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ml.chartshape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theme/themeOverride4.xml" ContentType="application/vnd.openxmlformats-officedocument.themeOverride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theme/themeOverride5.xml" ContentType="application/vnd.openxmlformats-officedocument.themeOverrid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theme/themeOverride6.xml" ContentType="application/vnd.openxmlformats-officedocument.themeOverride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theme/themeOverride7.xml" ContentType="application/vnd.openxmlformats-officedocument.themeOverrid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12.xml" ContentType="application/vnd.openxmlformats-officedocument.drawingml.chart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drawings/drawing22.xml" ContentType="application/vnd.openxmlformats-officedocument.drawing+xml"/>
  <Override PartName="/xl/charts/chart14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5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7.xml" ContentType="application/vnd.openxmlformats-officedocument.drawingml.chart+xml"/>
  <Override PartName="/xl/drawings/drawing30.xml" ContentType="application/vnd.openxmlformats-officedocument.drawingml.chartshapes+xml"/>
  <Override PartName="/xl/charts/chart18.xml" ContentType="application/vnd.openxmlformats-officedocument.drawingml.chart+xml"/>
  <Override PartName="/xl/theme/themeOverride10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19.xml" ContentType="application/vnd.openxmlformats-officedocument.drawingml.chart+xml"/>
  <Override PartName="/xl/theme/themeOverride11.xml" ContentType="application/vnd.openxmlformats-officedocument.themeOverride+xml"/>
  <Override PartName="/xl/drawings/drawing33.xml" ContentType="application/vnd.openxmlformats-officedocument.drawingml.chartshapes+xml"/>
  <Override PartName="/xl/charts/chart20.xml" ContentType="application/vnd.openxmlformats-officedocument.drawingml.chart+xml"/>
  <Override PartName="/xl/theme/themeOverride12.xml" ContentType="application/vnd.openxmlformats-officedocument.themeOverride+xml"/>
  <Override PartName="/xl/drawings/drawing34.xml" ContentType="application/vnd.openxmlformats-officedocument.drawingml.chartshapes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5.xml" ContentType="application/vnd.openxmlformats-officedocument.drawing+xml"/>
  <Override PartName="/xl/charts/chart23.xml" ContentType="application/vnd.openxmlformats-officedocument.drawingml.chart+xml"/>
  <Override PartName="/xl/theme/themeOverride13.xml" ContentType="application/vnd.openxmlformats-officedocument.themeOverride+xml"/>
  <Override PartName="/xl/drawings/drawing36.xml" ContentType="application/vnd.openxmlformats-officedocument.drawingml.chartshapes+xml"/>
  <Override PartName="/xl/charts/chart24.xml" ContentType="application/vnd.openxmlformats-officedocument.drawingml.chart+xml"/>
  <Override PartName="/xl/theme/themeOverride14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5.xml" ContentType="application/vnd.openxmlformats-officedocument.drawingml.chart+xml"/>
  <Override PartName="/xl/theme/themeOverride15.xml" ContentType="application/vnd.openxmlformats-officedocument.themeOverride+xml"/>
  <Override PartName="/xl/drawings/drawing39.xml" ContentType="application/vnd.openxmlformats-officedocument.drawingml.chartshapes+xml"/>
  <Override PartName="/xl/charts/chart26.xml" ContentType="application/vnd.openxmlformats-officedocument.drawingml.chart+xml"/>
  <Override PartName="/xl/theme/themeOverride16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7.xml" ContentType="application/vnd.openxmlformats-officedocument.drawingml.chart+xml"/>
  <Override PartName="/xl/theme/themeOverride17.xml" ContentType="application/vnd.openxmlformats-officedocument.themeOverride+xml"/>
  <Override PartName="/xl/drawings/drawing42.xml" ContentType="application/vnd.openxmlformats-officedocument.drawingml.chartshapes+xml"/>
  <Override PartName="/xl/charts/chart28.xml" ContentType="application/vnd.openxmlformats-officedocument.drawingml.chart+xml"/>
  <Override PartName="/xl/theme/themeOverride18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9.xml" ContentType="application/vnd.openxmlformats-officedocument.drawingml.chart+xml"/>
  <Override PartName="/xl/drawings/drawing48.xml" ContentType="application/vnd.openxmlformats-officedocument.drawing+xml"/>
  <Override PartName="/xl/charts/chart30.xml" ContentType="application/vnd.openxmlformats-officedocument.drawingml.chart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charts/chart31.xml" ContentType="application/vnd.openxmlformats-officedocument.drawingml.chart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charts/chart32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56.xml" ContentType="application/vnd.openxmlformats-officedocument.drawingml.chartshapes+xml"/>
  <Override PartName="/xl/charts/chart35.xml" ContentType="application/vnd.openxmlformats-officedocument.drawingml.chart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60.xml" ContentType="application/vnd.openxmlformats-officedocument.drawingml.chartshapes+xml"/>
  <Override PartName="/xl/charts/chart38.xml" ContentType="application/vnd.openxmlformats-officedocument.drawingml.chart+xml"/>
  <Override PartName="/xl/drawings/drawing61.xml" ContentType="application/vnd.openxmlformats-officedocument.drawingml.chartshapes+xml"/>
  <Override PartName="/xl/charts/chart39.xml" ContentType="application/vnd.openxmlformats-officedocument.drawingml.chart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65.xml" ContentType="application/vnd.openxmlformats-officedocument.drawingml.chartshapes+xml"/>
  <Override PartName="/xl/charts/chart4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drawings/drawing70.xml" ContentType="application/vnd.openxmlformats-officedocument.drawingml.chartshapes+xml"/>
  <Override PartName="/xl/charts/chart46.xml" ContentType="application/vnd.openxmlformats-officedocument.drawingml.chart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74.xml" ContentType="application/vnd.openxmlformats-officedocument.drawingml.chartshapes+xml"/>
  <Override PartName="/xl/charts/chart49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78.xml" ContentType="application/vnd.openxmlformats-officedocument.drawingml.chartshapes+xml"/>
  <Override PartName="/xl/charts/chart52.xml" ContentType="application/vnd.openxmlformats-officedocument.drawingml.chart+xml"/>
  <Override PartName="/xl/drawings/drawing79.xml" ContentType="application/vnd.openxmlformats-officedocument.drawingml.chartshapes+xml"/>
  <Override PartName="/xl/charts/chart53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83.xml" ContentType="application/vnd.openxmlformats-officedocument.drawingml.chartshapes+xml"/>
  <Override PartName="/xl/charts/chart5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87.xml" ContentType="application/vnd.openxmlformats-officedocument.drawingml.chartshapes+xml"/>
  <Override PartName="/xl/charts/chart59.xml" ContentType="application/vnd.openxmlformats-officedocument.drawingml.chart+xml"/>
  <Override PartName="/xl/drawings/drawing88.xml" ContentType="application/vnd.openxmlformats-officedocument.drawingml.chartshapes+xml"/>
  <Override PartName="/xl/charts/chart60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92.xml" ContentType="application/vnd.openxmlformats-officedocument.drawingml.chartshapes+xml"/>
  <Override PartName="/xl/charts/chart63.xml" ContentType="application/vnd.openxmlformats-officedocument.drawingml.chart+xml"/>
  <Override PartName="/xl/drawings/drawing93.xml" ContentType="application/vnd.openxmlformats-officedocument.drawingml.chartshapes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96.xml" ContentType="application/vnd.openxmlformats-officedocument.drawingml.chartshapes+xml"/>
  <Override PartName="/xl/charts/chart66.xml" ContentType="application/vnd.openxmlformats-officedocument.drawingml.chart+xml"/>
  <Override PartName="/xl/drawings/drawing97.xml" ContentType="application/vnd.openxmlformats-officedocument.drawingml.chartshapes+xml"/>
  <Override PartName="/xl/charts/chart67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101.xml" ContentType="application/vnd.openxmlformats-officedocument.drawingml.chartshapes+xml"/>
  <Override PartName="/xl/charts/chart70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05.xml" ContentType="application/vnd.openxmlformats-officedocument.drawingml.chartshapes+xml"/>
  <Override PartName="/xl/charts/chart73.xml" ContentType="application/vnd.openxmlformats-officedocument.drawingml.chart+xml"/>
  <Override PartName="/xl/drawings/drawing106.xml" ContentType="application/vnd.openxmlformats-officedocument.drawingml.chartshapes+xml"/>
  <Override PartName="/xl/charts/chart74.xml" ContentType="application/vnd.openxmlformats-officedocument.drawingml.chart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10.xml" ContentType="application/vnd.openxmlformats-officedocument.drawingml.chartshapes+xml"/>
  <Override PartName="/xl/charts/chart77.xml" ContentType="application/vnd.openxmlformats-officedocument.drawingml.chart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114.xml" ContentType="application/vnd.openxmlformats-officedocument.drawingml.chartshapes+xml"/>
  <Override PartName="/xl/charts/chart80.xml" ContentType="application/vnd.openxmlformats-officedocument.drawingml.chart+xml"/>
  <Override PartName="/xl/drawings/drawing115.xml" ContentType="application/vnd.openxmlformats-officedocument.drawingml.chartshapes+xml"/>
  <Override PartName="/xl/charts/chart81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codeName="ThisWorkbook"/>
  <mc:AlternateContent xmlns:mc="http://schemas.openxmlformats.org/markup-compatibility/2006">
    <mc:Choice Requires="x15">
      <x15ac:absPath xmlns:x15ac="http://schemas.microsoft.com/office/spreadsheetml/2010/11/ac" url="G:\Prevention Survival and Support\BHF Intelligence Hub\1. Health Stats\Compendium\2020\Excel\"/>
    </mc:Choice>
  </mc:AlternateContent>
  <xr:revisionPtr revIDLastSave="0" documentId="13_ncr:1_{3D9EE82A-6B2E-4B6C-89E7-9C8CCC107C1F}" xr6:coauthVersionLast="44" xr6:coauthVersionMax="44" xr10:uidLastSave="{00000000-0000-0000-0000-000000000000}"/>
  <bookViews>
    <workbookView xWindow="-120" yWindow="-120" windowWidth="20730" windowHeight="11160" tabRatio="885" xr2:uid="{00000000-000D-0000-FFFF-FFFF00000000}"/>
  </bookViews>
  <sheets>
    <sheet name="Chapter 2a" sheetId="1" r:id="rId1"/>
    <sheet name="2.1" sheetId="2" state="hidden" r:id="rId2"/>
    <sheet name="2.1(data)" sheetId="73" r:id="rId3"/>
    <sheet name="2.1ab" sheetId="74" r:id="rId4"/>
    <sheet name="2.1cd" sheetId="75" r:id="rId5"/>
    <sheet name="2.1ef" sheetId="76" r:id="rId6"/>
    <sheet name="2.1gh" sheetId="77" r:id="rId7"/>
    <sheet name="2.1ij" sheetId="78" r:id="rId8"/>
    <sheet name="Data for Figs 2.1" sheetId="79" state="hidden" r:id="rId9"/>
    <sheet name="2.2a" sheetId="82" r:id="rId10"/>
    <sheet name="2.2b" sheetId="80" r:id="rId11"/>
    <sheet name="2.2c" sheetId="81" r:id="rId12"/>
    <sheet name="2.2d" sheetId="83" r:id="rId13"/>
    <sheet name="2.2e" sheetId="84" r:id="rId14"/>
    <sheet name="2.2f" sheetId="85" r:id="rId15"/>
    <sheet name="2.2g" sheetId="86" r:id="rId16"/>
    <sheet name="Data for figs 2.2" sheetId="87" state="hidden" r:id="rId17"/>
    <sheet name="2.3(data)" sheetId="42" r:id="rId18"/>
    <sheet name="2.3ab" sheetId="44" r:id="rId19"/>
    <sheet name="2.3cd" sheetId="9" r:id="rId20"/>
    <sheet name="2.3ef" sheetId="45" r:id="rId21"/>
    <sheet name="2.3gh" sheetId="46" r:id="rId22"/>
    <sheet name="2.3ij" sheetId="49" r:id="rId23"/>
    <sheet name="Data for Figs 2.3" sheetId="16" state="hidden" r:id="rId24"/>
    <sheet name="2.4a" sheetId="22" r:id="rId25"/>
    <sheet name="2.4b" sheetId="3" r:id="rId26"/>
    <sheet name="2.4c" sheetId="15" r:id="rId27"/>
    <sheet name="2.4d" sheetId="43" r:id="rId28"/>
    <sheet name="2.4e" sheetId="47" r:id="rId29"/>
    <sheet name="2.4f" sheetId="10" r:id="rId30"/>
    <sheet name="2.4g" sheetId="48" r:id="rId31"/>
    <sheet name="Data for figs 2.4" sheetId="17" state="hidden" r:id="rId32"/>
    <sheet name="2.5" sheetId="184" r:id="rId33"/>
    <sheet name="2.5abc" sheetId="185" r:id="rId34"/>
    <sheet name="2.6" sheetId="186" r:id="rId35"/>
    <sheet name="2.6abcd" sheetId="187" r:id="rId36"/>
    <sheet name="2.7" sheetId="168" r:id="rId37"/>
    <sheet name="2.7abc" sheetId="169" r:id="rId38"/>
    <sheet name="2.8" sheetId="170" r:id="rId39"/>
    <sheet name="2.8abcd" sheetId="171" r:id="rId40"/>
    <sheet name="2.9" sheetId="176" r:id="rId41"/>
    <sheet name="2.9abc" sheetId="177" r:id="rId42"/>
    <sheet name="2.10" sheetId="178" r:id="rId43"/>
    <sheet name="2.10abcd" sheetId="179" r:id="rId44"/>
    <sheet name="2.11" sheetId="162" r:id="rId45"/>
    <sheet name="2.11abc" sheetId="164" r:id="rId46"/>
    <sheet name="2.12" sheetId="163" r:id="rId47"/>
    <sheet name="2.12abcd" sheetId="167" r:id="rId48"/>
    <sheet name="2.13" sheetId="172" r:id="rId49"/>
    <sheet name="2.13abc" sheetId="173" r:id="rId50"/>
    <sheet name="2.14" sheetId="174" r:id="rId51"/>
    <sheet name="2.14abcd" sheetId="175" r:id="rId52"/>
    <sheet name="2.15" sheetId="188" r:id="rId53"/>
    <sheet name="2.15abc" sheetId="189" r:id="rId54"/>
    <sheet name="2.16" sheetId="190" r:id="rId55"/>
    <sheet name="2.16abcd" sheetId="191" r:id="rId56"/>
    <sheet name="2.17" sheetId="180" r:id="rId57"/>
    <sheet name="2.17abc" sheetId="181" r:id="rId58"/>
    <sheet name="2.18" sheetId="182" r:id="rId59"/>
    <sheet name="2.18abcd" sheetId="183" r:id="rId60"/>
    <sheet name="2.19" sheetId="123" r:id="rId61"/>
    <sheet name="2.20" sheetId="112" r:id="rId62"/>
    <sheet name="Data for fig 2.12a" sheetId="18" state="hidden" r:id="rId63"/>
    <sheet name="Data for fig 2.13" sheetId="19" state="hidden" r:id="rId64"/>
    <sheet name="Data for fig 2.15" sheetId="111" state="hidden" r:id="rId65"/>
    <sheet name="Data for fig 2.16" sheetId="142" state="hidden" r:id="rId66"/>
    <sheet name="Data for fig 2.16 (2)" sheetId="144" state="hidden" r:id="rId67"/>
    <sheet name="Data for fig 2.17" sheetId="120" state="hidden" r:id="rId68"/>
    <sheet name="Data for fig 2.17 (2)" sheetId="147" state="hidden" r:id="rId69"/>
    <sheet name="Data for fig 2.18" sheetId="121" state="hidden" r:id="rId70"/>
    <sheet name="Data for fig 2.18 (2)" sheetId="150" state="hidden" r:id="rId71"/>
    <sheet name="Data for fig 2.18 (3)" sheetId="153" state="hidden" r:id="rId72"/>
    <sheet name="POP_2017" sheetId="166" state="hidden" r:id="rId73"/>
    <sheet name="POP_2018" sheetId="165" state="hidden" r:id="rId74"/>
  </sheets>
  <externalReferences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_xlnm._FilterDatabase" localSheetId="60" hidden="1">'2.19'!$A$4:$K$4</definedName>
    <definedName name="_xlnm._FilterDatabase" localSheetId="61" hidden="1">'2.20'!$A$4:$I$48</definedName>
    <definedName name="April">[1]RawDataCliniclTtlPnt!$D$5:$D$454</definedName>
    <definedName name="Clinical">[1]RawDataCliniclTtlPnt!$F$5:$F$454</definedName>
    <definedName name="EpsYrLookup">'2.4a'!$B$11:$I$142</definedName>
    <definedName name="IncYrLookup">'2.4a'!$B$11:$H$142</definedName>
    <definedName name="PPP">'[2]£perPoint'!$B$2</definedName>
    <definedName name="_xlnm.Print_Area" localSheetId="42">'2.10'!$A$1:$O$35</definedName>
    <definedName name="_xlnm.Print_Area" localSheetId="43">'2.10abcd'!$A$1:$AD$66</definedName>
    <definedName name="_xlnm.Print_Area" localSheetId="45">'2.11abc'!$A$1:$AS$34</definedName>
    <definedName name="_xlnm.Print_Area" localSheetId="47">'2.12abcd'!$A$1:$AD$66</definedName>
    <definedName name="_xlnm.Print_Area" localSheetId="49">'2.13abc'!$A$1:$AS$34</definedName>
    <definedName name="_xlnm.Print_Area" localSheetId="51">'2.14abcd'!$A$1:$AD$66</definedName>
    <definedName name="_xlnm.Print_Area" localSheetId="52">'2.15'!$A$1:$N$39</definedName>
    <definedName name="_xlnm.Print_Area" localSheetId="53">'2.15abc'!$A$1:$AS$34</definedName>
    <definedName name="_xlnm.Print_Area" localSheetId="55">'2.16abcd'!$A$1:$AD$66</definedName>
    <definedName name="_xlnm.Print_Area" localSheetId="56">'2.17'!$A$1:$N$39</definedName>
    <definedName name="_xlnm.Print_Area" localSheetId="57">'2.17abc'!$A$1:$AS$34</definedName>
    <definedName name="_xlnm.Print_Area" localSheetId="59">'2.18abcd'!$A$1:$AD$67</definedName>
    <definedName name="_xlnm.Print_Area" localSheetId="3">'2.1ab'!$A$1:$U$31</definedName>
    <definedName name="_xlnm.Print_Area" localSheetId="4">'2.1cd'!$A$1:$U$31</definedName>
    <definedName name="_xlnm.Print_Area" localSheetId="5">'2.1ef'!$A$1:$U$31</definedName>
    <definedName name="_xlnm.Print_Area" localSheetId="6">'2.1gh'!$A$1:$U$31</definedName>
    <definedName name="_xlnm.Print_Area" localSheetId="7">'2.1ij'!$A$1:$U$31</definedName>
    <definedName name="_xlnm.Print_Area" localSheetId="61">'2.20'!$A$1:$L$57</definedName>
    <definedName name="_xlnm.Print_Area" localSheetId="9">'2.2a'!$A$1:$Q$54</definedName>
    <definedName name="_xlnm.Print_Area" localSheetId="10">'2.2b'!$A$1:$Q$53</definedName>
    <definedName name="_xlnm.Print_Area" localSheetId="11">'2.2c'!$A$1:$Q$53</definedName>
    <definedName name="_xlnm.Print_Area" localSheetId="12">'2.2d'!$A$1:$O$28</definedName>
    <definedName name="_xlnm.Print_Area" localSheetId="13">'2.2e'!$A$1:$O$27</definedName>
    <definedName name="_xlnm.Print_Area" localSheetId="14">'2.2f'!$A$1:$O$27</definedName>
    <definedName name="_xlnm.Print_Area" localSheetId="15">'2.2g'!$A$1:$O$28</definedName>
    <definedName name="_xlnm.Print_Area" localSheetId="17">'2.3(data)'!$B$1:$M$44</definedName>
    <definedName name="_xlnm.Print_Area" localSheetId="18">'2.3ab'!$A$1:$U$31</definedName>
    <definedName name="_xlnm.Print_Area" localSheetId="19">'2.3cd'!$A$1:$U$31</definedName>
    <definedName name="_xlnm.Print_Area" localSheetId="20">'2.3ef'!$A$1:$U$31</definedName>
    <definedName name="_xlnm.Print_Area" localSheetId="21">'2.3gh'!$A$1:$U$31</definedName>
    <definedName name="_xlnm.Print_Area" localSheetId="22">'2.3ij'!$A$1:$U$31</definedName>
    <definedName name="_xlnm.Print_Area" localSheetId="24">'2.4a'!$A$1:$Q$54</definedName>
    <definedName name="_xlnm.Print_Area" localSheetId="25">'2.4b'!$A$1:$Q$52</definedName>
    <definedName name="_xlnm.Print_Area" localSheetId="26">'2.4c'!$A$1:$Q$54</definedName>
    <definedName name="_xlnm.Print_Area" localSheetId="27">'2.4d'!$A$1:$O$28</definedName>
    <definedName name="_xlnm.Print_Area" localSheetId="28">'2.4e'!$A$1:$O$27</definedName>
    <definedName name="_xlnm.Print_Area" localSheetId="29">'2.4f'!$A$1:$O$27</definedName>
    <definedName name="_xlnm.Print_Area" localSheetId="30">'2.4g'!$A$1:$O$27</definedName>
    <definedName name="_xlnm.Print_Area" localSheetId="33">'2.5abc'!$A$1:$AS$35</definedName>
    <definedName name="_xlnm.Print_Area" localSheetId="35">'2.6abcd'!$A$1:$AD$65</definedName>
    <definedName name="_xlnm.Print_Area" localSheetId="37">'2.7abc'!$A$1:$AS$34</definedName>
    <definedName name="_xlnm.Print_Area" localSheetId="39">'2.8abcd'!$A$1:$AD$66</definedName>
    <definedName name="_xlnm.Print_Area" localSheetId="41">'2.9abc'!$A$1:$AS$34</definedName>
    <definedName name="_xlnm.Print_Area" localSheetId="0">'Chapter 2a'!$A$1:$P$63</definedName>
    <definedName name="SCO_2016_4CH" localSheetId="72">[3]Deaths_4Char!$A$79:$AH$111</definedName>
    <definedName name="SCO_2016_4CH" localSheetId="73">[3]Deaths_4Char!$A$79:$AH$111</definedName>
    <definedName name="SCO_2016_4CH">[4]Deaths_4Char!$A$79:$AH$111</definedName>
    <definedName name="SCO_2016_ALL" localSheetId="72">[3]Vital_Events_6.04!$A$1:$AJ$1778</definedName>
    <definedName name="SCO_2016_ALL" localSheetId="73">[3]Vital_Events_6.04!$A$1:$AJ$1778</definedName>
    <definedName name="SCO_2016_ALL">[4]Vital_Events_6.04!$A$1:$AJ$1778</definedName>
    <definedName name="Total">[1]RawDataCliniclTtlPnt!$E$5:$E$454</definedName>
    <definedName name="WAL_ADMISS_2005_06" localSheetId="72">[5]WAL_Admissions!$A$3:$E$116</definedName>
    <definedName name="WAL_ADMISS_2005_06" localSheetId="73">[5]WAL_Admissions!$A$3:$E$116</definedName>
    <definedName name="WAL_ADMISS_2005_06">[6]WAL_Admissions!$A$3:$E$116</definedName>
    <definedName name="WAL_ADMISS_2006_07" localSheetId="72">[5]WAL_Admissions!$A$117:$E$229</definedName>
    <definedName name="WAL_ADMISS_2006_07" localSheetId="73">[5]WAL_Admissions!$A$117:$E$229</definedName>
    <definedName name="WAL_ADMISS_2006_07">[6]WAL_Admissions!$A$117:$E$229</definedName>
    <definedName name="WAL_ADMISS_2007_08" localSheetId="72">[5]WAL_Admissions!$A$230:$E$343</definedName>
    <definedName name="WAL_ADMISS_2007_08" localSheetId="73">[5]WAL_Admissions!$A$230:$E$343</definedName>
    <definedName name="WAL_ADMISS_2007_08">[6]WAL_Admissions!$A$230:$E$343</definedName>
    <definedName name="WAL_ADMISS_2008_09" localSheetId="72">[5]WAL_Admissions!$A$344:$E$456</definedName>
    <definedName name="WAL_ADMISS_2008_09" localSheetId="73">[5]WAL_Admissions!$A$344:$E$456</definedName>
    <definedName name="WAL_ADMISS_2008_09">[6]WAL_Admissions!$A$344:$E$456</definedName>
    <definedName name="WAL_ADMISS_2009_10" localSheetId="72">[5]WAL_Admissions!$A$457:$E$569</definedName>
    <definedName name="WAL_ADMISS_2009_10" localSheetId="73">[5]WAL_Admissions!$A$457:$E$569</definedName>
    <definedName name="WAL_ADMISS_2009_10">[6]WAL_Admissions!$A$457:$E$569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5" i="16" l="1"/>
  <c r="C54" i="16"/>
  <c r="K59" i="16"/>
  <c r="K58" i="16"/>
  <c r="K55" i="16"/>
  <c r="K54" i="16"/>
  <c r="K56" i="16"/>
  <c r="G59" i="16"/>
  <c r="G58" i="16"/>
  <c r="G54" i="16"/>
  <c r="S59" i="16"/>
  <c r="S58" i="16"/>
  <c r="S55" i="16"/>
  <c r="S54" i="16"/>
  <c r="S27" i="16"/>
  <c r="S26" i="16"/>
  <c r="S23" i="16"/>
  <c r="S22" i="16"/>
  <c r="O27" i="16"/>
  <c r="O23" i="16"/>
  <c r="O22" i="16"/>
  <c r="K27" i="16"/>
  <c r="K26" i="16"/>
  <c r="K24" i="16"/>
  <c r="K22" i="16"/>
  <c r="G27" i="16"/>
  <c r="G26" i="16"/>
  <c r="G22" i="16"/>
  <c r="C27" i="16"/>
  <c r="C26" i="16"/>
  <c r="C23" i="16"/>
  <c r="C22" i="16"/>
  <c r="U60" i="16"/>
  <c r="U56" i="16"/>
  <c r="U57" i="16"/>
  <c r="Q56" i="16"/>
  <c r="Q57" i="16"/>
  <c r="Q58" i="16"/>
  <c r="Q60" i="16"/>
  <c r="M60" i="16"/>
  <c r="M57" i="16"/>
  <c r="I60" i="16"/>
  <c r="I57" i="16"/>
  <c r="I56" i="16"/>
  <c r="I55" i="16"/>
  <c r="E60" i="16"/>
  <c r="E57" i="16"/>
  <c r="E56" i="16"/>
  <c r="U28" i="16"/>
  <c r="U25" i="16"/>
  <c r="U24" i="16"/>
  <c r="Q28" i="16"/>
  <c r="Q26" i="16"/>
  <c r="Q25" i="16"/>
  <c r="Q24" i="16"/>
  <c r="M23" i="16"/>
  <c r="M28" i="16"/>
  <c r="M25" i="16"/>
  <c r="I28" i="16"/>
  <c r="E26" i="16"/>
  <c r="I26" i="16"/>
  <c r="I25" i="16"/>
  <c r="I24" i="16"/>
  <c r="E24" i="16"/>
  <c r="E28" i="16"/>
  <c r="E25" i="16"/>
  <c r="O54" i="79"/>
  <c r="O55" i="79"/>
  <c r="O59" i="79"/>
  <c r="S59" i="79"/>
  <c r="S58" i="79"/>
  <c r="S55" i="79"/>
  <c r="S54" i="79"/>
  <c r="S22" i="79"/>
  <c r="S23" i="79"/>
  <c r="S27" i="79"/>
  <c r="S26" i="79"/>
  <c r="O27" i="79"/>
  <c r="O22" i="79"/>
  <c r="O23" i="79"/>
  <c r="K27" i="79"/>
  <c r="K26" i="79"/>
  <c r="M25" i="79"/>
  <c r="M26" i="79"/>
  <c r="M28" i="79"/>
  <c r="K25" i="79"/>
  <c r="K24" i="79"/>
  <c r="K23" i="79"/>
  <c r="K22" i="79"/>
  <c r="G27" i="79"/>
  <c r="D18" i="79"/>
  <c r="H18" i="79"/>
  <c r="I18" i="79" s="1"/>
  <c r="G18" i="79" s="1"/>
  <c r="G26" i="79"/>
  <c r="G23" i="79"/>
  <c r="G22" i="79"/>
  <c r="C27" i="79"/>
  <c r="C26" i="79"/>
  <c r="C23" i="79"/>
  <c r="C22" i="79"/>
  <c r="C59" i="79"/>
  <c r="C58" i="79"/>
  <c r="C55" i="79"/>
  <c r="C54" i="79"/>
  <c r="G59" i="79"/>
  <c r="G58" i="79"/>
  <c r="G54" i="79"/>
  <c r="G55" i="79"/>
  <c r="I60" i="79"/>
  <c r="I57" i="79"/>
  <c r="I56" i="79"/>
  <c r="U60" i="79"/>
  <c r="U57" i="79"/>
  <c r="U56" i="79"/>
  <c r="U28" i="79"/>
  <c r="U25" i="79"/>
  <c r="U24" i="79"/>
  <c r="Q24" i="79"/>
  <c r="Q25" i="79"/>
  <c r="Q26" i="79"/>
  <c r="Q28" i="79"/>
  <c r="I24" i="79"/>
  <c r="I28" i="79"/>
  <c r="I25" i="79"/>
  <c r="E28" i="79"/>
  <c r="E25" i="79"/>
  <c r="E24" i="79"/>
  <c r="E60" i="79"/>
  <c r="E56" i="79"/>
  <c r="E57" i="79"/>
  <c r="M60" i="79"/>
  <c r="M57" i="79"/>
  <c r="Q60" i="79"/>
  <c r="Q58" i="79"/>
  <c r="Q57" i="79"/>
  <c r="O57" i="79" s="1"/>
  <c r="Q56" i="79"/>
  <c r="P53" i="79"/>
  <c r="Q53" i="79" s="1"/>
  <c r="O53" i="79" s="1"/>
  <c r="L6" i="16" l="1"/>
  <c r="P60" i="16" l="1"/>
  <c r="L60" i="16"/>
  <c r="H60" i="16"/>
  <c r="D60" i="16"/>
  <c r="P59" i="16"/>
  <c r="L59" i="16"/>
  <c r="H59" i="16"/>
  <c r="D59" i="16"/>
  <c r="P58" i="16"/>
  <c r="L58" i="16"/>
  <c r="H58" i="16"/>
  <c r="D58" i="16"/>
  <c r="P57" i="16"/>
  <c r="L57" i="16"/>
  <c r="H57" i="16"/>
  <c r="D57" i="16"/>
  <c r="P56" i="16"/>
  <c r="L56" i="16"/>
  <c r="H56" i="16"/>
  <c r="D56" i="16"/>
  <c r="P55" i="16"/>
  <c r="L55" i="16"/>
  <c r="H55" i="16"/>
  <c r="D55" i="16"/>
  <c r="P54" i="16"/>
  <c r="L54" i="16"/>
  <c r="H54" i="16"/>
  <c r="D54" i="16"/>
  <c r="P53" i="16"/>
  <c r="L53" i="16"/>
  <c r="H53" i="16"/>
  <c r="D53" i="16"/>
  <c r="P52" i="16"/>
  <c r="L52" i="16"/>
  <c r="H52" i="16"/>
  <c r="D52" i="16"/>
  <c r="P51" i="16"/>
  <c r="L51" i="16"/>
  <c r="H51" i="16"/>
  <c r="D51" i="16"/>
  <c r="P50" i="16"/>
  <c r="L50" i="16"/>
  <c r="H50" i="16"/>
  <c r="D50" i="16"/>
  <c r="P49" i="16"/>
  <c r="L49" i="16"/>
  <c r="H49" i="16"/>
  <c r="D49" i="16"/>
  <c r="P48" i="16"/>
  <c r="L48" i="16"/>
  <c r="H48" i="16"/>
  <c r="D48" i="16"/>
  <c r="P47" i="16"/>
  <c r="L47" i="16"/>
  <c r="H47" i="16"/>
  <c r="D47" i="16"/>
  <c r="P45" i="16"/>
  <c r="L45" i="16"/>
  <c r="H45" i="16"/>
  <c r="D45" i="16"/>
  <c r="P43" i="16"/>
  <c r="L43" i="16"/>
  <c r="H43" i="16"/>
  <c r="D43" i="16"/>
  <c r="P42" i="16"/>
  <c r="L42" i="16"/>
  <c r="H42" i="16"/>
  <c r="D42" i="16"/>
  <c r="P41" i="16"/>
  <c r="L41" i="16"/>
  <c r="H41" i="16"/>
  <c r="D41" i="16"/>
  <c r="P40" i="16"/>
  <c r="L40" i="16"/>
  <c r="H40" i="16"/>
  <c r="D40" i="16"/>
  <c r="P38" i="16"/>
  <c r="O57" i="16" s="1"/>
  <c r="L38" i="16"/>
  <c r="H38" i="16"/>
  <c r="I50" i="16" s="1"/>
  <c r="G50" i="16" s="1"/>
  <c r="D38" i="16"/>
  <c r="P28" i="16"/>
  <c r="L28" i="16"/>
  <c r="H28" i="16"/>
  <c r="D28" i="16"/>
  <c r="P27" i="16"/>
  <c r="L27" i="16"/>
  <c r="H27" i="16"/>
  <c r="D27" i="16"/>
  <c r="P26" i="16"/>
  <c r="L26" i="16"/>
  <c r="H26" i="16"/>
  <c r="D26" i="16"/>
  <c r="P25" i="16"/>
  <c r="L25" i="16"/>
  <c r="H25" i="16"/>
  <c r="D25" i="16"/>
  <c r="P24" i="16"/>
  <c r="L24" i="16"/>
  <c r="H24" i="16"/>
  <c r="D24" i="16"/>
  <c r="P23" i="16"/>
  <c r="L23" i="16"/>
  <c r="K23" i="16" s="1"/>
  <c r="H23" i="16"/>
  <c r="D23" i="16"/>
  <c r="P22" i="16"/>
  <c r="L22" i="16"/>
  <c r="H22" i="16"/>
  <c r="D22" i="16"/>
  <c r="P21" i="16"/>
  <c r="L21" i="16"/>
  <c r="H21" i="16"/>
  <c r="D21" i="16"/>
  <c r="P20" i="16"/>
  <c r="L20" i="16"/>
  <c r="H20" i="16"/>
  <c r="D20" i="16"/>
  <c r="P19" i="16"/>
  <c r="L19" i="16"/>
  <c r="H19" i="16"/>
  <c r="D19" i="16"/>
  <c r="P18" i="16"/>
  <c r="L18" i="16"/>
  <c r="H18" i="16"/>
  <c r="D18" i="16"/>
  <c r="P17" i="16"/>
  <c r="L17" i="16"/>
  <c r="M17" i="16" s="1"/>
  <c r="K17" i="16" s="1"/>
  <c r="H17" i="16"/>
  <c r="D17" i="16"/>
  <c r="P16" i="16"/>
  <c r="L16" i="16"/>
  <c r="H16" i="16"/>
  <c r="D16" i="16"/>
  <c r="P15" i="16"/>
  <c r="L15" i="16"/>
  <c r="M15" i="16" s="1"/>
  <c r="K15" i="16" s="1"/>
  <c r="H15" i="16"/>
  <c r="D15" i="16"/>
  <c r="P13" i="16"/>
  <c r="L13" i="16"/>
  <c r="H13" i="16"/>
  <c r="D13" i="16"/>
  <c r="P11" i="16"/>
  <c r="L11" i="16"/>
  <c r="H11" i="16"/>
  <c r="D11" i="16"/>
  <c r="P10" i="16"/>
  <c r="L10" i="16"/>
  <c r="M10" i="16" s="1"/>
  <c r="K10" i="16" s="1"/>
  <c r="H10" i="16"/>
  <c r="D10" i="16"/>
  <c r="P9" i="16"/>
  <c r="L9" i="16"/>
  <c r="H9" i="16"/>
  <c r="D9" i="16"/>
  <c r="P8" i="16"/>
  <c r="L8" i="16"/>
  <c r="H8" i="16"/>
  <c r="D8" i="16"/>
  <c r="P6" i="16"/>
  <c r="Q22" i="16" s="1"/>
  <c r="H6" i="16"/>
  <c r="D6" i="16"/>
  <c r="K25" i="16"/>
  <c r="D38" i="79"/>
  <c r="H38" i="79"/>
  <c r="L38" i="79"/>
  <c r="P38" i="79"/>
  <c r="T38" i="79"/>
  <c r="T51" i="79"/>
  <c r="T50" i="79"/>
  <c r="T49" i="79"/>
  <c r="T48" i="79"/>
  <c r="T47" i="79"/>
  <c r="P51" i="79"/>
  <c r="P50" i="79"/>
  <c r="P49" i="79"/>
  <c r="P48" i="79"/>
  <c r="P47" i="79"/>
  <c r="L51" i="79"/>
  <c r="L50" i="79"/>
  <c r="L49" i="79"/>
  <c r="L48" i="79"/>
  <c r="L47" i="79"/>
  <c r="H51" i="79"/>
  <c r="H50" i="79"/>
  <c r="H49" i="79"/>
  <c r="H48" i="79"/>
  <c r="H47" i="79"/>
  <c r="D51" i="79"/>
  <c r="D50" i="79"/>
  <c r="D49" i="79"/>
  <c r="D48" i="79"/>
  <c r="E48" i="79" s="1"/>
  <c r="C48" i="79" s="1"/>
  <c r="D47" i="79"/>
  <c r="D15" i="79"/>
  <c r="T18" i="16"/>
  <c r="M45" i="16" l="1"/>
  <c r="K45" i="16" s="1"/>
  <c r="I43" i="16"/>
  <c r="G43" i="16" s="1"/>
  <c r="I49" i="16"/>
  <c r="G49" i="16" s="1"/>
  <c r="G55" i="16"/>
  <c r="I53" i="16"/>
  <c r="G53" i="16" s="1"/>
  <c r="G57" i="16"/>
  <c r="I59" i="16"/>
  <c r="I58" i="16"/>
  <c r="G60" i="16"/>
  <c r="G25" i="16"/>
  <c r="Q11" i="16"/>
  <c r="O11" i="16" s="1"/>
  <c r="C57" i="16"/>
  <c r="Q43" i="16"/>
  <c r="O43" i="16" s="1"/>
  <c r="E41" i="16"/>
  <c r="C41" i="16" s="1"/>
  <c r="I21" i="16"/>
  <c r="G21" i="16" s="1"/>
  <c r="I45" i="16"/>
  <c r="G45" i="16" s="1"/>
  <c r="O24" i="16"/>
  <c r="Q42" i="16"/>
  <c r="O42" i="16" s="1"/>
  <c r="Q9" i="16"/>
  <c r="O9" i="16" s="1"/>
  <c r="Q41" i="16"/>
  <c r="O41" i="16" s="1"/>
  <c r="I51" i="16"/>
  <c r="G51" i="16" s="1"/>
  <c r="I52" i="16"/>
  <c r="G52" i="16" s="1"/>
  <c r="I18" i="16"/>
  <c r="G18" i="16" s="1"/>
  <c r="I23" i="16"/>
  <c r="G23" i="16" s="1"/>
  <c r="I11" i="16"/>
  <c r="G11" i="16" s="1"/>
  <c r="I8" i="16"/>
  <c r="G8" i="16" s="1"/>
  <c r="I17" i="16"/>
  <c r="G17" i="16" s="1"/>
  <c r="M49" i="16"/>
  <c r="K49" i="16" s="1"/>
  <c r="G28" i="16"/>
  <c r="E43" i="16"/>
  <c r="C43" i="16" s="1"/>
  <c r="Q49" i="16"/>
  <c r="O49" i="16" s="1"/>
  <c r="Q59" i="16"/>
  <c r="O59" i="16" s="1"/>
  <c r="Q51" i="16"/>
  <c r="O51" i="16" s="1"/>
  <c r="Q45" i="16"/>
  <c r="O45" i="16" s="1"/>
  <c r="M59" i="16"/>
  <c r="M58" i="16"/>
  <c r="Q47" i="16"/>
  <c r="O47" i="16" s="1"/>
  <c r="H14" i="16"/>
  <c r="I14" i="16" s="1"/>
  <c r="G14" i="16" s="1"/>
  <c r="C60" i="16"/>
  <c r="K60" i="16"/>
  <c r="M54" i="16"/>
  <c r="Q53" i="16"/>
  <c r="O53" i="16" s="1"/>
  <c r="M55" i="16"/>
  <c r="O58" i="16"/>
  <c r="M52" i="16"/>
  <c r="K52" i="16" s="1"/>
  <c r="M40" i="16"/>
  <c r="K40" i="16" s="1"/>
  <c r="Q40" i="16"/>
  <c r="O40" i="16" s="1"/>
  <c r="Q55" i="16"/>
  <c r="O55" i="16" s="1"/>
  <c r="O25" i="16"/>
  <c r="I47" i="16"/>
  <c r="G47" i="16" s="1"/>
  <c r="M50" i="16"/>
  <c r="K50" i="16" s="1"/>
  <c r="E52" i="16"/>
  <c r="C52" i="16" s="1"/>
  <c r="G24" i="16"/>
  <c r="E58" i="16"/>
  <c r="C58" i="16" s="1"/>
  <c r="I42" i="16"/>
  <c r="G42" i="16" s="1"/>
  <c r="M47" i="16"/>
  <c r="K47" i="16" s="1"/>
  <c r="E49" i="16"/>
  <c r="C49" i="16" s="1"/>
  <c r="Q50" i="16"/>
  <c r="O50" i="16" s="1"/>
  <c r="K57" i="16"/>
  <c r="M42" i="16"/>
  <c r="K42" i="16" s="1"/>
  <c r="Q21" i="16"/>
  <c r="O21" i="16" s="1"/>
  <c r="Q17" i="16"/>
  <c r="O17" i="16" s="1"/>
  <c r="Q49" i="79"/>
  <c r="O49" i="79" s="1"/>
  <c r="M48" i="79"/>
  <c r="K48" i="79" s="1"/>
  <c r="I47" i="79"/>
  <c r="G47" i="79" s="1"/>
  <c r="I48" i="79"/>
  <c r="G48" i="79" s="1"/>
  <c r="I49" i="79"/>
  <c r="G49" i="79" s="1"/>
  <c r="I50" i="79"/>
  <c r="G50" i="79" s="1"/>
  <c r="I51" i="79"/>
  <c r="G51" i="79" s="1"/>
  <c r="U48" i="79"/>
  <c r="S48" i="79" s="1"/>
  <c r="Q50" i="79"/>
  <c r="O50" i="79" s="1"/>
  <c r="E49" i="79"/>
  <c r="C49" i="79" s="1"/>
  <c r="U49" i="79"/>
  <c r="S49" i="79" s="1"/>
  <c r="E50" i="79"/>
  <c r="C50" i="79" s="1"/>
  <c r="Q47" i="79"/>
  <c r="O47" i="79" s="1"/>
  <c r="Q51" i="79"/>
  <c r="O51" i="79" s="1"/>
  <c r="U50" i="79"/>
  <c r="S50" i="79" s="1"/>
  <c r="E51" i="79"/>
  <c r="C51" i="79" s="1"/>
  <c r="Q48" i="79"/>
  <c r="O48" i="79" s="1"/>
  <c r="U47" i="79"/>
  <c r="S47" i="79" s="1"/>
  <c r="U51" i="79"/>
  <c r="S51" i="79" s="1"/>
  <c r="M50" i="79"/>
  <c r="K50" i="79" s="1"/>
  <c r="M47" i="79"/>
  <c r="K47" i="79" s="1"/>
  <c r="M51" i="79"/>
  <c r="K51" i="79" s="1"/>
  <c r="M49" i="79"/>
  <c r="K49" i="79" s="1"/>
  <c r="D46" i="79"/>
  <c r="E46" i="79" s="1"/>
  <c r="C46" i="79" s="1"/>
  <c r="E47" i="79"/>
  <c r="C47" i="79" s="1"/>
  <c r="Q15" i="16"/>
  <c r="O15" i="16" s="1"/>
  <c r="O26" i="16"/>
  <c r="Q23" i="16"/>
  <c r="Q19" i="16"/>
  <c r="O19" i="16" s="1"/>
  <c r="E17" i="16"/>
  <c r="C17" i="16" s="1"/>
  <c r="L46" i="16"/>
  <c r="M46" i="16" s="1"/>
  <c r="K46" i="16" s="1"/>
  <c r="E40" i="16"/>
  <c r="C40" i="16" s="1"/>
  <c r="M27" i="16"/>
  <c r="I13" i="16"/>
  <c r="G13" i="16" s="1"/>
  <c r="E19" i="16"/>
  <c r="C19" i="16" s="1"/>
  <c r="Q20" i="16"/>
  <c r="O20" i="16" s="1"/>
  <c r="I22" i="16"/>
  <c r="E47" i="16"/>
  <c r="C47" i="16" s="1"/>
  <c r="Q48" i="16"/>
  <c r="O48" i="16" s="1"/>
  <c r="M53" i="16"/>
  <c r="K53" i="16" s="1"/>
  <c r="E55" i="16"/>
  <c r="O56" i="16"/>
  <c r="Q27" i="16"/>
  <c r="Q16" i="16"/>
  <c r="O16" i="16" s="1"/>
  <c r="E50" i="16"/>
  <c r="C50" i="16" s="1"/>
  <c r="O28" i="16"/>
  <c r="C56" i="16"/>
  <c r="E54" i="16"/>
  <c r="C25" i="16"/>
  <c r="M56" i="16"/>
  <c r="P14" i="16"/>
  <c r="Q14" i="16" s="1"/>
  <c r="O14" i="16" s="1"/>
  <c r="I19" i="16"/>
  <c r="G19" i="16" s="1"/>
  <c r="M8" i="16"/>
  <c r="K8" i="16" s="1"/>
  <c r="M24" i="16"/>
  <c r="M21" i="16"/>
  <c r="K21" i="16" s="1"/>
  <c r="M26" i="16"/>
  <c r="M16" i="16"/>
  <c r="K16" i="16" s="1"/>
  <c r="M19" i="16"/>
  <c r="K19" i="16" s="1"/>
  <c r="M13" i="16"/>
  <c r="K13" i="16" s="1"/>
  <c r="C28" i="16"/>
  <c r="I10" i="16"/>
  <c r="G10" i="16" s="1"/>
  <c r="M41" i="16"/>
  <c r="K41" i="16" s="1"/>
  <c r="M51" i="16"/>
  <c r="K51" i="16" s="1"/>
  <c r="E23" i="16"/>
  <c r="Q8" i="16"/>
  <c r="O8" i="16" s="1"/>
  <c r="E13" i="16"/>
  <c r="C13" i="16" s="1"/>
  <c r="E21" i="16"/>
  <c r="C21" i="16" s="1"/>
  <c r="E27" i="16"/>
  <c r="E9" i="16"/>
  <c r="C9" i="16" s="1"/>
  <c r="E18" i="16"/>
  <c r="C18" i="16" s="1"/>
  <c r="I20" i="16"/>
  <c r="G20" i="16" s="1"/>
  <c r="E15" i="16"/>
  <c r="C15" i="16" s="1"/>
  <c r="E10" i="16"/>
  <c r="C10" i="16" s="1"/>
  <c r="I41" i="16"/>
  <c r="G41" i="16" s="1"/>
  <c r="E8" i="16"/>
  <c r="L14" i="16"/>
  <c r="Q18" i="16"/>
  <c r="O18" i="16" s="1"/>
  <c r="I40" i="16"/>
  <c r="M43" i="16"/>
  <c r="K43" i="16" s="1"/>
  <c r="P46" i="16"/>
  <c r="Q46" i="16" s="1"/>
  <c r="O46" i="16" s="1"/>
  <c r="E48" i="16"/>
  <c r="C48" i="16" s="1"/>
  <c r="E16" i="16"/>
  <c r="C16" i="16" s="1"/>
  <c r="M22" i="16"/>
  <c r="C24" i="16"/>
  <c r="I27" i="16"/>
  <c r="E45" i="16"/>
  <c r="C45" i="16" s="1"/>
  <c r="I48" i="16"/>
  <c r="G48" i="16" s="1"/>
  <c r="E53" i="16"/>
  <c r="C53" i="16" s="1"/>
  <c r="Q54" i="16"/>
  <c r="O54" i="16" s="1"/>
  <c r="G56" i="16"/>
  <c r="Q10" i="16"/>
  <c r="O10" i="16" s="1"/>
  <c r="I9" i="16"/>
  <c r="G9" i="16" s="1"/>
  <c r="D14" i="16"/>
  <c r="E14" i="16" s="1"/>
  <c r="C14" i="16" s="1"/>
  <c r="H46" i="16"/>
  <c r="I46" i="16" s="1"/>
  <c r="G46" i="16" s="1"/>
  <c r="M11" i="16"/>
  <c r="K11" i="16" s="1"/>
  <c r="M20" i="16"/>
  <c r="K20" i="16" s="1"/>
  <c r="E22" i="16"/>
  <c r="K28" i="16"/>
  <c r="E42" i="16"/>
  <c r="C42" i="16" s="1"/>
  <c r="E51" i="16"/>
  <c r="C51" i="16" s="1"/>
  <c r="Q52" i="16"/>
  <c r="O52" i="16" s="1"/>
  <c r="I54" i="16"/>
  <c r="E59" i="16"/>
  <c r="C59" i="16" s="1"/>
  <c r="O60" i="16"/>
  <c r="D46" i="16"/>
  <c r="E46" i="16" s="1"/>
  <c r="C46" i="16" s="1"/>
  <c r="I16" i="16"/>
  <c r="G16" i="16" s="1"/>
  <c r="M48" i="16"/>
  <c r="K48" i="16" s="1"/>
  <c r="M9" i="16"/>
  <c r="K9" i="16" s="1"/>
  <c r="E11" i="16"/>
  <c r="C11" i="16" s="1"/>
  <c r="Q13" i="16"/>
  <c r="O13" i="16" s="1"/>
  <c r="I15" i="16"/>
  <c r="G15" i="16" s="1"/>
  <c r="M18" i="16"/>
  <c r="K18" i="16" s="1"/>
  <c r="E20" i="16"/>
  <c r="C20" i="16" s="1"/>
  <c r="H46" i="79"/>
  <c r="I46" i="79" s="1"/>
  <c r="G46" i="79" s="1"/>
  <c r="L46" i="79"/>
  <c r="M46" i="79" s="1"/>
  <c r="K46" i="79" s="1"/>
  <c r="P46" i="79"/>
  <c r="Q46" i="79" s="1"/>
  <c r="O46" i="79" s="1"/>
  <c r="T46" i="79"/>
  <c r="U46" i="79" s="1"/>
  <c r="S46" i="79" s="1"/>
  <c r="D34" i="87"/>
  <c r="E34" i="87"/>
  <c r="F34" i="87"/>
  <c r="G34" i="87"/>
  <c r="H34" i="87"/>
  <c r="I34" i="87"/>
  <c r="J34" i="87"/>
  <c r="K34" i="87"/>
  <c r="L34" i="87"/>
  <c r="M34" i="87"/>
  <c r="N34" i="87"/>
  <c r="O34" i="87"/>
  <c r="P34" i="87"/>
  <c r="D35" i="87"/>
  <c r="E35" i="87"/>
  <c r="F35" i="87"/>
  <c r="G35" i="87"/>
  <c r="H35" i="87"/>
  <c r="I35" i="87"/>
  <c r="J35" i="87"/>
  <c r="K35" i="87"/>
  <c r="L35" i="87"/>
  <c r="M35" i="87"/>
  <c r="N35" i="87"/>
  <c r="O35" i="87"/>
  <c r="P35" i="87"/>
  <c r="D36" i="87"/>
  <c r="E36" i="87"/>
  <c r="F36" i="87"/>
  <c r="G36" i="87"/>
  <c r="H36" i="87"/>
  <c r="I36" i="87"/>
  <c r="J36" i="87"/>
  <c r="K36" i="87"/>
  <c r="L36" i="87"/>
  <c r="M36" i="87"/>
  <c r="N36" i="87"/>
  <c r="O36" i="87"/>
  <c r="P36" i="87"/>
  <c r="D37" i="87"/>
  <c r="E37" i="87"/>
  <c r="F37" i="87"/>
  <c r="G37" i="87"/>
  <c r="H37" i="87"/>
  <c r="I37" i="87"/>
  <c r="J37" i="87"/>
  <c r="K37" i="87"/>
  <c r="L37" i="87"/>
  <c r="M37" i="87"/>
  <c r="N37" i="87"/>
  <c r="O37" i="87"/>
  <c r="P37" i="87"/>
  <c r="D40" i="87"/>
  <c r="E40" i="87"/>
  <c r="F40" i="87"/>
  <c r="G40" i="87"/>
  <c r="H40" i="87"/>
  <c r="I40" i="87"/>
  <c r="J40" i="87"/>
  <c r="K40" i="87"/>
  <c r="L40" i="87"/>
  <c r="M40" i="87"/>
  <c r="N40" i="87"/>
  <c r="O40" i="87"/>
  <c r="P40" i="87"/>
  <c r="D41" i="87"/>
  <c r="E41" i="87"/>
  <c r="F41" i="87"/>
  <c r="G41" i="87"/>
  <c r="H41" i="87"/>
  <c r="I41" i="87"/>
  <c r="J41" i="87"/>
  <c r="K41" i="87"/>
  <c r="L41" i="87"/>
  <c r="M41" i="87"/>
  <c r="N41" i="87"/>
  <c r="O41" i="87"/>
  <c r="P41" i="87"/>
  <c r="E42" i="87"/>
  <c r="F42" i="87"/>
  <c r="G42" i="87"/>
  <c r="H42" i="87"/>
  <c r="I42" i="87"/>
  <c r="J42" i="87"/>
  <c r="K42" i="87"/>
  <c r="L42" i="87"/>
  <c r="M42" i="87"/>
  <c r="N42" i="87"/>
  <c r="O42" i="87"/>
  <c r="P42" i="87"/>
  <c r="E43" i="87"/>
  <c r="F43" i="87"/>
  <c r="G43" i="87"/>
  <c r="H43" i="87"/>
  <c r="I43" i="87"/>
  <c r="J43" i="87"/>
  <c r="K43" i="87"/>
  <c r="L43" i="87"/>
  <c r="M43" i="87"/>
  <c r="N43" i="87"/>
  <c r="O43" i="87"/>
  <c r="P43" i="87"/>
  <c r="C41" i="87"/>
  <c r="C40" i="87"/>
  <c r="C37" i="87"/>
  <c r="C36" i="87"/>
  <c r="C35" i="87"/>
  <c r="C34" i="87"/>
  <c r="D34" i="17"/>
  <c r="E34" i="17"/>
  <c r="F34" i="17"/>
  <c r="G34" i="17"/>
  <c r="H34" i="17"/>
  <c r="I34" i="17"/>
  <c r="J34" i="17"/>
  <c r="K34" i="17"/>
  <c r="L34" i="17"/>
  <c r="M34" i="17"/>
  <c r="N34" i="17"/>
  <c r="O34" i="17"/>
  <c r="P34" i="17"/>
  <c r="D35" i="17"/>
  <c r="E35" i="17"/>
  <c r="F35" i="17"/>
  <c r="G35" i="17"/>
  <c r="H35" i="17"/>
  <c r="I35" i="17"/>
  <c r="J35" i="17"/>
  <c r="K35" i="17"/>
  <c r="L35" i="17"/>
  <c r="M35" i="17"/>
  <c r="N35" i="17"/>
  <c r="O35" i="17"/>
  <c r="P35" i="17"/>
  <c r="D36" i="17"/>
  <c r="E36" i="17"/>
  <c r="F36" i="17"/>
  <c r="G36" i="17"/>
  <c r="H36" i="17"/>
  <c r="I36" i="17"/>
  <c r="J36" i="17"/>
  <c r="K36" i="17"/>
  <c r="L36" i="17"/>
  <c r="M36" i="17"/>
  <c r="N36" i="17"/>
  <c r="O36" i="17"/>
  <c r="P36" i="17"/>
  <c r="D37" i="17"/>
  <c r="E37" i="17"/>
  <c r="F37" i="17"/>
  <c r="G37" i="17"/>
  <c r="H37" i="17"/>
  <c r="I37" i="17"/>
  <c r="J37" i="17"/>
  <c r="K37" i="17"/>
  <c r="L37" i="17"/>
  <c r="M37" i="17"/>
  <c r="N37" i="17"/>
  <c r="O37" i="17"/>
  <c r="P37" i="17"/>
  <c r="D40" i="17"/>
  <c r="E40" i="17"/>
  <c r="F40" i="17"/>
  <c r="G40" i="17"/>
  <c r="H40" i="17"/>
  <c r="I40" i="17"/>
  <c r="J40" i="17"/>
  <c r="K40" i="17"/>
  <c r="L40" i="17"/>
  <c r="M40" i="17"/>
  <c r="N40" i="17"/>
  <c r="O40" i="17"/>
  <c r="P40" i="17"/>
  <c r="D41" i="17"/>
  <c r="E41" i="17"/>
  <c r="F41" i="17"/>
  <c r="G41" i="17"/>
  <c r="H41" i="17"/>
  <c r="I41" i="17"/>
  <c r="J41" i="17"/>
  <c r="K41" i="17"/>
  <c r="L41" i="17"/>
  <c r="M41" i="17"/>
  <c r="N41" i="17"/>
  <c r="O41" i="17"/>
  <c r="P41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P42" i="17"/>
  <c r="D43" i="17"/>
  <c r="E43" i="17"/>
  <c r="F43" i="17"/>
  <c r="G43" i="17"/>
  <c r="H43" i="17"/>
  <c r="I43" i="17"/>
  <c r="J43" i="17"/>
  <c r="K43" i="17"/>
  <c r="L43" i="17"/>
  <c r="M43" i="17"/>
  <c r="N43" i="17"/>
  <c r="O43" i="17"/>
  <c r="P43" i="17"/>
  <c r="C43" i="17"/>
  <c r="C42" i="17"/>
  <c r="C41" i="17"/>
  <c r="C40" i="17"/>
  <c r="C37" i="17"/>
  <c r="C36" i="17"/>
  <c r="C35" i="17"/>
  <c r="C34" i="17"/>
  <c r="P44" i="16" l="1"/>
  <c r="L44" i="16"/>
  <c r="H44" i="16"/>
  <c r="D44" i="16"/>
  <c r="P12" i="16"/>
  <c r="L12" i="16"/>
  <c r="H12" i="16"/>
  <c r="D12" i="16"/>
  <c r="G40" i="16"/>
  <c r="M14" i="16"/>
  <c r="K14" i="16" s="1"/>
  <c r="C8" i="16"/>
  <c r="E44" i="16" l="1"/>
  <c r="D63" i="16"/>
  <c r="E63" i="16" s="1"/>
  <c r="D37" i="16"/>
  <c r="M12" i="16"/>
  <c r="K12" i="16" s="1"/>
  <c r="L31" i="16"/>
  <c r="M31" i="16" s="1"/>
  <c r="L5" i="16"/>
  <c r="M44" i="16"/>
  <c r="M61" i="16" s="1"/>
  <c r="L37" i="16"/>
  <c r="L63" i="16"/>
  <c r="M63" i="16" s="1"/>
  <c r="E12" i="16"/>
  <c r="C12" i="16" s="1"/>
  <c r="D5" i="16"/>
  <c r="D31" i="16"/>
  <c r="I12" i="16"/>
  <c r="G12" i="16" s="1"/>
  <c r="H31" i="16"/>
  <c r="I44" i="16"/>
  <c r="H37" i="16"/>
  <c r="H63" i="16"/>
  <c r="I63" i="16" s="1"/>
  <c r="Q12" i="16"/>
  <c r="P31" i="16"/>
  <c r="Q31" i="16" s="1"/>
  <c r="P5" i="16"/>
  <c r="Q44" i="16"/>
  <c r="P37" i="16"/>
  <c r="P63" i="16"/>
  <c r="Q63" i="16" s="1"/>
  <c r="E31" i="16"/>
  <c r="I31" i="16"/>
  <c r="H5" i="16"/>
  <c r="G44" i="16" l="1"/>
  <c r="I61" i="16"/>
  <c r="O12" i="16"/>
  <c r="Q29" i="16"/>
  <c r="K44" i="16"/>
  <c r="M29" i="16"/>
  <c r="O44" i="16"/>
  <c r="Q61" i="16"/>
  <c r="I29" i="16"/>
  <c r="E29" i="16"/>
  <c r="C44" i="16"/>
  <c r="E61" i="16"/>
  <c r="L15" i="79"/>
  <c r="L16" i="79"/>
  <c r="L17" i="79"/>
  <c r="L18" i="79"/>
  <c r="L19" i="79"/>
  <c r="P15" i="79"/>
  <c r="P16" i="79"/>
  <c r="P17" i="79"/>
  <c r="P18" i="79"/>
  <c r="P19" i="79"/>
  <c r="H15" i="79"/>
  <c r="H16" i="79"/>
  <c r="H17" i="79"/>
  <c r="H19" i="79"/>
  <c r="D16" i="79"/>
  <c r="D17" i="79"/>
  <c r="D19" i="79"/>
  <c r="P6" i="79"/>
  <c r="L6" i="79"/>
  <c r="H6" i="79"/>
  <c r="D6" i="79"/>
  <c r="P60" i="79"/>
  <c r="O60" i="79" s="1"/>
  <c r="P59" i="79"/>
  <c r="Q59" i="79" s="1"/>
  <c r="P58" i="79"/>
  <c r="O58" i="79" s="1"/>
  <c r="P57" i="79"/>
  <c r="P56" i="79"/>
  <c r="O56" i="79" s="1"/>
  <c r="P55" i="79"/>
  <c r="Q55" i="79" s="1"/>
  <c r="P54" i="79"/>
  <c r="Q54" i="79" s="1"/>
  <c r="P52" i="79"/>
  <c r="Q52" i="79" s="1"/>
  <c r="O52" i="79" s="1"/>
  <c r="P45" i="79"/>
  <c r="P43" i="79"/>
  <c r="Q43" i="79" s="1"/>
  <c r="O43" i="79" s="1"/>
  <c r="P42" i="79"/>
  <c r="Q42" i="79" s="1"/>
  <c r="O42" i="79" s="1"/>
  <c r="P41" i="79"/>
  <c r="Q41" i="79" s="1"/>
  <c r="O41" i="79" s="1"/>
  <c r="P40" i="79"/>
  <c r="L60" i="79"/>
  <c r="K60" i="79" s="1"/>
  <c r="L59" i="79"/>
  <c r="M59" i="79" s="1"/>
  <c r="K59" i="79" s="1"/>
  <c r="L58" i="79"/>
  <c r="M58" i="79" s="1"/>
  <c r="K58" i="79" s="1"/>
  <c r="L57" i="79"/>
  <c r="K57" i="79" s="1"/>
  <c r="L56" i="79"/>
  <c r="M56" i="79" s="1"/>
  <c r="K56" i="79" s="1"/>
  <c r="L55" i="79"/>
  <c r="M55" i="79" s="1"/>
  <c r="K55" i="79" s="1"/>
  <c r="L54" i="79"/>
  <c r="M54" i="79" s="1"/>
  <c r="K54" i="79" s="1"/>
  <c r="L53" i="79"/>
  <c r="M53" i="79" s="1"/>
  <c r="K53" i="79" s="1"/>
  <c r="L52" i="79"/>
  <c r="M52" i="79" s="1"/>
  <c r="K52" i="79" s="1"/>
  <c r="L45" i="79"/>
  <c r="L43" i="79"/>
  <c r="M43" i="79" s="1"/>
  <c r="K43" i="79" s="1"/>
  <c r="L42" i="79"/>
  <c r="M42" i="79" s="1"/>
  <c r="K42" i="79" s="1"/>
  <c r="L41" i="79"/>
  <c r="M41" i="79" s="1"/>
  <c r="K41" i="79" s="1"/>
  <c r="L40" i="79"/>
  <c r="H60" i="79"/>
  <c r="G60" i="79" s="1"/>
  <c r="H59" i="79"/>
  <c r="I59" i="79" s="1"/>
  <c r="H58" i="79"/>
  <c r="I58" i="79" s="1"/>
  <c r="H57" i="79"/>
  <c r="G57" i="79" s="1"/>
  <c r="H56" i="79"/>
  <c r="G56" i="79" s="1"/>
  <c r="H55" i="79"/>
  <c r="I55" i="79" s="1"/>
  <c r="H54" i="79"/>
  <c r="I54" i="79" s="1"/>
  <c r="H53" i="79"/>
  <c r="I53" i="79" s="1"/>
  <c r="G53" i="79" s="1"/>
  <c r="H52" i="79"/>
  <c r="I52" i="79" s="1"/>
  <c r="G52" i="79" s="1"/>
  <c r="H45" i="79"/>
  <c r="H43" i="79"/>
  <c r="I43" i="79" s="1"/>
  <c r="G43" i="79" s="1"/>
  <c r="H42" i="79"/>
  <c r="I42" i="79" s="1"/>
  <c r="G42" i="79" s="1"/>
  <c r="H41" i="79"/>
  <c r="I41" i="79" s="1"/>
  <c r="G41" i="79" s="1"/>
  <c r="H40" i="79"/>
  <c r="D41" i="79"/>
  <c r="E41" i="79" s="1"/>
  <c r="C41" i="79" s="1"/>
  <c r="D42" i="79"/>
  <c r="E42" i="79" s="1"/>
  <c r="C42" i="79" s="1"/>
  <c r="D43" i="79"/>
  <c r="E43" i="79" s="1"/>
  <c r="C43" i="79" s="1"/>
  <c r="D45" i="79"/>
  <c r="D52" i="79"/>
  <c r="E52" i="79" s="1"/>
  <c r="C52" i="79" s="1"/>
  <c r="D53" i="79"/>
  <c r="E53" i="79" s="1"/>
  <c r="C53" i="79" s="1"/>
  <c r="D54" i="79"/>
  <c r="E54" i="79" s="1"/>
  <c r="D55" i="79"/>
  <c r="E55" i="79" s="1"/>
  <c r="D56" i="79"/>
  <c r="C56" i="79" s="1"/>
  <c r="D57" i="79"/>
  <c r="C57" i="79" s="1"/>
  <c r="D58" i="79"/>
  <c r="E58" i="79" s="1"/>
  <c r="D59" i="79"/>
  <c r="E59" i="79" s="1"/>
  <c r="D60" i="79"/>
  <c r="C60" i="79" s="1"/>
  <c r="D40" i="79"/>
  <c r="P28" i="79"/>
  <c r="P27" i="79"/>
  <c r="P26" i="79"/>
  <c r="P25" i="79"/>
  <c r="P24" i="79"/>
  <c r="P23" i="79"/>
  <c r="P22" i="79"/>
  <c r="P21" i="79"/>
  <c r="P20" i="79"/>
  <c r="P13" i="79"/>
  <c r="P11" i="79"/>
  <c r="P10" i="79"/>
  <c r="P9" i="79"/>
  <c r="P8" i="79"/>
  <c r="L28" i="79"/>
  <c r="L27" i="79"/>
  <c r="L26" i="79"/>
  <c r="L25" i="79"/>
  <c r="L24" i="79"/>
  <c r="L23" i="79"/>
  <c r="L22" i="79"/>
  <c r="L21" i="79"/>
  <c r="L20" i="79"/>
  <c r="L13" i="79"/>
  <c r="L11" i="79"/>
  <c r="L10" i="79"/>
  <c r="L9" i="79"/>
  <c r="L8" i="79"/>
  <c r="H28" i="79"/>
  <c r="H27" i="79"/>
  <c r="H26" i="79"/>
  <c r="H25" i="79"/>
  <c r="H24" i="79"/>
  <c r="H23" i="79"/>
  <c r="H22" i="79"/>
  <c r="H21" i="79"/>
  <c r="H20" i="79"/>
  <c r="H13" i="79"/>
  <c r="H11" i="79"/>
  <c r="H10" i="79"/>
  <c r="H9" i="79"/>
  <c r="H8" i="79"/>
  <c r="D9" i="79"/>
  <c r="D10" i="79"/>
  <c r="D11" i="79"/>
  <c r="D13" i="79"/>
  <c r="D20" i="79"/>
  <c r="D21" i="79"/>
  <c r="D22" i="79"/>
  <c r="D23" i="79"/>
  <c r="D24" i="79"/>
  <c r="D25" i="79"/>
  <c r="D26" i="79"/>
  <c r="D27" i="79"/>
  <c r="D28" i="79"/>
  <c r="D8" i="79"/>
  <c r="D63" i="79" l="1"/>
  <c r="E63" i="79" s="1"/>
  <c r="M45" i="79"/>
  <c r="K45" i="79" s="1"/>
  <c r="L44" i="79"/>
  <c r="L63" i="79" s="1"/>
  <c r="E45" i="79"/>
  <c r="C45" i="79" s="1"/>
  <c r="D44" i="79"/>
  <c r="I45" i="79"/>
  <c r="G45" i="79" s="1"/>
  <c r="H44" i="79"/>
  <c r="H37" i="79" s="1"/>
  <c r="Q45" i="79"/>
  <c r="O45" i="79" s="1"/>
  <c r="P44" i="79"/>
  <c r="E40" i="79"/>
  <c r="M40" i="79"/>
  <c r="I40" i="79"/>
  <c r="Q40" i="79"/>
  <c r="L14" i="79"/>
  <c r="D14" i="79"/>
  <c r="E14" i="79" s="1"/>
  <c r="C14" i="79" s="1"/>
  <c r="I19" i="79"/>
  <c r="G19" i="79" s="1"/>
  <c r="P14" i="79"/>
  <c r="Q14" i="79" s="1"/>
  <c r="O14" i="79" s="1"/>
  <c r="H14" i="79"/>
  <c r="I14" i="79" s="1"/>
  <c r="G14" i="79" s="1"/>
  <c r="Q16" i="79"/>
  <c r="O16" i="79" s="1"/>
  <c r="Q15" i="79"/>
  <c r="O15" i="79" s="1"/>
  <c r="M18" i="79"/>
  <c r="K18" i="79" s="1"/>
  <c r="E18" i="79"/>
  <c r="C18" i="79" s="1"/>
  <c r="M16" i="79"/>
  <c r="K16" i="79" s="1"/>
  <c r="Q19" i="79"/>
  <c r="O19" i="79" s="1"/>
  <c r="E17" i="79"/>
  <c r="C17" i="79" s="1"/>
  <c r="I15" i="79"/>
  <c r="G15" i="79" s="1"/>
  <c r="M15" i="79"/>
  <c r="K15" i="79" s="1"/>
  <c r="E15" i="79"/>
  <c r="C15" i="79" s="1"/>
  <c r="M19" i="79"/>
  <c r="K19" i="79" s="1"/>
  <c r="I17" i="79"/>
  <c r="G17" i="79" s="1"/>
  <c r="Q18" i="79"/>
  <c r="O18" i="79" s="1"/>
  <c r="M17" i="79"/>
  <c r="K17" i="79" s="1"/>
  <c r="Q17" i="79"/>
  <c r="O17" i="79" s="1"/>
  <c r="E16" i="79"/>
  <c r="C16" i="79" s="1"/>
  <c r="I16" i="79"/>
  <c r="G16" i="79" s="1"/>
  <c r="E19" i="79"/>
  <c r="C19" i="79" s="1"/>
  <c r="D12" i="79" l="1"/>
  <c r="E12" i="79" s="1"/>
  <c r="C12" i="79" s="1"/>
  <c r="Q44" i="79"/>
  <c r="O44" i="79" s="1"/>
  <c r="E44" i="79"/>
  <c r="E61" i="79" s="1"/>
  <c r="D37" i="79"/>
  <c r="P63" i="79"/>
  <c r="Q63" i="79" s="1"/>
  <c r="P37" i="79"/>
  <c r="I44" i="79"/>
  <c r="I61" i="79" s="1"/>
  <c r="M44" i="79"/>
  <c r="K44" i="79" s="1"/>
  <c r="H63" i="79"/>
  <c r="I63" i="79" s="1"/>
  <c r="L37" i="79"/>
  <c r="D5" i="79"/>
  <c r="P12" i="79"/>
  <c r="P5" i="79" s="1"/>
  <c r="M63" i="79"/>
  <c r="H12" i="79"/>
  <c r="L12" i="79"/>
  <c r="D31" i="79"/>
  <c r="E31" i="79" s="1"/>
  <c r="M14" i="79"/>
  <c r="K14" i="79" s="1"/>
  <c r="G40" i="79"/>
  <c r="M61" i="79"/>
  <c r="K40" i="79"/>
  <c r="O40" i="79"/>
  <c r="Q61" i="79"/>
  <c r="C40" i="79"/>
  <c r="G28" i="79"/>
  <c r="C28" i="79"/>
  <c r="Q27" i="79"/>
  <c r="M27" i="79"/>
  <c r="I26" i="79"/>
  <c r="E26" i="79"/>
  <c r="C25" i="79"/>
  <c r="O24" i="79"/>
  <c r="M24" i="79"/>
  <c r="G24" i="79"/>
  <c r="E23" i="79"/>
  <c r="M21" i="79"/>
  <c r="K21" i="79" s="1"/>
  <c r="I21" i="79"/>
  <c r="G21" i="79" s="1"/>
  <c r="E21" i="79"/>
  <c r="C21" i="79" s="1"/>
  <c r="I20" i="79"/>
  <c r="G20" i="79" s="1"/>
  <c r="E20" i="79"/>
  <c r="C20" i="79" s="1"/>
  <c r="E13" i="79"/>
  <c r="C13" i="79" s="1"/>
  <c r="Q11" i="79"/>
  <c r="O11" i="79" s="1"/>
  <c r="M11" i="79"/>
  <c r="K11" i="79" s="1"/>
  <c r="I11" i="79"/>
  <c r="G11" i="79" s="1"/>
  <c r="M10" i="79"/>
  <c r="K10" i="79" s="1"/>
  <c r="I10" i="79"/>
  <c r="G10" i="79" s="1"/>
  <c r="E10" i="79"/>
  <c r="C10" i="79" s="1"/>
  <c r="Q9" i="79"/>
  <c r="O9" i="79" s="1"/>
  <c r="Q8" i="79"/>
  <c r="M8" i="79"/>
  <c r="I8" i="79"/>
  <c r="E8" i="79"/>
  <c r="O28" i="79"/>
  <c r="K28" i="79"/>
  <c r="I27" i="79"/>
  <c r="E27" i="79"/>
  <c r="O26" i="79"/>
  <c r="O25" i="79"/>
  <c r="G25" i="79"/>
  <c r="C24" i="79"/>
  <c r="Q23" i="79"/>
  <c r="M23" i="79"/>
  <c r="I23" i="79"/>
  <c r="Q22" i="79"/>
  <c r="M22" i="79"/>
  <c r="I22" i="79"/>
  <c r="E22" i="79"/>
  <c r="Q21" i="79"/>
  <c r="O21" i="79" s="1"/>
  <c r="Q20" i="79"/>
  <c r="O20" i="79" s="1"/>
  <c r="M20" i="79"/>
  <c r="K20" i="79" s="1"/>
  <c r="Q13" i="79"/>
  <c r="O13" i="79" s="1"/>
  <c r="M13" i="79"/>
  <c r="K13" i="79" s="1"/>
  <c r="I13" i="79"/>
  <c r="G13" i="79" s="1"/>
  <c r="E11" i="79"/>
  <c r="C11" i="79" s="1"/>
  <c r="Q10" i="79"/>
  <c r="O10" i="79" s="1"/>
  <c r="M9" i="79"/>
  <c r="K9" i="79" s="1"/>
  <c r="I9" i="79"/>
  <c r="G9" i="79" s="1"/>
  <c r="E9" i="79"/>
  <c r="C9" i="79" s="1"/>
  <c r="G44" i="79" l="1"/>
  <c r="M12" i="79"/>
  <c r="K12" i="79" s="1"/>
  <c r="L5" i="79"/>
  <c r="L31" i="79"/>
  <c r="M31" i="79" s="1"/>
  <c r="C44" i="79"/>
  <c r="I12" i="79"/>
  <c r="G12" i="79" s="1"/>
  <c r="H31" i="79"/>
  <c r="I31" i="79" s="1"/>
  <c r="H5" i="79"/>
  <c r="Q12" i="79"/>
  <c r="O12" i="79" s="1"/>
  <c r="P31" i="79"/>
  <c r="Q31" i="79" s="1"/>
  <c r="E29" i="79"/>
  <c r="M29" i="79"/>
  <c r="C8" i="79"/>
  <c r="G8" i="79"/>
  <c r="K8" i="79"/>
  <c r="O8" i="79"/>
  <c r="Q29" i="79" l="1"/>
  <c r="I29" i="79"/>
  <c r="H131" i="166" l="1"/>
  <c r="G131" i="166"/>
  <c r="F131" i="166"/>
  <c r="E131" i="166"/>
  <c r="D131" i="166"/>
  <c r="C131" i="166"/>
  <c r="B131" i="166"/>
  <c r="H130" i="166"/>
  <c r="G130" i="166"/>
  <c r="F130" i="166"/>
  <c r="E130" i="166"/>
  <c r="D130" i="166"/>
  <c r="C130" i="166"/>
  <c r="B130" i="166"/>
  <c r="H129" i="166"/>
  <c r="G129" i="166"/>
  <c r="F129" i="166"/>
  <c r="E129" i="166"/>
  <c r="D129" i="166"/>
  <c r="C129" i="166"/>
  <c r="B129" i="166"/>
  <c r="H128" i="166"/>
  <c r="G128" i="166"/>
  <c r="F128" i="166"/>
  <c r="E128" i="166"/>
  <c r="D128" i="166"/>
  <c r="C128" i="166"/>
  <c r="B128" i="166"/>
  <c r="G126" i="166"/>
  <c r="H122" i="166"/>
  <c r="G122" i="166"/>
  <c r="F122" i="166"/>
  <c r="E122" i="166"/>
  <c r="D122" i="166"/>
  <c r="C122" i="166"/>
  <c r="B122" i="166"/>
  <c r="H121" i="166"/>
  <c r="G121" i="166"/>
  <c r="F121" i="166"/>
  <c r="E121" i="166"/>
  <c r="D121" i="166"/>
  <c r="C121" i="166"/>
  <c r="B121" i="166"/>
  <c r="H118" i="166"/>
  <c r="G118" i="166"/>
  <c r="F118" i="166"/>
  <c r="E118" i="166"/>
  <c r="D118" i="166"/>
  <c r="C118" i="166"/>
  <c r="B118" i="166"/>
  <c r="H117" i="166"/>
  <c r="G117" i="166"/>
  <c r="F117" i="166"/>
  <c r="E117" i="166"/>
  <c r="D117" i="166"/>
  <c r="C117" i="166"/>
  <c r="B117" i="166"/>
  <c r="H116" i="166"/>
  <c r="G116" i="166"/>
  <c r="F116" i="166"/>
  <c r="E116" i="166"/>
  <c r="D116" i="166"/>
  <c r="C116" i="166"/>
  <c r="B116" i="166"/>
  <c r="H115" i="166"/>
  <c r="H127" i="166" s="1"/>
  <c r="G115" i="166"/>
  <c r="G127" i="166" s="1"/>
  <c r="F115" i="166"/>
  <c r="E115" i="166"/>
  <c r="E127" i="166" s="1"/>
  <c r="D115" i="166"/>
  <c r="C115" i="166"/>
  <c r="C127" i="166" s="1"/>
  <c r="B115" i="166"/>
  <c r="H114" i="166"/>
  <c r="G114" i="166"/>
  <c r="F114" i="166"/>
  <c r="E114" i="166"/>
  <c r="D114" i="166"/>
  <c r="C114" i="166"/>
  <c r="B114" i="166"/>
  <c r="H113" i="166"/>
  <c r="G113" i="166"/>
  <c r="F113" i="166"/>
  <c r="F126" i="166" s="1"/>
  <c r="E113" i="166"/>
  <c r="E119" i="166" s="1"/>
  <c r="D113" i="166"/>
  <c r="D126" i="166" s="1"/>
  <c r="C113" i="166"/>
  <c r="C126" i="166" s="1"/>
  <c r="B113" i="166"/>
  <c r="H79" i="166"/>
  <c r="G79" i="166"/>
  <c r="F79" i="166"/>
  <c r="E79" i="166"/>
  <c r="D79" i="166"/>
  <c r="C79" i="166"/>
  <c r="B79" i="166"/>
  <c r="H78" i="166"/>
  <c r="G78" i="166"/>
  <c r="F78" i="166"/>
  <c r="E78" i="166"/>
  <c r="D78" i="166"/>
  <c r="C78" i="166"/>
  <c r="B78" i="166"/>
  <c r="H77" i="166"/>
  <c r="G77" i="166"/>
  <c r="F77" i="166"/>
  <c r="E77" i="166"/>
  <c r="D77" i="166"/>
  <c r="C77" i="166"/>
  <c r="B77" i="166"/>
  <c r="H76" i="166"/>
  <c r="G76" i="166"/>
  <c r="F76" i="166"/>
  <c r="E76" i="166"/>
  <c r="D76" i="166"/>
  <c r="C76" i="166"/>
  <c r="B76" i="166"/>
  <c r="H70" i="166"/>
  <c r="G70" i="166"/>
  <c r="F70" i="166"/>
  <c r="E70" i="166"/>
  <c r="D70" i="166"/>
  <c r="C70" i="166"/>
  <c r="B70" i="166"/>
  <c r="H69" i="166"/>
  <c r="G69" i="166"/>
  <c r="F69" i="166"/>
  <c r="E69" i="166"/>
  <c r="D69" i="166"/>
  <c r="C69" i="166"/>
  <c r="B69" i="166"/>
  <c r="H66" i="166"/>
  <c r="G66" i="166"/>
  <c r="F66" i="166"/>
  <c r="E66" i="166"/>
  <c r="D66" i="166"/>
  <c r="C66" i="166"/>
  <c r="B66" i="166"/>
  <c r="H65" i="166"/>
  <c r="G65" i="166"/>
  <c r="F65" i="166"/>
  <c r="E65" i="166"/>
  <c r="D65" i="166"/>
  <c r="C65" i="166"/>
  <c r="B65" i="166"/>
  <c r="H64" i="166"/>
  <c r="G64" i="166"/>
  <c r="F64" i="166"/>
  <c r="E64" i="166"/>
  <c r="D64" i="166"/>
  <c r="C64" i="166"/>
  <c r="C73" i="166" s="1"/>
  <c r="B64" i="166"/>
  <c r="H63" i="166"/>
  <c r="G63" i="166"/>
  <c r="F63" i="166"/>
  <c r="F75" i="166" s="1"/>
  <c r="E63" i="166"/>
  <c r="E75" i="166" s="1"/>
  <c r="D63" i="166"/>
  <c r="D75" i="166" s="1"/>
  <c r="C63" i="166"/>
  <c r="B63" i="166"/>
  <c r="B75" i="166" s="1"/>
  <c r="H62" i="166"/>
  <c r="G62" i="166"/>
  <c r="F62" i="166"/>
  <c r="E62" i="166"/>
  <c r="D62" i="166"/>
  <c r="C62" i="166"/>
  <c r="B62" i="166"/>
  <c r="H61" i="166"/>
  <c r="H74" i="166" s="1"/>
  <c r="G61" i="166"/>
  <c r="F61" i="166"/>
  <c r="E61" i="166"/>
  <c r="E74" i="166" s="1"/>
  <c r="D61" i="166"/>
  <c r="D67" i="166" s="1"/>
  <c r="C61" i="166"/>
  <c r="B61" i="166"/>
  <c r="H28" i="166"/>
  <c r="G28" i="166"/>
  <c r="F28" i="166"/>
  <c r="E28" i="166"/>
  <c r="D28" i="166"/>
  <c r="C28" i="166"/>
  <c r="B28" i="166"/>
  <c r="H27" i="166"/>
  <c r="G27" i="166"/>
  <c r="F27" i="166"/>
  <c r="E27" i="166"/>
  <c r="D27" i="166"/>
  <c r="C27" i="166"/>
  <c r="B27" i="166"/>
  <c r="H26" i="166"/>
  <c r="G26" i="166"/>
  <c r="F26" i="166"/>
  <c r="E26" i="166"/>
  <c r="D26" i="166"/>
  <c r="C26" i="166"/>
  <c r="B26" i="166"/>
  <c r="H25" i="166"/>
  <c r="G25" i="166"/>
  <c r="F25" i="166"/>
  <c r="E25" i="166"/>
  <c r="D25" i="166"/>
  <c r="C25" i="166"/>
  <c r="B25" i="166"/>
  <c r="C24" i="166"/>
  <c r="H19" i="166"/>
  <c r="G19" i="166"/>
  <c r="F19" i="166"/>
  <c r="E19" i="166"/>
  <c r="D19" i="166"/>
  <c r="C19" i="166"/>
  <c r="B19" i="166"/>
  <c r="H18" i="166"/>
  <c r="G18" i="166"/>
  <c r="F18" i="166"/>
  <c r="E18" i="166"/>
  <c r="D18" i="166"/>
  <c r="C18" i="166"/>
  <c r="B18" i="166"/>
  <c r="H15" i="166"/>
  <c r="G15" i="166"/>
  <c r="F15" i="166"/>
  <c r="E15" i="166"/>
  <c r="D15" i="166"/>
  <c r="C15" i="166"/>
  <c r="B15" i="166"/>
  <c r="H14" i="166"/>
  <c r="G14" i="166"/>
  <c r="F14" i="166"/>
  <c r="E14" i="166"/>
  <c r="D14" i="166"/>
  <c r="C14" i="166"/>
  <c r="B14" i="166"/>
  <c r="H13" i="166"/>
  <c r="G13" i="166"/>
  <c r="F13" i="166"/>
  <c r="E13" i="166"/>
  <c r="D13" i="166"/>
  <c r="C13" i="166"/>
  <c r="B13" i="166"/>
  <c r="B22" i="166" s="1"/>
  <c r="H12" i="166"/>
  <c r="G12" i="166"/>
  <c r="G24" i="166" s="1"/>
  <c r="F12" i="166"/>
  <c r="E12" i="166"/>
  <c r="E24" i="166" s="1"/>
  <c r="D12" i="166"/>
  <c r="D24" i="166" s="1"/>
  <c r="C12" i="166"/>
  <c r="B12" i="166"/>
  <c r="H11" i="166"/>
  <c r="H20" i="166" s="1"/>
  <c r="G11" i="166"/>
  <c r="F11" i="166"/>
  <c r="E11" i="166"/>
  <c r="D11" i="166"/>
  <c r="C11" i="166"/>
  <c r="B11" i="166"/>
  <c r="H10" i="166"/>
  <c r="G10" i="166"/>
  <c r="G23" i="166" s="1"/>
  <c r="F10" i="166"/>
  <c r="E10" i="166"/>
  <c r="E23" i="166" s="1"/>
  <c r="D10" i="166"/>
  <c r="C10" i="166"/>
  <c r="C23" i="166" s="1"/>
  <c r="B10" i="166"/>
  <c r="B23" i="166" s="1"/>
  <c r="E21" i="166" l="1"/>
  <c r="F72" i="166"/>
  <c r="F123" i="166"/>
  <c r="C124" i="166"/>
  <c r="D16" i="166"/>
  <c r="H16" i="166"/>
  <c r="E20" i="166"/>
  <c r="B24" i="166"/>
  <c r="F21" i="166"/>
  <c r="G22" i="166"/>
  <c r="B16" i="166"/>
  <c r="B21" i="166"/>
  <c r="F22" i="166"/>
  <c r="B71" i="166"/>
  <c r="C72" i="166"/>
  <c r="G75" i="166"/>
  <c r="D73" i="166"/>
  <c r="E67" i="166"/>
  <c r="F71" i="166"/>
  <c r="G72" i="166"/>
  <c r="B126" i="166"/>
  <c r="C123" i="166"/>
  <c r="D127" i="166"/>
  <c r="E125" i="166"/>
  <c r="G123" i="166"/>
  <c r="H124" i="166"/>
  <c r="E71" i="166"/>
  <c r="D74" i="166"/>
  <c r="F20" i="166"/>
  <c r="C21" i="166"/>
  <c r="G21" i="166"/>
  <c r="B67" i="166"/>
  <c r="F67" i="166"/>
  <c r="G67" i="166"/>
  <c r="H72" i="166"/>
  <c r="C71" i="166"/>
  <c r="D72" i="166"/>
  <c r="H73" i="166"/>
  <c r="C75" i="166"/>
  <c r="D123" i="166"/>
  <c r="E124" i="166"/>
  <c r="F125" i="166"/>
  <c r="G119" i="166"/>
  <c r="H123" i="166"/>
  <c r="D20" i="166"/>
  <c r="B123" i="166"/>
  <c r="G124" i="166"/>
  <c r="B20" i="166"/>
  <c r="F23" i="166"/>
  <c r="C16" i="166"/>
  <c r="G20" i="166"/>
  <c r="H24" i="166"/>
  <c r="C20" i="166"/>
  <c r="D21" i="166"/>
  <c r="H23" i="166"/>
  <c r="C67" i="166"/>
  <c r="G74" i="166"/>
  <c r="D71" i="166"/>
  <c r="H71" i="166"/>
  <c r="E72" i="166"/>
  <c r="B74" i="166"/>
  <c r="D119" i="166"/>
  <c r="H119" i="166"/>
  <c r="B127" i="166"/>
  <c r="F127" i="166"/>
  <c r="C125" i="166"/>
  <c r="F119" i="166"/>
  <c r="E123" i="166"/>
  <c r="B125" i="166"/>
  <c r="F124" i="166"/>
  <c r="G71" i="166"/>
  <c r="B124" i="166"/>
  <c r="H22" i="166"/>
  <c r="B73" i="166"/>
  <c r="C74" i="166"/>
  <c r="D125" i="166"/>
  <c r="E126" i="166"/>
  <c r="F16" i="166"/>
  <c r="C22" i="166"/>
  <c r="D23" i="166"/>
  <c r="H67" i="166"/>
  <c r="E73" i="166"/>
  <c r="F74" i="166"/>
  <c r="B119" i="166"/>
  <c r="G125" i="166"/>
  <c r="H126" i="166"/>
  <c r="B72" i="166"/>
  <c r="E16" i="166"/>
  <c r="G16" i="166"/>
  <c r="D22" i="166"/>
  <c r="F24" i="166"/>
  <c r="F73" i="166"/>
  <c r="H75" i="166"/>
  <c r="C119" i="166"/>
  <c r="H125" i="166"/>
  <c r="E22" i="166"/>
  <c r="G73" i="166"/>
  <c r="H21" i="166"/>
  <c r="D124" i="166"/>
  <c r="G113" i="165"/>
  <c r="F113" i="165"/>
  <c r="E113" i="165"/>
  <c r="D113" i="165"/>
  <c r="C113" i="165"/>
  <c r="B113" i="165"/>
  <c r="G112" i="165"/>
  <c r="F112" i="165"/>
  <c r="E112" i="165"/>
  <c r="D112" i="165"/>
  <c r="C112" i="165"/>
  <c r="B112" i="165"/>
  <c r="G111" i="165"/>
  <c r="F111" i="165"/>
  <c r="E111" i="165"/>
  <c r="D111" i="165"/>
  <c r="C111" i="165"/>
  <c r="B111" i="165"/>
  <c r="G105" i="165"/>
  <c r="F105" i="165"/>
  <c r="E105" i="165"/>
  <c r="D105" i="165"/>
  <c r="C105" i="165"/>
  <c r="B105" i="165"/>
  <c r="G104" i="165"/>
  <c r="F104" i="165"/>
  <c r="E104" i="165"/>
  <c r="D104" i="165"/>
  <c r="C104" i="165"/>
  <c r="B104" i="165"/>
  <c r="G103" i="165"/>
  <c r="F103" i="165"/>
  <c r="E103" i="165"/>
  <c r="D103" i="165"/>
  <c r="C103" i="165"/>
  <c r="B103" i="165"/>
  <c r="G102" i="165"/>
  <c r="F102" i="165"/>
  <c r="E102" i="165"/>
  <c r="D102" i="165"/>
  <c r="C102" i="165"/>
  <c r="B102" i="165"/>
  <c r="G101" i="165"/>
  <c r="F101" i="165"/>
  <c r="E101" i="165"/>
  <c r="D101" i="165"/>
  <c r="C101" i="165"/>
  <c r="B101" i="165"/>
  <c r="G100" i="165"/>
  <c r="F100" i="165"/>
  <c r="E100" i="165"/>
  <c r="D100" i="165"/>
  <c r="C100" i="165"/>
  <c r="B100" i="165"/>
  <c r="G99" i="165"/>
  <c r="F99" i="165"/>
  <c r="F106" i="165" s="1"/>
  <c r="E99" i="165"/>
  <c r="D99" i="165"/>
  <c r="K99" i="165" s="1"/>
  <c r="C99" i="165"/>
  <c r="B99" i="165"/>
  <c r="B106" i="165" s="1"/>
  <c r="G68" i="165"/>
  <c r="F68" i="165"/>
  <c r="E68" i="165"/>
  <c r="D68" i="165"/>
  <c r="C68" i="165"/>
  <c r="B68" i="165"/>
  <c r="G67" i="165"/>
  <c r="F67" i="165"/>
  <c r="E67" i="165"/>
  <c r="D67" i="165"/>
  <c r="C67" i="165"/>
  <c r="B67" i="165"/>
  <c r="G66" i="165"/>
  <c r="F66" i="165"/>
  <c r="E66" i="165"/>
  <c r="D66" i="165"/>
  <c r="C66" i="165"/>
  <c r="B66" i="165"/>
  <c r="G60" i="165"/>
  <c r="F60" i="165"/>
  <c r="E60" i="165"/>
  <c r="D60" i="165"/>
  <c r="C60" i="165"/>
  <c r="B60" i="165"/>
  <c r="G59" i="165"/>
  <c r="F59" i="165"/>
  <c r="E59" i="165"/>
  <c r="D59" i="165"/>
  <c r="C59" i="165"/>
  <c r="B59" i="165"/>
  <c r="G58" i="165"/>
  <c r="F58" i="165"/>
  <c r="E58" i="165"/>
  <c r="D58" i="165"/>
  <c r="C58" i="165"/>
  <c r="B58" i="165"/>
  <c r="G57" i="165"/>
  <c r="F57" i="165"/>
  <c r="E57" i="165"/>
  <c r="D57" i="165"/>
  <c r="C57" i="165"/>
  <c r="B57" i="165"/>
  <c r="G56" i="165"/>
  <c r="F56" i="165"/>
  <c r="E56" i="165"/>
  <c r="D56" i="165"/>
  <c r="C56" i="165"/>
  <c r="B56" i="165"/>
  <c r="G55" i="165"/>
  <c r="F55" i="165"/>
  <c r="E55" i="165"/>
  <c r="D55" i="165"/>
  <c r="C55" i="165"/>
  <c r="B55" i="165"/>
  <c r="G54" i="165"/>
  <c r="F54" i="165"/>
  <c r="E54" i="165"/>
  <c r="D54" i="165"/>
  <c r="C54" i="165"/>
  <c r="B54" i="165"/>
  <c r="G23" i="165"/>
  <c r="F23" i="165"/>
  <c r="E23" i="165"/>
  <c r="D23" i="165"/>
  <c r="C23" i="165"/>
  <c r="B23" i="165"/>
  <c r="G22" i="165"/>
  <c r="F22" i="165"/>
  <c r="E22" i="165"/>
  <c r="D22" i="165"/>
  <c r="C22" i="165"/>
  <c r="B22" i="165"/>
  <c r="G21" i="165"/>
  <c r="F21" i="165"/>
  <c r="E21" i="165"/>
  <c r="D21" i="165"/>
  <c r="C21" i="165"/>
  <c r="B21" i="165"/>
  <c r="G15" i="165"/>
  <c r="F15" i="165"/>
  <c r="E15" i="165"/>
  <c r="D15" i="165"/>
  <c r="C15" i="165"/>
  <c r="B15" i="165"/>
  <c r="G14" i="165"/>
  <c r="F14" i="165"/>
  <c r="E14" i="165"/>
  <c r="D14" i="165"/>
  <c r="C14" i="165"/>
  <c r="B14" i="165"/>
  <c r="G13" i="165"/>
  <c r="F13" i="165"/>
  <c r="E13" i="165"/>
  <c r="D13" i="165"/>
  <c r="C13" i="165"/>
  <c r="B13" i="165"/>
  <c r="G12" i="165"/>
  <c r="F12" i="165"/>
  <c r="E12" i="165"/>
  <c r="D12" i="165"/>
  <c r="C12" i="165"/>
  <c r="B12" i="165"/>
  <c r="G11" i="165"/>
  <c r="F11" i="165"/>
  <c r="E11" i="165"/>
  <c r="D11" i="165"/>
  <c r="C11" i="165"/>
  <c r="B11" i="165"/>
  <c r="G10" i="165"/>
  <c r="F10" i="165"/>
  <c r="E10" i="165"/>
  <c r="E16" i="165" s="1"/>
  <c r="D10" i="165"/>
  <c r="C10" i="165"/>
  <c r="B10" i="165"/>
  <c r="G9" i="165"/>
  <c r="G16" i="165" s="1"/>
  <c r="F9" i="165"/>
  <c r="E9" i="165"/>
  <c r="D9" i="165"/>
  <c r="C9" i="165"/>
  <c r="C16" i="165" s="1"/>
  <c r="B9" i="165"/>
  <c r="I10" i="165" s="1"/>
  <c r="C106" i="165" l="1"/>
  <c r="D106" i="165"/>
  <c r="B16" i="165"/>
  <c r="F16" i="165"/>
  <c r="D61" i="165"/>
  <c r="B61" i="165"/>
  <c r="F61" i="165"/>
  <c r="J54" i="165"/>
  <c r="G106" i="165"/>
  <c r="D16" i="165"/>
  <c r="L9" i="165"/>
  <c r="E61" i="165"/>
  <c r="L61" i="165" s="1"/>
  <c r="C61" i="165"/>
  <c r="L99" i="165"/>
  <c r="I9" i="165"/>
  <c r="J9" i="165"/>
  <c r="K9" i="165"/>
  <c r="K54" i="165"/>
  <c r="I99" i="165"/>
  <c r="I54" i="165"/>
  <c r="L54" i="165"/>
  <c r="J99" i="165"/>
  <c r="E106" i="165"/>
  <c r="L21" i="165"/>
  <c r="G61" i="165"/>
  <c r="I61" i="165" s="1"/>
  <c r="K61" i="165" l="1"/>
  <c r="J61" i="165"/>
  <c r="E27" i="81" l="1"/>
  <c r="D43" i="87" s="1"/>
  <c r="D27" i="81"/>
  <c r="C43" i="87" s="1"/>
  <c r="E27" i="80"/>
  <c r="D42" i="87" s="1"/>
  <c r="D27" i="80"/>
  <c r="C42" i="87" s="1"/>
  <c r="N22" i="153" l="1"/>
  <c r="M22" i="153"/>
  <c r="L22" i="153"/>
  <c r="K22" i="153"/>
  <c r="J22" i="153"/>
  <c r="I22" i="153"/>
  <c r="H22" i="153"/>
  <c r="G22" i="153"/>
  <c r="F22" i="153"/>
  <c r="E22" i="153"/>
  <c r="D22" i="153"/>
  <c r="C22" i="153"/>
  <c r="N21" i="153"/>
  <c r="M21" i="153"/>
  <c r="L21" i="153"/>
  <c r="K21" i="153"/>
  <c r="J21" i="153"/>
  <c r="I21" i="153"/>
  <c r="H21" i="153"/>
  <c r="G21" i="153"/>
  <c r="F21" i="153"/>
  <c r="E21" i="153"/>
  <c r="D21" i="153"/>
  <c r="C21" i="153"/>
  <c r="N20" i="153"/>
  <c r="M20" i="153"/>
  <c r="L20" i="153"/>
  <c r="K20" i="153"/>
  <c r="J20" i="153"/>
  <c r="I20" i="153"/>
  <c r="H20" i="153"/>
  <c r="G20" i="153"/>
  <c r="F20" i="153"/>
  <c r="E20" i="153"/>
  <c r="D20" i="153"/>
  <c r="C20" i="153"/>
  <c r="N19" i="153"/>
  <c r="M19" i="153"/>
  <c r="L19" i="153"/>
  <c r="K19" i="153"/>
  <c r="J19" i="153"/>
  <c r="I19" i="153"/>
  <c r="H19" i="153"/>
  <c r="G19" i="153"/>
  <c r="F19" i="153"/>
  <c r="E19" i="153"/>
  <c r="D19" i="153"/>
  <c r="C19" i="153"/>
  <c r="N18" i="153"/>
  <c r="M18" i="153"/>
  <c r="L18" i="153"/>
  <c r="K18" i="153"/>
  <c r="J18" i="153"/>
  <c r="I18" i="153"/>
  <c r="H18" i="153"/>
  <c r="G18" i="153"/>
  <c r="F18" i="153"/>
  <c r="E18" i="153"/>
  <c r="D18" i="153"/>
  <c r="C18" i="153"/>
  <c r="N16" i="153"/>
  <c r="M16" i="153"/>
  <c r="L16" i="153"/>
  <c r="K16" i="153"/>
  <c r="J16" i="153"/>
  <c r="I16" i="153"/>
  <c r="H16" i="153"/>
  <c r="G16" i="153"/>
  <c r="F16" i="153"/>
  <c r="E16" i="153"/>
  <c r="D16" i="153"/>
  <c r="C16" i="153"/>
  <c r="N15" i="153"/>
  <c r="M15" i="153"/>
  <c r="L15" i="153"/>
  <c r="K15" i="153"/>
  <c r="J15" i="153"/>
  <c r="I15" i="153"/>
  <c r="H15" i="153"/>
  <c r="G15" i="153"/>
  <c r="F15" i="153"/>
  <c r="E15" i="153"/>
  <c r="D15" i="153"/>
  <c r="C15" i="153"/>
  <c r="N14" i="153"/>
  <c r="M14" i="153"/>
  <c r="L14" i="153"/>
  <c r="K14" i="153"/>
  <c r="J14" i="153"/>
  <c r="I14" i="153"/>
  <c r="H14" i="153"/>
  <c r="G14" i="153"/>
  <c r="F14" i="153"/>
  <c r="E14" i="153"/>
  <c r="D14" i="153"/>
  <c r="C14" i="153"/>
  <c r="N13" i="153"/>
  <c r="M13" i="153"/>
  <c r="L13" i="153"/>
  <c r="K13" i="153"/>
  <c r="J13" i="153"/>
  <c r="I13" i="153"/>
  <c r="H13" i="153"/>
  <c r="G13" i="153"/>
  <c r="F13" i="153"/>
  <c r="E13" i="153"/>
  <c r="D13" i="153"/>
  <c r="C13" i="153"/>
  <c r="N12" i="153"/>
  <c r="M12" i="153"/>
  <c r="L12" i="153"/>
  <c r="K12" i="153"/>
  <c r="J12" i="153"/>
  <c r="I12" i="153"/>
  <c r="H12" i="153"/>
  <c r="G12" i="153"/>
  <c r="F12" i="153"/>
  <c r="E12" i="153"/>
  <c r="D12" i="153"/>
  <c r="C12" i="153"/>
  <c r="D6" i="153"/>
  <c r="E6" i="153"/>
  <c r="F6" i="153"/>
  <c r="G6" i="153"/>
  <c r="H6" i="153"/>
  <c r="I6" i="153"/>
  <c r="J6" i="153"/>
  <c r="K6" i="153"/>
  <c r="L6" i="153"/>
  <c r="M6" i="153"/>
  <c r="N6" i="153"/>
  <c r="D7" i="153"/>
  <c r="E7" i="153"/>
  <c r="F7" i="153"/>
  <c r="G7" i="153"/>
  <c r="H7" i="153"/>
  <c r="I7" i="153"/>
  <c r="J7" i="153"/>
  <c r="K7" i="153"/>
  <c r="L7" i="153"/>
  <c r="M7" i="153"/>
  <c r="N7" i="153"/>
  <c r="D8" i="153"/>
  <c r="E8" i="153"/>
  <c r="F8" i="153"/>
  <c r="G8" i="153"/>
  <c r="H8" i="153"/>
  <c r="I8" i="153"/>
  <c r="J8" i="153"/>
  <c r="K8" i="153"/>
  <c r="L8" i="153"/>
  <c r="M8" i="153"/>
  <c r="N8" i="153"/>
  <c r="D9" i="153"/>
  <c r="E9" i="153"/>
  <c r="F9" i="153"/>
  <c r="G9" i="153"/>
  <c r="H9" i="153"/>
  <c r="I9" i="153"/>
  <c r="J9" i="153"/>
  <c r="K9" i="153"/>
  <c r="L9" i="153"/>
  <c r="M9" i="153"/>
  <c r="N9" i="153"/>
  <c r="D10" i="153"/>
  <c r="E10" i="153"/>
  <c r="F10" i="153"/>
  <c r="G10" i="153"/>
  <c r="H10" i="153"/>
  <c r="I10" i="153"/>
  <c r="J10" i="153"/>
  <c r="K10" i="153"/>
  <c r="L10" i="153"/>
  <c r="M10" i="153"/>
  <c r="N10" i="153"/>
  <c r="C7" i="153"/>
  <c r="C8" i="153"/>
  <c r="C9" i="153"/>
  <c r="C10" i="153"/>
  <c r="C6" i="153"/>
  <c r="F12" i="150"/>
  <c r="G12" i="150"/>
  <c r="H12" i="150"/>
  <c r="I12" i="150"/>
  <c r="F13" i="150"/>
  <c r="G13" i="150"/>
  <c r="H13" i="150"/>
  <c r="I13" i="150"/>
  <c r="F14" i="150"/>
  <c r="G14" i="150"/>
  <c r="H14" i="150"/>
  <c r="I14" i="150"/>
  <c r="E13" i="150"/>
  <c r="E14" i="150"/>
  <c r="E12" i="150"/>
  <c r="F8" i="150"/>
  <c r="G8" i="150"/>
  <c r="H8" i="150"/>
  <c r="I8" i="150"/>
  <c r="F9" i="150"/>
  <c r="G9" i="150"/>
  <c r="H9" i="150"/>
  <c r="I9" i="150"/>
  <c r="F10" i="150"/>
  <c r="G10" i="150"/>
  <c r="H10" i="150"/>
  <c r="I10" i="150"/>
  <c r="E9" i="150"/>
  <c r="E10" i="150"/>
  <c r="E8" i="150"/>
  <c r="F4" i="150"/>
  <c r="G4" i="150"/>
  <c r="H4" i="150"/>
  <c r="I4" i="150"/>
  <c r="F5" i="150"/>
  <c r="G5" i="150"/>
  <c r="H5" i="150"/>
  <c r="I5" i="150"/>
  <c r="F6" i="150"/>
  <c r="G6" i="150"/>
  <c r="H6" i="150"/>
  <c r="I6" i="150"/>
  <c r="E5" i="150"/>
  <c r="E6" i="150"/>
  <c r="E4" i="150"/>
  <c r="E5" i="147" l="1"/>
  <c r="F5" i="147"/>
  <c r="G5" i="147"/>
  <c r="H5" i="147"/>
  <c r="I5" i="147"/>
  <c r="E6" i="147"/>
  <c r="F6" i="147"/>
  <c r="G6" i="147"/>
  <c r="H6" i="147"/>
  <c r="I6" i="147"/>
  <c r="F4" i="147"/>
  <c r="G4" i="147"/>
  <c r="H4" i="147"/>
  <c r="I4" i="147"/>
  <c r="E4" i="147"/>
  <c r="K14" i="142"/>
  <c r="L14" i="142"/>
  <c r="M14" i="142"/>
  <c r="N14" i="142"/>
  <c r="O14" i="142"/>
  <c r="P14" i="142"/>
  <c r="Q14" i="142"/>
  <c r="R14" i="142"/>
  <c r="S14" i="142"/>
  <c r="T14" i="142"/>
  <c r="K15" i="142"/>
  <c r="L15" i="142"/>
  <c r="M15" i="142"/>
  <c r="N15" i="142"/>
  <c r="O15" i="142"/>
  <c r="P15" i="142"/>
  <c r="Q15" i="142"/>
  <c r="R15" i="142"/>
  <c r="S15" i="142"/>
  <c r="T15" i="142"/>
  <c r="K16" i="142"/>
  <c r="L16" i="142"/>
  <c r="M16" i="142"/>
  <c r="N16" i="142"/>
  <c r="O16" i="142"/>
  <c r="P16" i="142"/>
  <c r="Q16" i="142"/>
  <c r="R16" i="142"/>
  <c r="S16" i="142"/>
  <c r="T16" i="142"/>
  <c r="K17" i="142"/>
  <c r="L17" i="142"/>
  <c r="M17" i="142"/>
  <c r="N17" i="142"/>
  <c r="O17" i="142"/>
  <c r="P17" i="142"/>
  <c r="Q17" i="142"/>
  <c r="R17" i="142"/>
  <c r="S17" i="142"/>
  <c r="T17" i="142"/>
  <c r="J15" i="142"/>
  <c r="J16" i="142"/>
  <c r="J17" i="142"/>
  <c r="J14" i="142"/>
  <c r="K9" i="142"/>
  <c r="L9" i="142"/>
  <c r="M9" i="142"/>
  <c r="N9" i="142"/>
  <c r="O9" i="142"/>
  <c r="P9" i="142"/>
  <c r="Q9" i="142"/>
  <c r="R9" i="142"/>
  <c r="S9" i="142"/>
  <c r="T9" i="142"/>
  <c r="K10" i="142"/>
  <c r="L10" i="142"/>
  <c r="M10" i="142"/>
  <c r="N10" i="142"/>
  <c r="O10" i="142"/>
  <c r="P10" i="142"/>
  <c r="Q10" i="142"/>
  <c r="R10" i="142"/>
  <c r="S10" i="142"/>
  <c r="T10" i="142"/>
  <c r="K11" i="142"/>
  <c r="L11" i="142"/>
  <c r="M11" i="142"/>
  <c r="N11" i="142"/>
  <c r="O11" i="142"/>
  <c r="P11" i="142"/>
  <c r="Q11" i="142"/>
  <c r="R11" i="142"/>
  <c r="S11" i="142"/>
  <c r="T11" i="142"/>
  <c r="K12" i="142"/>
  <c r="L12" i="142"/>
  <c r="M12" i="142"/>
  <c r="N12" i="142"/>
  <c r="O12" i="142"/>
  <c r="P12" i="142"/>
  <c r="Q12" i="142"/>
  <c r="R12" i="142"/>
  <c r="S12" i="142"/>
  <c r="T12" i="142"/>
  <c r="J10" i="142"/>
  <c r="J11" i="142"/>
  <c r="J12" i="142"/>
  <c r="J9" i="142"/>
  <c r="E15" i="142"/>
  <c r="E16" i="142"/>
  <c r="E17" i="142"/>
  <c r="E14" i="142"/>
  <c r="E10" i="142"/>
  <c r="E11" i="142"/>
  <c r="E12" i="142"/>
  <c r="E9" i="142"/>
  <c r="E5" i="142"/>
  <c r="E6" i="142"/>
  <c r="E7" i="142"/>
  <c r="E4" i="142"/>
  <c r="K4" i="142"/>
  <c r="L4" i="142"/>
  <c r="M4" i="142"/>
  <c r="N4" i="142"/>
  <c r="O4" i="142"/>
  <c r="P4" i="142"/>
  <c r="Q4" i="142"/>
  <c r="R4" i="142"/>
  <c r="S4" i="142"/>
  <c r="T4" i="142"/>
  <c r="K5" i="142"/>
  <c r="L5" i="142"/>
  <c r="M5" i="142"/>
  <c r="N5" i="142"/>
  <c r="O5" i="142"/>
  <c r="P5" i="142"/>
  <c r="Q5" i="142"/>
  <c r="R5" i="142"/>
  <c r="S5" i="142"/>
  <c r="T5" i="142"/>
  <c r="K6" i="142"/>
  <c r="L6" i="142"/>
  <c r="M6" i="142"/>
  <c r="N6" i="142"/>
  <c r="O6" i="142"/>
  <c r="P6" i="142"/>
  <c r="Q6" i="142"/>
  <c r="R6" i="142"/>
  <c r="S6" i="142"/>
  <c r="T6" i="142"/>
  <c r="K7" i="142"/>
  <c r="L7" i="142"/>
  <c r="M7" i="142"/>
  <c r="N7" i="142"/>
  <c r="O7" i="142"/>
  <c r="P7" i="142"/>
  <c r="Q7" i="142"/>
  <c r="R7" i="142"/>
  <c r="S7" i="142"/>
  <c r="T7" i="142"/>
  <c r="J5" i="142"/>
  <c r="J6" i="142"/>
  <c r="J7" i="142"/>
  <c r="J4" i="142"/>
  <c r="K10" i="19"/>
  <c r="L10" i="19"/>
  <c r="M10" i="19"/>
  <c r="N10" i="19"/>
  <c r="O10" i="19"/>
  <c r="P10" i="19"/>
  <c r="Q10" i="19"/>
  <c r="R10" i="19"/>
  <c r="S10" i="19"/>
  <c r="T10" i="19"/>
  <c r="K11" i="19"/>
  <c r="L11" i="19"/>
  <c r="M11" i="19"/>
  <c r="N11" i="19"/>
  <c r="O11" i="19"/>
  <c r="P11" i="19"/>
  <c r="Q11" i="19"/>
  <c r="R11" i="19"/>
  <c r="S11" i="19"/>
  <c r="T11" i="19"/>
  <c r="J11" i="19"/>
  <c r="J10" i="19"/>
  <c r="E11" i="19"/>
  <c r="E10" i="19"/>
  <c r="E8" i="19"/>
  <c r="E7" i="19"/>
  <c r="E5" i="19"/>
  <c r="E4" i="19"/>
  <c r="J7" i="19"/>
  <c r="K7" i="19"/>
  <c r="L7" i="19"/>
  <c r="M7" i="19"/>
  <c r="N7" i="19"/>
  <c r="O7" i="19"/>
  <c r="P7" i="19"/>
  <c r="Q7" i="19"/>
  <c r="R7" i="19"/>
  <c r="J8" i="19"/>
  <c r="K8" i="19"/>
  <c r="L8" i="19"/>
  <c r="M8" i="19"/>
  <c r="N8" i="19"/>
  <c r="O8" i="19"/>
  <c r="P8" i="19"/>
  <c r="Q8" i="19"/>
  <c r="R8" i="19"/>
  <c r="J5" i="19"/>
  <c r="K5" i="19"/>
  <c r="L5" i="19"/>
  <c r="M5" i="19"/>
  <c r="N5" i="19"/>
  <c r="O5" i="19"/>
  <c r="P5" i="19"/>
  <c r="Q5" i="19"/>
  <c r="R5" i="19"/>
  <c r="S5" i="19"/>
  <c r="J4" i="19"/>
  <c r="K4" i="19"/>
  <c r="L4" i="19"/>
  <c r="M4" i="19"/>
  <c r="N4" i="19"/>
  <c r="O4" i="19"/>
  <c r="P4" i="19"/>
  <c r="Q4" i="19"/>
  <c r="R4" i="19"/>
  <c r="S4" i="19"/>
  <c r="T38" i="16"/>
  <c r="T60" i="16"/>
  <c r="S60" i="16" s="1"/>
  <c r="T59" i="16"/>
  <c r="T58" i="16"/>
  <c r="T57" i="16"/>
  <c r="S57" i="16" s="1"/>
  <c r="T55" i="16"/>
  <c r="U55" i="16" s="1"/>
  <c r="T54" i="16"/>
  <c r="T56" i="16"/>
  <c r="T53" i="16"/>
  <c r="U53" i="16" s="1"/>
  <c r="S53" i="16" s="1"/>
  <c r="T52" i="16"/>
  <c r="T51" i="16"/>
  <c r="T50" i="16"/>
  <c r="T49" i="16"/>
  <c r="U49" i="16" s="1"/>
  <c r="S49" i="16" s="1"/>
  <c r="T48" i="16"/>
  <c r="U48" i="16" s="1"/>
  <c r="S48" i="16" s="1"/>
  <c r="T47" i="16"/>
  <c r="T45" i="16"/>
  <c r="T43" i="16"/>
  <c r="U43" i="16" s="1"/>
  <c r="S43" i="16" s="1"/>
  <c r="T42" i="16"/>
  <c r="U42" i="16" s="1"/>
  <c r="S42" i="16" s="1"/>
  <c r="T41" i="16"/>
  <c r="T40" i="16"/>
  <c r="T28" i="16"/>
  <c r="T27" i="16"/>
  <c r="T26" i="16"/>
  <c r="T25" i="16"/>
  <c r="T23" i="16"/>
  <c r="T22" i="16"/>
  <c r="T24" i="16"/>
  <c r="T21" i="16"/>
  <c r="T20" i="16"/>
  <c r="T17" i="16"/>
  <c r="T16" i="16"/>
  <c r="T8" i="16"/>
  <c r="T6" i="16"/>
  <c r="T60" i="79"/>
  <c r="S60" i="79" s="1"/>
  <c r="T59" i="79"/>
  <c r="U59" i="79" s="1"/>
  <c r="T58" i="79"/>
  <c r="U58" i="79" s="1"/>
  <c r="T57" i="79"/>
  <c r="S57" i="79" s="1"/>
  <c r="T55" i="79"/>
  <c r="U55" i="79" s="1"/>
  <c r="T54" i="79"/>
  <c r="U54" i="79" s="1"/>
  <c r="T56" i="79"/>
  <c r="S56" i="79" s="1"/>
  <c r="T53" i="79"/>
  <c r="U53" i="79" s="1"/>
  <c r="S53" i="79" s="1"/>
  <c r="T52" i="79"/>
  <c r="U52" i="79" s="1"/>
  <c r="S52" i="79" s="1"/>
  <c r="T45" i="79"/>
  <c r="T43" i="79"/>
  <c r="U43" i="79" s="1"/>
  <c r="S43" i="79" s="1"/>
  <c r="T42" i="79"/>
  <c r="U42" i="79" s="1"/>
  <c r="S42" i="79" s="1"/>
  <c r="T41" i="79"/>
  <c r="U41" i="79" s="1"/>
  <c r="S41" i="79" s="1"/>
  <c r="T40" i="79"/>
  <c r="T28" i="79"/>
  <c r="T27" i="79"/>
  <c r="T26" i="79"/>
  <c r="T25" i="79"/>
  <c r="T23" i="79"/>
  <c r="T22" i="79"/>
  <c r="T24" i="79"/>
  <c r="T21" i="79"/>
  <c r="T20" i="79"/>
  <c r="T19" i="79"/>
  <c r="T18" i="79"/>
  <c r="T17" i="79"/>
  <c r="T16" i="79"/>
  <c r="T15" i="79"/>
  <c r="T13" i="79"/>
  <c r="T11" i="79"/>
  <c r="T10" i="79"/>
  <c r="T9" i="79"/>
  <c r="T8" i="79"/>
  <c r="T6" i="79"/>
  <c r="U22" i="16" l="1"/>
  <c r="U50" i="16"/>
  <c r="S50" i="16" s="1"/>
  <c r="U58" i="16"/>
  <c r="U41" i="16"/>
  <c r="S41" i="16" s="1"/>
  <c r="U51" i="16"/>
  <c r="S51" i="16" s="1"/>
  <c r="U54" i="16"/>
  <c r="U59" i="16"/>
  <c r="U40" i="79"/>
  <c r="S40" i="79" s="1"/>
  <c r="U45" i="16"/>
  <c r="S45" i="16" s="1"/>
  <c r="U16" i="16"/>
  <c r="S16" i="16" s="1"/>
  <c r="U45" i="79"/>
  <c r="S45" i="79" s="1"/>
  <c r="T44" i="79"/>
  <c r="T37" i="79" s="1"/>
  <c r="S56" i="16"/>
  <c r="U26" i="16"/>
  <c r="S24" i="16"/>
  <c r="U23" i="16"/>
  <c r="U8" i="16"/>
  <c r="S8" i="16" s="1"/>
  <c r="U17" i="16"/>
  <c r="S17" i="16" s="1"/>
  <c r="S25" i="16"/>
  <c r="T9" i="16"/>
  <c r="U9" i="16" s="1"/>
  <c r="S9" i="16" s="1"/>
  <c r="T19" i="16"/>
  <c r="U19" i="16" s="1"/>
  <c r="S19" i="16" s="1"/>
  <c r="T10" i="16"/>
  <c r="U10" i="16" s="1"/>
  <c r="S10" i="16" s="1"/>
  <c r="S28" i="16"/>
  <c r="U40" i="16"/>
  <c r="S40" i="16" s="1"/>
  <c r="T15" i="16"/>
  <c r="U15" i="16" s="1"/>
  <c r="S15" i="16" s="1"/>
  <c r="U27" i="16"/>
  <c r="U18" i="16"/>
  <c r="S18" i="16" s="1"/>
  <c r="T11" i="16"/>
  <c r="U11" i="16" s="1"/>
  <c r="S11" i="16" s="1"/>
  <c r="U21" i="16"/>
  <c r="S21" i="16" s="1"/>
  <c r="T13" i="16"/>
  <c r="U47" i="16"/>
  <c r="S47" i="16" s="1"/>
  <c r="T46" i="16"/>
  <c r="U46" i="16" s="1"/>
  <c r="S46" i="16" s="1"/>
  <c r="U20" i="16"/>
  <c r="U52" i="16"/>
  <c r="T14" i="79"/>
  <c r="U14" i="79" s="1"/>
  <c r="S14" i="79" s="1"/>
  <c r="U16" i="79"/>
  <c r="S16" i="79" s="1"/>
  <c r="U18" i="79"/>
  <c r="S18" i="79" s="1"/>
  <c r="U17" i="79"/>
  <c r="S17" i="79" s="1"/>
  <c r="U19" i="79"/>
  <c r="S19" i="79" s="1"/>
  <c r="U15" i="79"/>
  <c r="S15" i="79" s="1"/>
  <c r="S25" i="79"/>
  <c r="U21" i="79"/>
  <c r="S21" i="79" s="1"/>
  <c r="U26" i="79"/>
  <c r="U10" i="79"/>
  <c r="S10" i="79" s="1"/>
  <c r="U20" i="79"/>
  <c r="S20" i="79" s="1"/>
  <c r="U27" i="79"/>
  <c r="S24" i="79"/>
  <c r="U22" i="79"/>
  <c r="U13" i="79"/>
  <c r="S13" i="79" s="1"/>
  <c r="S28" i="79"/>
  <c r="U9" i="79"/>
  <c r="S9" i="79" s="1"/>
  <c r="U11" i="79"/>
  <c r="S11" i="79" s="1"/>
  <c r="U23" i="79"/>
  <c r="U8" i="79"/>
  <c r="T63" i="79" l="1"/>
  <c r="U63" i="79" s="1"/>
  <c r="T12" i="79"/>
  <c r="U12" i="79" s="1"/>
  <c r="S12" i="79" s="1"/>
  <c r="U44" i="79"/>
  <c r="U61" i="79" s="1"/>
  <c r="T44" i="16"/>
  <c r="U13" i="16"/>
  <c r="S13" i="16" s="1"/>
  <c r="T31" i="79"/>
  <c r="U31" i="79" s="1"/>
  <c r="T14" i="16"/>
  <c r="T12" i="16" s="1"/>
  <c r="U12" i="16" s="1"/>
  <c r="S12" i="16" s="1"/>
  <c r="U29" i="79"/>
  <c r="S52" i="16"/>
  <c r="S20" i="16"/>
  <c r="S8" i="79"/>
  <c r="T5" i="16" l="1"/>
  <c r="T5" i="79"/>
  <c r="U44" i="16"/>
  <c r="T37" i="16"/>
  <c r="T63" i="16"/>
  <c r="U63" i="16" s="1"/>
  <c r="T31" i="16"/>
  <c r="U31" i="16" s="1"/>
  <c r="S44" i="79"/>
  <c r="U14" i="16"/>
  <c r="G17" i="144"/>
  <c r="F17" i="144"/>
  <c r="E17" i="144"/>
  <c r="G16" i="144"/>
  <c r="F16" i="144"/>
  <c r="E16" i="144"/>
  <c r="G15" i="144"/>
  <c r="F15" i="144"/>
  <c r="E15" i="144"/>
  <c r="G14" i="144"/>
  <c r="F14" i="144"/>
  <c r="E14" i="144"/>
  <c r="G12" i="144"/>
  <c r="F12" i="144"/>
  <c r="E12" i="144"/>
  <c r="G11" i="144"/>
  <c r="F11" i="144"/>
  <c r="E11" i="144"/>
  <c r="G10" i="144"/>
  <c r="F10" i="144"/>
  <c r="E10" i="144"/>
  <c r="G9" i="144"/>
  <c r="F9" i="144"/>
  <c r="E9" i="144"/>
  <c r="G7" i="144"/>
  <c r="F7" i="144"/>
  <c r="E7" i="144"/>
  <c r="G6" i="144"/>
  <c r="F6" i="144"/>
  <c r="E6" i="144"/>
  <c r="G5" i="144"/>
  <c r="F5" i="144"/>
  <c r="E5" i="144"/>
  <c r="G4" i="144"/>
  <c r="F4" i="144"/>
  <c r="E4" i="144"/>
  <c r="S44" i="16" l="1"/>
  <c r="U61" i="16"/>
  <c r="S14" i="16"/>
  <c r="U29" i="16"/>
  <c r="S8" i="19"/>
  <c r="S7" i="19"/>
  <c r="P14" i="17" l="1"/>
  <c r="L14" i="17"/>
  <c r="I14" i="17"/>
  <c r="H14" i="17"/>
  <c r="D14" i="17"/>
  <c r="P58" i="17"/>
  <c r="O58" i="17"/>
  <c r="N58" i="17"/>
  <c r="M58" i="17"/>
  <c r="L58" i="17"/>
  <c r="K58" i="17"/>
  <c r="J58" i="17"/>
  <c r="I58" i="17"/>
  <c r="P57" i="17"/>
  <c r="O57" i="17"/>
  <c r="N57" i="17"/>
  <c r="M57" i="17"/>
  <c r="L57" i="17"/>
  <c r="K57" i="17"/>
  <c r="J57" i="17"/>
  <c r="I57" i="17"/>
  <c r="P56" i="17"/>
  <c r="O56" i="17"/>
  <c r="N56" i="17"/>
  <c r="M56" i="17"/>
  <c r="L56" i="17"/>
  <c r="K56" i="17"/>
  <c r="J56" i="17"/>
  <c r="I56" i="17"/>
  <c r="H56" i="17"/>
  <c r="P55" i="17"/>
  <c r="O55" i="17"/>
  <c r="N55" i="17"/>
  <c r="M55" i="17"/>
  <c r="L55" i="17"/>
  <c r="K55" i="17"/>
  <c r="J55" i="17"/>
  <c r="I55" i="17"/>
  <c r="H55" i="17"/>
  <c r="P52" i="17"/>
  <c r="O52" i="17"/>
  <c r="N52" i="17"/>
  <c r="M52" i="17"/>
  <c r="L52" i="17"/>
  <c r="K52" i="17"/>
  <c r="J52" i="17"/>
  <c r="I52" i="17"/>
  <c r="H52" i="17"/>
  <c r="P51" i="17"/>
  <c r="O51" i="17"/>
  <c r="N51" i="17"/>
  <c r="M51" i="17"/>
  <c r="L51" i="17"/>
  <c r="K51" i="17"/>
  <c r="J51" i="17"/>
  <c r="I51" i="17"/>
  <c r="H51" i="17"/>
  <c r="P50" i="17"/>
  <c r="O50" i="17"/>
  <c r="N50" i="17"/>
  <c r="M50" i="17"/>
  <c r="L50" i="17"/>
  <c r="K50" i="17"/>
  <c r="J50" i="17"/>
  <c r="I50" i="17"/>
  <c r="H50" i="17"/>
  <c r="P49" i="17"/>
  <c r="O49" i="17"/>
  <c r="N49" i="17"/>
  <c r="M49" i="17"/>
  <c r="L49" i="17"/>
  <c r="K49" i="17"/>
  <c r="J49" i="17"/>
  <c r="I49" i="17"/>
  <c r="H49" i="17"/>
  <c r="P29" i="17"/>
  <c r="O29" i="17"/>
  <c r="N29" i="17"/>
  <c r="M29" i="17"/>
  <c r="L29" i="17"/>
  <c r="K29" i="17"/>
  <c r="J29" i="17"/>
  <c r="I29" i="17"/>
  <c r="H29" i="17"/>
  <c r="G29" i="17"/>
  <c r="F29" i="17"/>
  <c r="P28" i="17"/>
  <c r="O28" i="17"/>
  <c r="N28" i="17"/>
  <c r="M28" i="17"/>
  <c r="L28" i="17"/>
  <c r="K28" i="17"/>
  <c r="J28" i="17"/>
  <c r="I28" i="17"/>
  <c r="H28" i="17"/>
  <c r="G28" i="17"/>
  <c r="F28" i="17"/>
  <c r="P27" i="17"/>
  <c r="O27" i="17"/>
  <c r="N27" i="17"/>
  <c r="M27" i="17"/>
  <c r="L27" i="17"/>
  <c r="K27" i="17"/>
  <c r="J27" i="17"/>
  <c r="I27" i="17"/>
  <c r="H27" i="17"/>
  <c r="G27" i="17"/>
  <c r="F27" i="17"/>
  <c r="P26" i="17"/>
  <c r="O26" i="17"/>
  <c r="N26" i="17"/>
  <c r="M26" i="17"/>
  <c r="L26" i="17"/>
  <c r="K26" i="17"/>
  <c r="J26" i="17"/>
  <c r="I26" i="17"/>
  <c r="H26" i="17"/>
  <c r="G26" i="17"/>
  <c r="F26" i="17"/>
  <c r="P23" i="17"/>
  <c r="O23" i="17"/>
  <c r="N23" i="17"/>
  <c r="M23" i="17"/>
  <c r="L23" i="17"/>
  <c r="K23" i="17"/>
  <c r="J23" i="17"/>
  <c r="I23" i="17"/>
  <c r="H23" i="17"/>
  <c r="G23" i="17"/>
  <c r="F23" i="17"/>
  <c r="P22" i="17"/>
  <c r="O22" i="17"/>
  <c r="N22" i="17"/>
  <c r="M22" i="17"/>
  <c r="L22" i="17"/>
  <c r="K22" i="17"/>
  <c r="J22" i="17"/>
  <c r="I22" i="17"/>
  <c r="H22" i="17"/>
  <c r="G22" i="17"/>
  <c r="F22" i="17"/>
  <c r="P21" i="17"/>
  <c r="O21" i="17"/>
  <c r="N21" i="17"/>
  <c r="M21" i="17"/>
  <c r="L21" i="17"/>
  <c r="K21" i="17"/>
  <c r="J21" i="17"/>
  <c r="I21" i="17"/>
  <c r="H21" i="17"/>
  <c r="G21" i="17"/>
  <c r="F21" i="17"/>
  <c r="P20" i="17"/>
  <c r="O20" i="17"/>
  <c r="N20" i="17"/>
  <c r="M20" i="17"/>
  <c r="L20" i="17"/>
  <c r="K20" i="17"/>
  <c r="J20" i="17"/>
  <c r="I20" i="17"/>
  <c r="H20" i="17"/>
  <c r="G20" i="17"/>
  <c r="F20" i="17"/>
  <c r="O14" i="17"/>
  <c r="N14" i="17"/>
  <c r="M14" i="17"/>
  <c r="K14" i="17"/>
  <c r="J14" i="17"/>
  <c r="G14" i="17"/>
  <c r="F14" i="17"/>
  <c r="E14" i="17"/>
  <c r="C14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P5" i="17"/>
  <c r="O5" i="17"/>
  <c r="N5" i="17"/>
  <c r="M5" i="17"/>
  <c r="L5" i="17"/>
  <c r="K5" i="17"/>
  <c r="J5" i="17"/>
  <c r="I5" i="17"/>
  <c r="H5" i="17"/>
  <c r="G5" i="17"/>
  <c r="F5" i="17"/>
  <c r="E5" i="17"/>
  <c r="D5" i="17"/>
  <c r="C5" i="17"/>
  <c r="P5" i="87"/>
  <c r="P6" i="87"/>
  <c r="P7" i="87"/>
  <c r="P8" i="87"/>
  <c r="P11" i="87"/>
  <c r="P12" i="87"/>
  <c r="P13" i="87"/>
  <c r="P14" i="87"/>
  <c r="E5" i="87"/>
  <c r="F5" i="87"/>
  <c r="G5" i="87"/>
  <c r="H5" i="87"/>
  <c r="I5" i="87"/>
  <c r="J5" i="87"/>
  <c r="K5" i="87"/>
  <c r="L5" i="87"/>
  <c r="M5" i="87"/>
  <c r="N5" i="87"/>
  <c r="E6" i="87"/>
  <c r="F6" i="87"/>
  <c r="G6" i="87"/>
  <c r="H6" i="87"/>
  <c r="I6" i="87"/>
  <c r="J6" i="87"/>
  <c r="K6" i="87"/>
  <c r="L6" i="87"/>
  <c r="M6" i="87"/>
  <c r="N6" i="87"/>
  <c r="E7" i="87"/>
  <c r="F7" i="87"/>
  <c r="G7" i="87"/>
  <c r="H7" i="87"/>
  <c r="I7" i="87"/>
  <c r="J7" i="87"/>
  <c r="K7" i="87"/>
  <c r="L7" i="87"/>
  <c r="M7" i="87"/>
  <c r="N7" i="87"/>
  <c r="E8" i="87"/>
  <c r="F8" i="87"/>
  <c r="G8" i="87"/>
  <c r="H8" i="87"/>
  <c r="I8" i="87"/>
  <c r="J8" i="87"/>
  <c r="K8" i="87"/>
  <c r="L8" i="87"/>
  <c r="M8" i="87"/>
  <c r="N8" i="87"/>
  <c r="E11" i="87"/>
  <c r="F11" i="87"/>
  <c r="G11" i="87"/>
  <c r="H11" i="87"/>
  <c r="I11" i="87"/>
  <c r="J11" i="87"/>
  <c r="K11" i="87"/>
  <c r="L11" i="87"/>
  <c r="M11" i="87"/>
  <c r="N11" i="87"/>
  <c r="E12" i="87"/>
  <c r="F12" i="87"/>
  <c r="G12" i="87"/>
  <c r="H12" i="87"/>
  <c r="I12" i="87"/>
  <c r="J12" i="87"/>
  <c r="K12" i="87"/>
  <c r="L12" i="87"/>
  <c r="M12" i="87"/>
  <c r="N12" i="87"/>
  <c r="E13" i="87"/>
  <c r="F13" i="87"/>
  <c r="G13" i="87"/>
  <c r="H13" i="87"/>
  <c r="I13" i="87"/>
  <c r="J13" i="87"/>
  <c r="K13" i="87"/>
  <c r="L13" i="87"/>
  <c r="M13" i="87"/>
  <c r="N13" i="87"/>
  <c r="E14" i="87"/>
  <c r="F14" i="87"/>
  <c r="G14" i="87"/>
  <c r="H14" i="87"/>
  <c r="I14" i="87"/>
  <c r="J14" i="87"/>
  <c r="K14" i="87"/>
  <c r="L14" i="87"/>
  <c r="M14" i="87"/>
  <c r="N14" i="87"/>
  <c r="P49" i="87"/>
  <c r="P50" i="87"/>
  <c r="P51" i="87"/>
  <c r="P52" i="87"/>
  <c r="P55" i="87"/>
  <c r="P56" i="87"/>
  <c r="P57" i="87"/>
  <c r="P58" i="87"/>
  <c r="I49" i="87"/>
  <c r="J49" i="87"/>
  <c r="K49" i="87"/>
  <c r="L49" i="87"/>
  <c r="M49" i="87"/>
  <c r="N49" i="87"/>
  <c r="I50" i="87"/>
  <c r="J50" i="87"/>
  <c r="K50" i="87"/>
  <c r="L50" i="87"/>
  <c r="M50" i="87"/>
  <c r="N50" i="87"/>
  <c r="I51" i="87"/>
  <c r="J51" i="87"/>
  <c r="K51" i="87"/>
  <c r="L51" i="87"/>
  <c r="M51" i="87"/>
  <c r="N51" i="87"/>
  <c r="I52" i="87"/>
  <c r="J52" i="87"/>
  <c r="K52" i="87"/>
  <c r="L52" i="87"/>
  <c r="M52" i="87"/>
  <c r="N52" i="87"/>
  <c r="I55" i="87"/>
  <c r="J55" i="87"/>
  <c r="K55" i="87"/>
  <c r="L55" i="87"/>
  <c r="M55" i="87"/>
  <c r="N55" i="87"/>
  <c r="I56" i="87"/>
  <c r="J56" i="87"/>
  <c r="K56" i="87"/>
  <c r="L56" i="87"/>
  <c r="M56" i="87"/>
  <c r="N56" i="87"/>
  <c r="I57" i="87"/>
  <c r="J57" i="87"/>
  <c r="K57" i="87"/>
  <c r="L57" i="87"/>
  <c r="M57" i="87"/>
  <c r="N57" i="87"/>
  <c r="I58" i="87"/>
  <c r="J58" i="87"/>
  <c r="K58" i="87"/>
  <c r="L58" i="87"/>
  <c r="M58" i="87"/>
  <c r="N58" i="87"/>
  <c r="F20" i="87"/>
  <c r="G20" i="87"/>
  <c r="H20" i="87"/>
  <c r="I20" i="87"/>
  <c r="J20" i="87"/>
  <c r="K20" i="87"/>
  <c r="F21" i="87"/>
  <c r="G21" i="87"/>
  <c r="H21" i="87"/>
  <c r="I21" i="87"/>
  <c r="J21" i="87"/>
  <c r="K21" i="87"/>
  <c r="F22" i="87"/>
  <c r="G22" i="87"/>
  <c r="H22" i="87"/>
  <c r="I22" i="87"/>
  <c r="J22" i="87"/>
  <c r="K22" i="87"/>
  <c r="F23" i="87"/>
  <c r="G23" i="87"/>
  <c r="H23" i="87"/>
  <c r="I23" i="87"/>
  <c r="J23" i="87"/>
  <c r="K23" i="87"/>
  <c r="F26" i="87"/>
  <c r="G26" i="87"/>
  <c r="H26" i="87"/>
  <c r="I26" i="87"/>
  <c r="J26" i="87"/>
  <c r="K26" i="87"/>
  <c r="F27" i="87"/>
  <c r="G27" i="87"/>
  <c r="H27" i="87"/>
  <c r="I27" i="87"/>
  <c r="J27" i="87"/>
  <c r="K27" i="87"/>
  <c r="F28" i="87"/>
  <c r="G28" i="87"/>
  <c r="H28" i="87"/>
  <c r="I28" i="87"/>
  <c r="J28" i="87"/>
  <c r="K28" i="87"/>
  <c r="F29" i="87"/>
  <c r="G29" i="87"/>
  <c r="H29" i="87"/>
  <c r="I29" i="87"/>
  <c r="J29" i="87"/>
  <c r="K29" i="87"/>
  <c r="O57" i="87"/>
  <c r="O56" i="87"/>
  <c r="O52" i="87"/>
  <c r="O50" i="87"/>
  <c r="P29" i="87"/>
  <c r="O29" i="87"/>
  <c r="N29" i="87"/>
  <c r="M29" i="87"/>
  <c r="L29" i="87"/>
  <c r="P27" i="87"/>
  <c r="O27" i="87"/>
  <c r="N27" i="87"/>
  <c r="M27" i="87"/>
  <c r="L27" i="87"/>
  <c r="P23" i="87"/>
  <c r="O23" i="87"/>
  <c r="N23" i="87"/>
  <c r="M23" i="87"/>
  <c r="L23" i="87"/>
  <c r="P21" i="87"/>
  <c r="O21" i="87"/>
  <c r="N21" i="87"/>
  <c r="M21" i="87"/>
  <c r="L21" i="87"/>
  <c r="O14" i="87"/>
  <c r="O12" i="87"/>
  <c r="O8" i="87"/>
  <c r="O6" i="87"/>
  <c r="O58" i="87"/>
  <c r="O55" i="87"/>
  <c r="O51" i="87"/>
  <c r="O49" i="87"/>
  <c r="P28" i="87"/>
  <c r="O28" i="87"/>
  <c r="N28" i="87"/>
  <c r="M28" i="87"/>
  <c r="L28" i="87"/>
  <c r="P26" i="87"/>
  <c r="O26" i="87"/>
  <c r="N26" i="87"/>
  <c r="M26" i="87"/>
  <c r="L26" i="87"/>
  <c r="P22" i="87"/>
  <c r="O22" i="87"/>
  <c r="N22" i="87"/>
  <c r="M22" i="87"/>
  <c r="L22" i="87"/>
  <c r="P20" i="87"/>
  <c r="O20" i="87"/>
  <c r="N20" i="87"/>
  <c r="M20" i="87"/>
  <c r="L20" i="87"/>
  <c r="O13" i="87"/>
  <c r="O11" i="87"/>
  <c r="O7" i="87"/>
  <c r="O5" i="87"/>
  <c r="E15" i="111" l="1"/>
  <c r="J15" i="111"/>
  <c r="M15" i="111"/>
  <c r="S15" i="111"/>
  <c r="E16" i="111"/>
  <c r="J16" i="111"/>
  <c r="M16" i="111"/>
  <c r="S16" i="111"/>
  <c r="E17" i="111"/>
  <c r="J17" i="111"/>
  <c r="M17" i="111"/>
  <c r="S17" i="111"/>
  <c r="J14" i="111"/>
  <c r="M14" i="111"/>
  <c r="S14" i="111"/>
  <c r="E14" i="111"/>
  <c r="I14" i="121"/>
  <c r="H14" i="121"/>
  <c r="G14" i="121"/>
  <c r="F14" i="121"/>
  <c r="E14" i="121"/>
  <c r="I13" i="121"/>
  <c r="H13" i="121"/>
  <c r="G13" i="121"/>
  <c r="F13" i="121"/>
  <c r="E13" i="121"/>
  <c r="I12" i="121"/>
  <c r="H12" i="121"/>
  <c r="G12" i="121"/>
  <c r="F12" i="121"/>
  <c r="E12" i="121"/>
  <c r="I14" i="120"/>
  <c r="H14" i="120"/>
  <c r="G14" i="120"/>
  <c r="F14" i="120"/>
  <c r="E14" i="120"/>
  <c r="I13" i="120"/>
  <c r="H13" i="120"/>
  <c r="G13" i="120"/>
  <c r="F13" i="120"/>
  <c r="E13" i="120"/>
  <c r="I12" i="120"/>
  <c r="H12" i="120"/>
  <c r="G12" i="120"/>
  <c r="F12" i="120"/>
  <c r="E12" i="120"/>
  <c r="I10" i="121"/>
  <c r="H10" i="121"/>
  <c r="G10" i="121"/>
  <c r="F10" i="121"/>
  <c r="E10" i="121"/>
  <c r="I9" i="121"/>
  <c r="H9" i="121"/>
  <c r="G9" i="121"/>
  <c r="F9" i="121"/>
  <c r="E9" i="121"/>
  <c r="I8" i="121"/>
  <c r="H8" i="121"/>
  <c r="G8" i="121"/>
  <c r="F8" i="121"/>
  <c r="E8" i="121"/>
  <c r="I6" i="121"/>
  <c r="H6" i="121"/>
  <c r="G6" i="121"/>
  <c r="F6" i="121"/>
  <c r="E6" i="121"/>
  <c r="I5" i="121"/>
  <c r="H5" i="121"/>
  <c r="G5" i="121"/>
  <c r="F5" i="121"/>
  <c r="E5" i="121"/>
  <c r="I4" i="121"/>
  <c r="H4" i="121"/>
  <c r="G4" i="121"/>
  <c r="F4" i="121"/>
  <c r="E4" i="121"/>
  <c r="I10" i="120"/>
  <c r="H10" i="120"/>
  <c r="G10" i="120"/>
  <c r="F10" i="120"/>
  <c r="E10" i="120"/>
  <c r="I9" i="120"/>
  <c r="H9" i="120"/>
  <c r="G9" i="120"/>
  <c r="F9" i="120"/>
  <c r="E9" i="120"/>
  <c r="I8" i="120"/>
  <c r="H8" i="120"/>
  <c r="G8" i="120"/>
  <c r="F8" i="120"/>
  <c r="E8" i="120"/>
  <c r="I6" i="120"/>
  <c r="H6" i="120"/>
  <c r="G6" i="120"/>
  <c r="F6" i="120"/>
  <c r="E6" i="120"/>
  <c r="I5" i="120"/>
  <c r="H5" i="120"/>
  <c r="G5" i="120"/>
  <c r="F5" i="120"/>
  <c r="E5" i="120"/>
  <c r="I4" i="120"/>
  <c r="H4" i="120"/>
  <c r="G4" i="120"/>
  <c r="F4" i="120"/>
  <c r="E4" i="120"/>
  <c r="S12" i="111"/>
  <c r="M12" i="111"/>
  <c r="J12" i="111"/>
  <c r="E12" i="111"/>
  <c r="S11" i="111"/>
  <c r="M11" i="111"/>
  <c r="J11" i="111"/>
  <c r="E11" i="111"/>
  <c r="S10" i="111"/>
  <c r="M10" i="111"/>
  <c r="J10" i="111"/>
  <c r="E10" i="111"/>
  <c r="S9" i="111"/>
  <c r="M9" i="111"/>
  <c r="J9" i="111"/>
  <c r="E9" i="111"/>
  <c r="S7" i="111"/>
  <c r="M7" i="111"/>
  <c r="J7" i="111"/>
  <c r="E7" i="111"/>
  <c r="S6" i="111"/>
  <c r="M6" i="111"/>
  <c r="J6" i="111"/>
  <c r="E6" i="111"/>
  <c r="S5" i="111"/>
  <c r="M5" i="111"/>
  <c r="J5" i="111"/>
  <c r="E5" i="111"/>
  <c r="S4" i="111"/>
  <c r="M4" i="111"/>
  <c r="J4" i="111"/>
  <c r="E4" i="111"/>
  <c r="T8" i="19"/>
  <c r="T7" i="19"/>
  <c r="T5" i="19"/>
  <c r="T4" i="19"/>
  <c r="Q14" i="18"/>
  <c r="Q13" i="18"/>
  <c r="Q11" i="18"/>
  <c r="Q10" i="18"/>
  <c r="Q8" i="18"/>
  <c r="Q7" i="18"/>
  <c r="Q5" i="18"/>
  <c r="Q4" i="18"/>
  <c r="L3" i="18"/>
  <c r="M3" i="18" s="1"/>
  <c r="N3" i="18" s="1"/>
  <c r="O3" i="18" s="1"/>
  <c r="P3" i="18" s="1"/>
  <c r="Q3" i="18" s="1"/>
</calcChain>
</file>

<file path=xl/sharedStrings.xml><?xml version="1.0" encoding="utf-8"?>
<sst xmlns="http://schemas.openxmlformats.org/spreadsheetml/2006/main" count="2281" uniqueCount="499">
  <si>
    <t>England</t>
  </si>
  <si>
    <t>Scotland</t>
  </si>
  <si>
    <t>Wales</t>
  </si>
  <si>
    <t>Northern Ireland</t>
  </si>
  <si>
    <t>United Kingdom</t>
  </si>
  <si>
    <t>Men</t>
  </si>
  <si>
    <t>Women</t>
  </si>
  <si>
    <t>All diagnoses</t>
  </si>
  <si>
    <t>All diseases of the circulatory system (I00-I99)</t>
  </si>
  <si>
    <t>Diabetes (E10-E14)</t>
  </si>
  <si>
    <t xml:space="preserve">Obesity (E66) </t>
  </si>
  <si>
    <t>All cancer (C00-D48)</t>
  </si>
  <si>
    <t xml:space="preserve">     Colo-rectal cancer (C18-C21)</t>
  </si>
  <si>
    <t xml:space="preserve">     Lung cancer (C33-C34)</t>
  </si>
  <si>
    <t xml:space="preserve">     Breast cancer (C50)</t>
  </si>
  <si>
    <t xml:space="preserve">     Bladder cancer (C67)</t>
  </si>
  <si>
    <t>All diseases of the nervous system (G00-G99)</t>
  </si>
  <si>
    <t>All diseases of the respiratory system (J00-J99)</t>
  </si>
  <si>
    <t>All diseases of the digestive system (K00-K93)</t>
  </si>
  <si>
    <t xml:space="preserve">All diseases of the genitourinary system (N00-N99) </t>
  </si>
  <si>
    <t>Injury and poisoning (S00-T98)</t>
  </si>
  <si>
    <t xml:space="preserve">All other diagnoses  </t>
  </si>
  <si>
    <t xml:space="preserve">Notes: </t>
  </si>
  <si>
    <t xml:space="preserve">Finished consultant episodes; ordinary admissions and day cases combined. Pregnancy cases not included. ICD-10 codes in parentheses. </t>
  </si>
  <si>
    <t xml:space="preserve">Source: 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</si>
  <si>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</si>
  <si>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</si>
  <si>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</si>
  <si>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</si>
  <si>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</si>
  <si>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</si>
  <si>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</si>
  <si>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</si>
  <si>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2013/14</t>
  </si>
  <si>
    <t>Coronary heart disease  (I20-I25)</t>
  </si>
  <si>
    <t>Stroke (I60-I69)</t>
  </si>
  <si>
    <t>Stroke</t>
  </si>
  <si>
    <t>%</t>
  </si>
  <si>
    <t>Myocardial infarction</t>
  </si>
  <si>
    <t>All adults</t>
  </si>
  <si>
    <t>Angina</t>
  </si>
  <si>
    <t>CHD</t>
  </si>
  <si>
    <t>Any CVD</t>
  </si>
  <si>
    <t>Notes:</t>
  </si>
  <si>
    <t>Source:</t>
  </si>
  <si>
    <t>Heart failure</t>
  </si>
  <si>
    <t>2014/15</t>
  </si>
  <si>
    <t xml:space="preserve">Differences between countries in the categorisation of episodes: in both England and Scotland, a FCE ends when the consultant changes.  However, in Scotland a change of sub-specialty results in a new FCE, whereas in England it does not.  E.g. if a patient goes from a cardiac ward to an ITU and is still under the care of the same consultant, in England this would be counted as 1 FCE and in Scotland it would be counted as 2 FCE.
</t>
  </si>
  <si>
    <t xml:space="preserve">Finished consultant episodes (FCE); ordinary admissions and day cases combined. Pregnancy cases not included. ICD-10 codes in parentheses. </t>
  </si>
  <si>
    <t>Figure 2.1a</t>
  </si>
  <si>
    <t>Figure 2.1b</t>
  </si>
  <si>
    <t>Figure 2.1c</t>
  </si>
  <si>
    <t>Figure 2.1d</t>
  </si>
  <si>
    <t>Figure 2.1e</t>
  </si>
  <si>
    <t>Figure 2.1f</t>
  </si>
  <si>
    <t>Figure 2.1g</t>
  </si>
  <si>
    <t>Figure 2.1h</t>
  </si>
  <si>
    <t>Figure 2.1i</t>
  </si>
  <si>
    <t>Figure 2.1j</t>
  </si>
  <si>
    <t xml:space="preserve">
</t>
  </si>
  <si>
    <t>Coronary heart disease (men)</t>
  </si>
  <si>
    <t>Coronary heart disease (women)</t>
  </si>
  <si>
    <t>Stroke (men)</t>
  </si>
  <si>
    <t>Stroke (women)</t>
  </si>
  <si>
    <t>Figure 2.2d</t>
  </si>
  <si>
    <t>Coronary heart disease (I20-I25)</t>
  </si>
  <si>
    <t>Stroke (160-169)</t>
  </si>
  <si>
    <t>Angina pectoris (I20)</t>
  </si>
  <si>
    <t>Acute myocardial infarction (I21)</t>
  </si>
  <si>
    <t>Heart failure (I50)</t>
  </si>
  <si>
    <t>Cardiovascular disease (men)</t>
  </si>
  <si>
    <t>Cardiovascular disease (women)</t>
  </si>
  <si>
    <t>65-74</t>
  </si>
  <si>
    <t>75+</t>
  </si>
  <si>
    <t xml:space="preserve">For England, data for females up to and including 2011/12 is calculated as the difference between total finished consultant episodes and male consultant episodes.  </t>
  </si>
  <si>
    <t>Other cardiovascular disease</t>
  </si>
  <si>
    <t>Specific conditions:-</t>
  </si>
  <si>
    <t>Table 2.1 Inpatient episodes by main diagnosis in National Health Service hospitals by gender, England, Scotland, Wales, Northern Ireland and United Kingdom 2014/15</t>
  </si>
  <si>
    <t xml:space="preserve">Health &amp; Social Care Information Centre (2015). Hospital Episode Statistics 2014/15. www.hscic.gov.uk/(accessed Jan 2016). </t>
  </si>
  <si>
    <t xml:space="preserve">NHS Wales Informatics Service (2015). The Patient Episode Database for Wales- 2014/15. www.infoandstats.wales.nhs.uk (accessed Jan 2016). </t>
  </si>
  <si>
    <t>Information Services Division Scotland (2015) Main diagnosis discharges from hospital 2014/15. www.isdscotland.org  (accessed Jan 2016) and personal correspondence.</t>
  </si>
  <si>
    <t xml:space="preserve">Hospital Information Branch (2014). Northern Ireland Episode Based Inpatient and Day Case Activity Data (2014/15) www.dhsspsni.gov.uk (accessed Jan 2016). </t>
  </si>
  <si>
    <t>2015/16</t>
  </si>
  <si>
    <t>Other cardiovascular disease (men)</t>
  </si>
  <si>
    <t>Other cardiovascular disease (women)</t>
  </si>
  <si>
    <t>Atrial fibrillation</t>
  </si>
  <si>
    <t>Figure 2.2e</t>
  </si>
  <si>
    <t>Figure 2.2f</t>
  </si>
  <si>
    <t>Figure 2.2g</t>
  </si>
  <si>
    <t>MEN</t>
  </si>
  <si>
    <t>WOMEN</t>
  </si>
  <si>
    <t>ALL</t>
  </si>
  <si>
    <t xml:space="preserve">Differences between countries in the categorisation of episodes: in both England and Scotland, an FCE ends when the consultant changes.  </t>
  </si>
  <si>
    <t xml:space="preserve">However, in Scotland a change of sub-specialty results in a new FCE, whereas in England it does not, e.g. if a patient goes from a cardiac ward </t>
  </si>
  <si>
    <t>to an ITU and is still under the care of the same consultant, in England this would be counted as 1 FCE and in Scotland it would be counted as 2 FCE.</t>
  </si>
  <si>
    <t>2016/17</t>
  </si>
  <si>
    <t>Total</t>
  </si>
  <si>
    <t>I20-I25</t>
  </si>
  <si>
    <t>I60-I69</t>
  </si>
  <si>
    <t>I48</t>
  </si>
  <si>
    <t>I50</t>
  </si>
  <si>
    <t>G00-G99</t>
  </si>
  <si>
    <t>J00-J99</t>
  </si>
  <si>
    <t>K00-K93</t>
  </si>
  <si>
    <t>N00-N99</t>
  </si>
  <si>
    <t>S00-T98</t>
  </si>
  <si>
    <t>C00-D48</t>
  </si>
  <si>
    <t>Coronary heart disease</t>
  </si>
  <si>
    <t>Other cardiovascular diseases</t>
  </si>
  <si>
    <t>All diseases of the nervous system</t>
  </si>
  <si>
    <t>All diseases of the respiratory system</t>
  </si>
  <si>
    <t>All cancer</t>
  </si>
  <si>
    <t>All diseases of the digestive system</t>
  </si>
  <si>
    <t>All diseases of the genitourinary system</t>
  </si>
  <si>
    <t>Injury and poisoning</t>
  </si>
  <si>
    <t>All other causes</t>
  </si>
  <si>
    <t>All Other</t>
  </si>
  <si>
    <t>Other CVD</t>
  </si>
  <si>
    <t>Diabetes</t>
  </si>
  <si>
    <t>Vascular dementia (F01)</t>
  </si>
  <si>
    <t>Atrial fibrillation (I48)</t>
  </si>
  <si>
    <t>2017/18</t>
  </si>
  <si>
    <t>Peripheral Arterial Disease</t>
  </si>
  <si>
    <t>Congenital malformations of the circulatory system (Q20-Q28)</t>
  </si>
  <si>
    <t>Both</t>
  </si>
  <si>
    <t>INCIDENCE - HOSPITAL EPISODES</t>
  </si>
  <si>
    <t>TRENDS IN INCIDENCE - HOSPITAL EPISODES</t>
  </si>
  <si>
    <t>INCIDENCE - HOSPITAL ADMISSIONS</t>
  </si>
  <si>
    <t>TRENDS IN INCIDENCE - HOSPITAL ADMISSIONS</t>
  </si>
  <si>
    <t>25-34</t>
  </si>
  <si>
    <t>35-44</t>
  </si>
  <si>
    <t>45-54</t>
  </si>
  <si>
    <t>55-64</t>
  </si>
  <si>
    <t>Aged 45-54</t>
  </si>
  <si>
    <t>Aged 55-64</t>
  </si>
  <si>
    <t>Aged 65-74</t>
  </si>
  <si>
    <t>Aged 75+</t>
  </si>
  <si>
    <t>Figure 2.4d</t>
  </si>
  <si>
    <t>Figure 2.4e</t>
  </si>
  <si>
    <t>Figure 2.4f</t>
  </si>
  <si>
    <t>Figure 2.4g</t>
  </si>
  <si>
    <t>Data for Figure 2.15</t>
  </si>
  <si>
    <t>Acute myocardial infarction (men)</t>
  </si>
  <si>
    <t>Acute myocardial infarction (women)</t>
  </si>
  <si>
    <t xml:space="preserve">This chapter reports on the morbidity of a number of heart and circulatory conditions, including cardiovascular disease (CVD), coronary heart disease (CHD), myocardial infarction (heart attack), heart failure, and stroke. </t>
  </si>
  <si>
    <t>Back to Table of Contents</t>
  </si>
  <si>
    <t>Region</t>
  </si>
  <si>
    <t xml:space="preserve"> Country</t>
  </si>
  <si>
    <t xml:space="preserve">GLOBAL </t>
  </si>
  <si>
    <t>EUROPE</t>
  </si>
  <si>
    <t>Austria</t>
  </si>
  <si>
    <t>Belgium</t>
  </si>
  <si>
    <t>Czech Republic</t>
  </si>
  <si>
    <t>Denmark</t>
  </si>
  <si>
    <t>Finland</t>
  </si>
  <si>
    <t>France</t>
  </si>
  <si>
    <t>Germany</t>
  </si>
  <si>
    <t>Greece</t>
  </si>
  <si>
    <t>Hungary</t>
  </si>
  <si>
    <t>Ireland</t>
  </si>
  <si>
    <t>Italy</t>
  </si>
  <si>
    <t>Netherlands</t>
  </si>
  <si>
    <t>Norway</t>
  </si>
  <si>
    <t>Poland</t>
  </si>
  <si>
    <t>Portugal</t>
  </si>
  <si>
    <t>Romania</t>
  </si>
  <si>
    <t>Russian Federation</t>
  </si>
  <si>
    <t>Spain</t>
  </si>
  <si>
    <t>Sweden</t>
  </si>
  <si>
    <t>Switzerland</t>
  </si>
  <si>
    <t>Ukraine</t>
  </si>
  <si>
    <t>NORTH AMERICA</t>
  </si>
  <si>
    <t>Canada</t>
  </si>
  <si>
    <t>United States</t>
  </si>
  <si>
    <t>LATIN AMERICA &amp; CARIBBEAN</t>
  </si>
  <si>
    <t>Brazil</t>
  </si>
  <si>
    <t>ASIA</t>
  </si>
  <si>
    <t>China</t>
  </si>
  <si>
    <t>India</t>
  </si>
  <si>
    <t>Japan</t>
  </si>
  <si>
    <t>Turkey</t>
  </si>
  <si>
    <t>United Arab Emirates</t>
  </si>
  <si>
    <t>AFRICA</t>
  </si>
  <si>
    <t>South Africa</t>
  </si>
  <si>
    <t>AUSTRALASIA</t>
  </si>
  <si>
    <t>Australia</t>
  </si>
  <si>
    <t>New Zealand</t>
  </si>
  <si>
    <t>I43-I43.9, I47-I48.9, I51.0-I51.4, I60-I63.9, I65-I66.9, I67.0-I67.3, I67.5-I67.6, I68.0-I68.2, I69.0-I69.3, I70.2-I70.8, I71-I73.9, I77-I83.9, I86-I89.0, I89.9, I98, K75.1</t>
  </si>
  <si>
    <t>Incidence CVD 2017 est</t>
  </si>
  <si>
    <t>Incidence A/S CVD 2017 est</t>
  </si>
  <si>
    <t>Incidence CHD 2017 est</t>
  </si>
  <si>
    <t>Incidence A/S CHD 2017 est</t>
  </si>
  <si>
    <t>Incidence Stroke 2017 est</t>
  </si>
  <si>
    <t>Incidence Stroke A/S 2017</t>
  </si>
  <si>
    <t>Admissions</t>
  </si>
  <si>
    <t>Highest</t>
  </si>
  <si>
    <t>2nd</t>
  </si>
  <si>
    <t>3rd</t>
  </si>
  <si>
    <t>4th</t>
  </si>
  <si>
    <t>Lowest</t>
  </si>
  <si>
    <t>Data for figure 2.12</t>
  </si>
  <si>
    <t>Data for Figure 2.13</t>
  </si>
  <si>
    <t>Data for Figure 2.16</t>
  </si>
  <si>
    <t>English Region</t>
  </si>
  <si>
    <t>East Midlands</t>
  </si>
  <si>
    <t>East of England</t>
  </si>
  <si>
    <t>Greater London</t>
  </si>
  <si>
    <t>North East England</t>
  </si>
  <si>
    <t>North West England</t>
  </si>
  <si>
    <t>South East England</t>
  </si>
  <si>
    <t>South West England</t>
  </si>
  <si>
    <t>West Midlands</t>
  </si>
  <si>
    <t>Yorkshire and the Humber</t>
  </si>
  <si>
    <t>Q20-Q28</t>
  </si>
  <si>
    <t>Congenital malformations of the circulatory system</t>
  </si>
  <si>
    <t>F01</t>
  </si>
  <si>
    <t>Vascular dementia</t>
  </si>
  <si>
    <t>E10-E14</t>
  </si>
  <si>
    <t>E66</t>
  </si>
  <si>
    <t>Obesity</t>
  </si>
  <si>
    <t>Source</t>
  </si>
  <si>
    <t>Age</t>
  </si>
  <si>
    <t>Data for Figure 2.17</t>
  </si>
  <si>
    <t>Data for Figure 2.18</t>
  </si>
  <si>
    <t>T2.2a</t>
  </si>
  <si>
    <t>T2.2b</t>
  </si>
  <si>
    <t>T2.2c</t>
  </si>
  <si>
    <t>T2.4a</t>
  </si>
  <si>
    <t>T2.4b</t>
  </si>
  <si>
    <t>T2.4c</t>
  </si>
  <si>
    <t>T2.1</t>
  </si>
  <si>
    <t>T2.3</t>
  </si>
  <si>
    <t>F2.1a-b</t>
  </si>
  <si>
    <t>F2.1c-d</t>
  </si>
  <si>
    <t>F2.1e-f</t>
  </si>
  <si>
    <t>F2.1g-h</t>
  </si>
  <si>
    <t>F2.1i-j</t>
  </si>
  <si>
    <t>F2.2d</t>
  </si>
  <si>
    <t>F2.2e</t>
  </si>
  <si>
    <t>F2.2f</t>
  </si>
  <si>
    <t>F2.2g</t>
  </si>
  <si>
    <t>F2.3a-b</t>
  </si>
  <si>
    <t>F2.3c-d</t>
  </si>
  <si>
    <t>F2.3e-f</t>
  </si>
  <si>
    <t>F2.3g-h</t>
  </si>
  <si>
    <t>F2.3i-j</t>
  </si>
  <si>
    <t>F2.4d</t>
  </si>
  <si>
    <t>F2.4e</t>
  </si>
  <si>
    <t>F2.4f</t>
  </si>
  <si>
    <t>F2.4g</t>
  </si>
  <si>
    <t>Incidence of heart and circulatory diseases (CVD), coronary heart disease (CHD), and stroke (CBVD) by UK nation and English region, 2017</t>
  </si>
  <si>
    <t xml:space="preserve">https://digital.nhs.uk/data-and-information/publications/statistical/hospital-admitted-patient-care-activity/2017-18 </t>
  </si>
  <si>
    <t>www.infoandstats.wales.nhs.uk</t>
  </si>
  <si>
    <t>Heart and circulatory diseases (CVD) (I00-I99)</t>
  </si>
  <si>
    <t>KEY: T=Table  F=Figure(Graph/Pie Chart)</t>
  </si>
  <si>
    <t>http://ghdx.healthdata.org/gbd-results-tool</t>
  </si>
  <si>
    <t>Global Health Data Exchange, GBD Results Tool</t>
  </si>
  <si>
    <t xml:space="preserve">Global Health Data Exchange, GBD Results Tool </t>
  </si>
  <si>
    <t>Incidence of heart and circulatory diseases (CVD), coronary heart disease (CHD), and stroke (CBVD), selected nations 2017</t>
  </si>
  <si>
    <t>All figures are estimates. A/S = age standardised rate per 100,000 inhabitants.</t>
  </si>
  <si>
    <t>ICD-10 codes for coronary heart disease (CHD) I20-I25.9</t>
  </si>
  <si>
    <t>ICD-10 codes for cardiovascular disease (CVD) B33.2, G45-G46.8, I01-I01.9, I02.0, I05-I09.9, I11-I11.9, I20-I25.9, I28-I28.8, I30-I31.1, I31.8-I37.8, I38-I41.9, I42.1-I42.8,</t>
  </si>
  <si>
    <t>ICD-10 codes for stroke (CBVD) G45-G46.8, I60-I63.9, I65-I66.9, I67.0-I67.3, I67.5-I67.6, I68.1-I68.2, I69.0-I69.3</t>
  </si>
  <si>
    <t xml:space="preserve">Regions and countries as defined by the Global Health Data Exchange </t>
  </si>
  <si>
    <t>http://ghdx.healthdata.org/countries</t>
  </si>
  <si>
    <t>Myocardial infarction (I21-I22)</t>
  </si>
  <si>
    <t>** Scotland - figures for 2012/13 to 2014/15 do not include subsequent myocardial infarction (I22)</t>
  </si>
  <si>
    <t xml:space="preserve">NHS Digital (2018). Hospital Episode Statistics. </t>
  </si>
  <si>
    <t>Information Services Division Scotland (2019) Main diagnosis discharges from hospital.  Personal correspondence.</t>
  </si>
  <si>
    <t xml:space="preserve">NHS Wales Informatics Service (2018). The Patient Episode Database for Wales. </t>
  </si>
  <si>
    <t>Hospital Information Branch (2018). Northern Ireland Episode Based Inpatient and Day Case Activity Data</t>
  </si>
  <si>
    <t>https://digital.nhs.uk/data-and-information/publications/statistical/hospital-admitted-patient-care-activity/</t>
  </si>
  <si>
    <t>www.health-ni.gov.uk/articles/episode-based-activity</t>
  </si>
  <si>
    <t>www.health-ni.gov.uk/publications/acute-episode-based-activity-201718</t>
  </si>
  <si>
    <t>45-54 years</t>
  </si>
  <si>
    <t>55-64 years</t>
  </si>
  <si>
    <t>65-74 years</t>
  </si>
  <si>
    <t>75+ years</t>
  </si>
  <si>
    <t>Heart and circulatory system</t>
  </si>
  <si>
    <t>2018/19</t>
  </si>
  <si>
    <t>Heart Failure (I50)</t>
  </si>
  <si>
    <t>All heart and circulatory diseases (C38.0, F01, G45, I00-I99, P29, Q20-Q28)</t>
  </si>
  <si>
    <t>Malignant neoplasm: Heart (C38.0)</t>
  </si>
  <si>
    <t>Transient cerebral ischaemic attacks and related syndromes (G45)</t>
  </si>
  <si>
    <t>Cardiovascular disorders originating in the perinatal period (P29)</t>
  </si>
  <si>
    <t>Wales 2018/19</t>
  </si>
  <si>
    <t>England 2018/19</t>
  </si>
  <si>
    <t>Northern Ireland 2018/19</t>
  </si>
  <si>
    <t>Scotland 2018/19</t>
  </si>
  <si>
    <t>United Kingdom, 2018/19</t>
  </si>
  <si>
    <t>Data for Figure 2.16(2)</t>
  </si>
  <si>
    <t>Least deprived quintile</t>
  </si>
  <si>
    <t>Most deprived quintile</t>
  </si>
  <si>
    <t xml:space="preserve">Hospital Information Branch (2020). Northern Ireland Episode Based Inpatient and Day Case Activity Data (2018/19) </t>
  </si>
  <si>
    <t>Least
deprived
quintile</t>
  </si>
  <si>
    <t>Most
deprived
quintile</t>
  </si>
  <si>
    <t>Inpatient admissions by main diagnosis in NHS hospitals, by gender, England 2018/19</t>
  </si>
  <si>
    <t>Inpatient admissions by main diagnosis in NHS hospitals, by gender, Scotland 2018/19</t>
  </si>
  <si>
    <t>Inpatient admissions by main diagnosis in NHS hospitals, by gender, Wales 2018/19</t>
  </si>
  <si>
    <t>Inpatient admissions by main diagnosis in NHS hospitals, by gender, Northern Ireland 2018/19</t>
  </si>
  <si>
    <t>Inpatient episodes by main diagnosis in NHS hospitals, by gender, England, Scotland, Wales, Northern Ireland and United Kingdom 2018/19</t>
  </si>
  <si>
    <t>Inpatient episodes by main diagnosis in NHS hospitals, by gender, United Kingdom 2018/19</t>
  </si>
  <si>
    <t>Inpatient episodes by main diagnosis in NHS hospitals, by gender, England 2018/19</t>
  </si>
  <si>
    <t>Inpatient episodes by main diagnosis in NHS hospitals, by gender, Scotland 2018/19</t>
  </si>
  <si>
    <t>Inpatient episodes by main diagnosis in NHS hospitals, by gender, Wales 2018/19</t>
  </si>
  <si>
    <t>Inpatient episodes by main diagnosis in NHS hospitals, by gender, Northern Ireland 2018/19</t>
  </si>
  <si>
    <t>All inpatient episodes by main diagnosis, England, Scotland, Wales, Northern Ireland and United Kingdom 2005/06 - 2018/19</t>
  </si>
  <si>
    <t>Inpatient episodes by main diagnosis for men, England, Scotland, Wales, Northern Ireland and United Kingdom 2005/06 - 2018/19</t>
  </si>
  <si>
    <t>Inpatient episodes by main diagnosis for women, England, Scotland, Wales, Northern Ireland and United Kingdom 2005/06 - 2018/19</t>
  </si>
  <si>
    <t>All inpatient episodes by main diagnosis, England 2005/06 - 2018/19</t>
  </si>
  <si>
    <t>All inpatient episodes by main diagnosis, Wales 2005/06 - 2018/19</t>
  </si>
  <si>
    <t>SIMD Quintiles</t>
  </si>
  <si>
    <t>All Adults</t>
  </si>
  <si>
    <t>For England and Northern Ireland, male/female estimates are pro rata based on finished consultant episodes splits, rounded to nearest hundred, or nearest ten if the figure is less than one thousand.</t>
  </si>
  <si>
    <t xml:space="preserve">NHS Digital (2019). Hospital Episode Statistics 2018/19. </t>
  </si>
  <si>
    <t xml:space="preserve">NHS Digital (2019). Hospital Episode Statistics. </t>
  </si>
  <si>
    <t>Hospital Information Branch (2020). Northern Ireland Episode Based Inpatient and Day Case Activity Data</t>
  </si>
  <si>
    <t xml:space="preserve">NHS Wales Informatics Service (2020). The Patient Episode Database for Wales. </t>
  </si>
  <si>
    <t xml:space="preserve">NHS Wales Informatics Service (2020). The Patient Episode Database for Wales- 2018/19. </t>
  </si>
  <si>
    <t>Information Services Division Scotland (2020) Main diagnosis discharges from hospital 2018/19.  Personal correspondence.</t>
  </si>
  <si>
    <t>Information Services Division Scotland (2020) Main diagnosis discharges from hospital.  Personal correspondence.</t>
  </si>
  <si>
    <t>https://digital.nhs.uk/data-and-information/publications/statistical/hospital-admitted-patient-care-activity/2018-19</t>
  </si>
  <si>
    <t>https://www.health-ni.gov.uk/articles/episode-based-activity</t>
  </si>
  <si>
    <t>For Northern Ireland, male/female estimates are pro rata based on finished consultant episodes splits, rounded to nearest hundred, or nearest ten if the figure is less than one thousand.</t>
  </si>
  <si>
    <t>For England 2018/19 data, male/female estimates are pro rata based on finished consultant episodes splits, rounded to nearest hundred, or nearest ten if the figure is less than one thousand.</t>
  </si>
  <si>
    <t>England 2007/08 to 2017/18 figures from CLAHRC West Midlands Secondary Care Data</t>
  </si>
  <si>
    <t>Table 2.1 Inpatient admissions by main diagnosis in National Health Service hospitals by gender, England, Scotland, Wales, Northern Ireland and United Kingdom 2018/19</t>
  </si>
  <si>
    <t>Table 2.2a  All inpatient admissions by main diagnosis in NHS hospitals, England, Scotland, Wales, Northern Ireland and United Kingdom, 2005/06 - 2018/19</t>
  </si>
  <si>
    <t>Table 2.3 Inpatient episodes by main diagnosis in National Health Service hospitals by gender, England, Scotland, Wales, Northern Ireland and United Kingdom 2018/19</t>
  </si>
  <si>
    <t>Table 2.4a  All inpatient episodes by main diagnosis in NHS hospitals, England, Scotland, Wales, Northern Ireland and United Kingdom, 2005/06 - 2018/19</t>
  </si>
  <si>
    <t>Table 2.2b All inpatient admissions by main diagnosis in NHS hospitals in men, England, Scotland, Wales, Northern Ireland and United Kingdom, 2005/06 - 2018/19</t>
  </si>
  <si>
    <t>Table 2.2c Inpatient admissions by main diagnosis in NHS hospitals in women, England, Scotland, Wales, Northern Ireland and United Kingdom, 2005/06 - 2018/19</t>
  </si>
  <si>
    <t>Table 2.4b Inpatient episodes by main diagnosis in NHS hospitals in men, England, Scotland, Wales, Northern Ireland and United Kingdom, 2005/06 - 2018/19</t>
  </si>
  <si>
    <t>Table 2.4c Inpatient episodes by main diagnosis in NHS hospitals in women, England, Scotland, Wales, Northern Ireland and United Kingdom, 2005/06 - 2018/19</t>
  </si>
  <si>
    <t>by UK Nation</t>
  </si>
  <si>
    <t xml:space="preserve">All </t>
  </si>
  <si>
    <t>Population estimates - local authority based by single year of age</t>
  </si>
  <si>
    <t>ONS Crown Copyright Reserved [from Nomis on 2 October 2019]</t>
  </si>
  <si>
    <t>date</t>
  </si>
  <si>
    <t>gender</t>
  </si>
  <si>
    <t>Great Britain</t>
  </si>
  <si>
    <t>E92000001</t>
  </si>
  <si>
    <t>S92000003</t>
  </si>
  <si>
    <t>W92000004</t>
  </si>
  <si>
    <t>N92000002</t>
  </si>
  <si>
    <t>K03000001</t>
  </si>
  <si>
    <t>K02000001</t>
  </si>
  <si>
    <t>Aged 16 to 24</t>
  </si>
  <si>
    <t>All Ages</t>
  </si>
  <si>
    <t>Aged 16 to 64</t>
  </si>
  <si>
    <t>Aged 18 to 24</t>
  </si>
  <si>
    <t>16-44</t>
  </si>
  <si>
    <t>45-64</t>
  </si>
  <si>
    <t>Aged 65+</t>
  </si>
  <si>
    <t>Age 16</t>
  </si>
  <si>
    <t>Age 17</t>
  </si>
  <si>
    <t>Age 18</t>
  </si>
  <si>
    <t>Age 19</t>
  </si>
  <si>
    <t>Aged 20-24</t>
  </si>
  <si>
    <t>Aged 25-29</t>
  </si>
  <si>
    <t>Aged 30-34</t>
  </si>
  <si>
    <t>Aged 35-39</t>
  </si>
  <si>
    <t>Aged 40-44</t>
  </si>
  <si>
    <t>Aged 45-49</t>
  </si>
  <si>
    <t>Aged 50-54</t>
  </si>
  <si>
    <t>Aged 55-59</t>
  </si>
  <si>
    <t>Aged 60-64</t>
  </si>
  <si>
    <t>Aged 65-69</t>
  </si>
  <si>
    <t>Aged 70-74</t>
  </si>
  <si>
    <t>Aged 75-79</t>
  </si>
  <si>
    <t>Aged 80-84</t>
  </si>
  <si>
    <t>Aged 85+</t>
  </si>
  <si>
    <t>Male</t>
  </si>
  <si>
    <t>Female</t>
  </si>
  <si>
    <t>ONS Crown Copyright Reserved [from Nomis on 5 April 2019]</t>
  </si>
  <si>
    <t>England and Wales</t>
  </si>
  <si>
    <t>K04000001</t>
  </si>
  <si>
    <t>16+</t>
  </si>
  <si>
    <t>18-24</t>
  </si>
  <si>
    <t>19-24</t>
  </si>
  <si>
    <t>18+</t>
  </si>
  <si>
    <t>19+</t>
  </si>
  <si>
    <t>19-64</t>
  </si>
  <si>
    <t>18-29</t>
  </si>
  <si>
    <t>30-44</t>
  </si>
  <si>
    <t>45-59</t>
  </si>
  <si>
    <t>60-75</t>
  </si>
  <si>
    <t>Age 75</t>
  </si>
  <si>
    <t>The Health Improvement Network (THIN) 2020</t>
  </si>
  <si>
    <t>GLOBAL INCIDENCE</t>
  </si>
  <si>
    <t>Diseases of the circulatory system (I00-I99)</t>
  </si>
  <si>
    <t>I00-I99</t>
  </si>
  <si>
    <t>C38.0</t>
  </si>
  <si>
    <t>G45</t>
  </si>
  <si>
    <t>P29</t>
  </si>
  <si>
    <t>All heart and circulatory diseases</t>
  </si>
  <si>
    <t>Malignant neoplasm: Heart</t>
  </si>
  <si>
    <t>Transient cerebral ischaemic attacks and related syndromes</t>
  </si>
  <si>
    <t>Cardiovascular disorders originating in the perinatal period</t>
  </si>
  <si>
    <t>* indicates values have been suppressed.</t>
  </si>
  <si>
    <t>Data for figures 2.2d to 2.2g - Admissions</t>
  </si>
  <si>
    <t>Data for Figures 2.3 - Episodes</t>
  </si>
  <si>
    <t>Figure 2.3c</t>
  </si>
  <si>
    <t>Figure 2.3e</t>
  </si>
  <si>
    <t>Figure 2.3g</t>
  </si>
  <si>
    <t>Figure 2.3i</t>
  </si>
  <si>
    <t>Figure 2.3a</t>
  </si>
  <si>
    <t>Figure 2.3d</t>
  </si>
  <si>
    <t>Figure 2.3f</t>
  </si>
  <si>
    <t>Figure 2.3h</t>
  </si>
  <si>
    <t>Figure 2.3j</t>
  </si>
  <si>
    <t>Figure 2.3b</t>
  </si>
  <si>
    <t>*</t>
  </si>
  <si>
    <t>Data for figures 2.4d to 2.4g - Episodes</t>
  </si>
  <si>
    <t>Other heart and circulatory diseases</t>
  </si>
  <si>
    <t>Drawing on data from hospital episode and admissions statistics, we present current estimates as well as trend data for incidence of these conditions.</t>
  </si>
  <si>
    <t>scroll right for charts by gender</t>
  </si>
  <si>
    <t>Heart and Circulatory Disease Statistics 2020 - Chapter 2a - Morbidity - Incidence (Admissions, Episodes, New Cases)</t>
  </si>
  <si>
    <t>Table 2.19 Incidence of cardiovascular disease (CVD), coronary heart disease (CHD), and stroke (CBVD) by nation and region, United Kingdom 2017</t>
  </si>
  <si>
    <t>Table 2.20 Incidence of cardiovascular disease (CVD), coronary heart disease (CHD), and stroke (CBVD), 2017</t>
  </si>
  <si>
    <t>T2.19</t>
  </si>
  <si>
    <t>T2.20</t>
  </si>
  <si>
    <t>Inpatient admissions by main diagnosis in NHS hospitals, by gender, United Kingdom 2018/19</t>
  </si>
  <si>
    <t>Inpatient admissions by main diagnosis in NHS hospitals, by gender, England, Scotland, Wales, Northern Ireland and United Kingdom 2018/19</t>
  </si>
  <si>
    <t>All inpatient admissions by main diagnosis, England, Scotland, Wales, Northern Ireland and United Kingdom 2005/06 - 2018/19</t>
  </si>
  <si>
    <t>Inpatient admissions by main diagnosis for men, England, Scotland, Wales, Northern Ireland and United Kingdom 2005/06 - 2018/19</t>
  </si>
  <si>
    <t>Inpatient admissions by main diagnosis for women, England, Scotland, Wales, Northern Ireland and United Kingdom 2005/06 - 2018/19</t>
  </si>
  <si>
    <t>All inpatient admissions by main diagnosis, England 2007/08 - 2018/19</t>
  </si>
  <si>
    <t>All inpatient admissions by main diagnosis, Scotland 2008/09 - 2018/19</t>
  </si>
  <si>
    <t>All inpatient admissions by main diagnosis, Wales 2005/06 - 2018/19</t>
  </si>
  <si>
    <t>All inpatient admissions by main diagnosis, Northern Ireland 2011/12 - 2018/19</t>
  </si>
  <si>
    <t>All inpatient episodes by main diagnosis, Scotland 2008/09 - 2018/19</t>
  </si>
  <si>
    <t>TRENDS IN INCIDENCE - NEW CASES</t>
  </si>
  <si>
    <t>Incidence of coronary heart disease (CHD) in the UK, by age group and gender, 2005-2017</t>
  </si>
  <si>
    <t>Incidence of myocardial infarction (MI) in the UK, by age group and gender, 2005-2017</t>
  </si>
  <si>
    <t>Incidence of atrial fibrillation (AF) in the UK, by age group and gender, 2005-2017</t>
  </si>
  <si>
    <t>Incidence of heart failure (HF) in the UK, by age group and gender, 2005-2017</t>
  </si>
  <si>
    <t>Incidence of peripheral vascular disease (PVD) in the UK, by age group and gender, 2005-2017</t>
  </si>
  <si>
    <t>Age-standardised (per 100,000 adults per year)</t>
  </si>
  <si>
    <t>Age-standardised rate is calculated for adults aged 15+</t>
  </si>
  <si>
    <t>All incidence rates are calcuated per 100,000 of the adult population aged 15+</t>
  </si>
  <si>
    <t>T2.5</t>
  </si>
  <si>
    <t>T2.6</t>
  </si>
  <si>
    <t>T2.7</t>
  </si>
  <si>
    <t>T2.8</t>
  </si>
  <si>
    <t>T2.9</t>
  </si>
  <si>
    <t>T2.10</t>
  </si>
  <si>
    <t>T2.11</t>
  </si>
  <si>
    <t>T2.12</t>
  </si>
  <si>
    <t>T2.13</t>
  </si>
  <si>
    <t>T2.14</t>
  </si>
  <si>
    <t>T2.15</t>
  </si>
  <si>
    <t>T2.16</t>
  </si>
  <si>
    <t>T2.17</t>
  </si>
  <si>
    <t>T2.18</t>
  </si>
  <si>
    <t>F2.6abcd</t>
  </si>
  <si>
    <t>F2.8abcd</t>
  </si>
  <si>
    <t>F2.10abcd</t>
  </si>
  <si>
    <t>F2.12abcd</t>
  </si>
  <si>
    <t>F2.14abcd</t>
  </si>
  <si>
    <t>F2.16abcd</t>
  </si>
  <si>
    <t>F2.18abcd</t>
  </si>
  <si>
    <t>F2.5abc</t>
  </si>
  <si>
    <t>F2.7abc</t>
  </si>
  <si>
    <t>F2.9abc</t>
  </si>
  <si>
    <t>F2.11abc</t>
  </si>
  <si>
    <t>F2.13abc</t>
  </si>
  <si>
    <t>F2.15abc</t>
  </si>
  <si>
    <t>F2.17abc</t>
  </si>
  <si>
    <t>Table 2.5 Incidence rates of selected cardiovascular conditions by gender and age, United Kingdom, 2005 to 2017</t>
  </si>
  <si>
    <t>Table 2.6 Incidence rates of cardiovascular disease by gender, England, Scotland, Wales, and Northern Ireland 2005 to 2017</t>
  </si>
  <si>
    <t>scroll down for charts for Wales and Northern Ireland</t>
  </si>
  <si>
    <t>Table 2.7 Incidence rates of coronary heart disease by gender and age, United Kingdom, 2005 to 2017</t>
  </si>
  <si>
    <t>Table 2.8 Incidence rates of coronary heart disease by gender, England, Scotland, Wales, and Northern Ireland 2005 to 2017</t>
  </si>
  <si>
    <t>Table 2.9 Incidence rates of myocardial infarction by gender and age, United Kingdom, 2005 to 2017</t>
  </si>
  <si>
    <t>Table 2.10 Incidence rates of myocardial infarction by gender, England, Scotland, Wales, and Northern Ireland 2005 to 2017</t>
  </si>
  <si>
    <t>Table 2.11 Incidence rates of atrial fibrillation by gender and age, United Kingdom, 2005 to 2017</t>
  </si>
  <si>
    <t>Table 2.12 Incidence rates of atrial fibrillation by gender, England, Scotland, Wales, and Northern Ireland 2005 to 2017</t>
  </si>
  <si>
    <t>Table 2.13 Incidence rates of heart failure by gender and age, United Kingdom, 2005 to 2017</t>
  </si>
  <si>
    <t>Table 2.14 Incidence rates of heart failure by gender, England, Scotland, Wales, and Northern Ireland 2005 to 2017</t>
  </si>
  <si>
    <t>Table 2.16 Incidence rates of stroke/TIA  by gender, England, Scotland, Wales, and Northern Ireland 2005 to 2017</t>
  </si>
  <si>
    <t>Table 2.15 Incidence rates of stroke/TIA by gender and age, United Kingdom, 2005 to 2017</t>
  </si>
  <si>
    <t>Incidence of stroke/TIA in the UK, by age group and gender, 2005-2017</t>
  </si>
  <si>
    <t>Table 2.17 Incidence rates of peripheral vascular disease by gender and age, United Kingdom, 2005 to 2017</t>
  </si>
  <si>
    <t>Table 2.18 Incidence rates of peripheral vascular disease by gender, England, Scotland, Wales, and Northern Ireland 2005 to 2017</t>
  </si>
  <si>
    <t>'Other cardiovascular disease' refers to I00-I99 minus the sum of I20-I25, I60-I69, I48 and I50</t>
  </si>
  <si>
    <t>All inpatient episodes by main diagnosis, Northern Ireland 2011/12 - 2018/19</t>
  </si>
  <si>
    <t>All other heart and circulatory diseases</t>
  </si>
  <si>
    <t>CVD here includes: Atrial fibrillation, heart failure, stroke/TIA and PVD</t>
  </si>
  <si>
    <t>All incidence rates are calcuated per 100,000 of the population; population-weighted data from each of the UK's four nations</t>
  </si>
  <si>
    <t xml:space="preserve">NB Northern Ireland data based on small number of cases </t>
  </si>
  <si>
    <t>Incidence of selected heart and circulatory diseases (CVD) in the UK, by age group and gender, 2005-2017</t>
  </si>
  <si>
    <t>Incidence of selected heart and circulatory diseases (CVD), in each UK nation, by gender, 2005-2017</t>
  </si>
  <si>
    <t>Incidence of coronary heart disease (CHD), in each UK nation, by gender, 2005-2017</t>
  </si>
  <si>
    <t>Incidence of myocardial infarction (MI) in each UK nation, by gender, 2005-2017</t>
  </si>
  <si>
    <t>Incidence of atrial fibrillation (AF), in each UK nation, by gender, 2005-2017</t>
  </si>
  <si>
    <t>Incidence of heart failure (HF), in each UK nation, by gender, 2005-2017</t>
  </si>
  <si>
    <t>Incidence of stroke/TIA in each UK nation, by gender, 2005-2017</t>
  </si>
  <si>
    <t>Incidence of  peripheral vascular disease (PVD) in each UK nation, by gender, 2005-2017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</si>
</sst>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"/>
    <numFmt numFmtId="165" formatCode="#,##0.0"/>
    <numFmt numFmtId="166" formatCode="_(* #,##0.00_);_(* \(#,##0.00\);_(* &quot;-&quot;??_);_(@_)"/>
    <numFmt numFmtId="167" formatCode="0.0%"/>
    <numFmt numFmtId="168" formatCode="0.00000000"/>
    <numFmt numFmtId="169" formatCode="0%;[Red]\-0%"/>
  </numFmts>
  <fonts count="1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4"/>
      <name val="Calibri"/>
      <family val="2"/>
      <scheme val="minor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2"/>
      <name val="Arial"/>
      <family val="2"/>
    </font>
    <font>
      <sz val="11"/>
      <color theme="1"/>
      <name val="Trebuchet MS"/>
      <family val="2"/>
    </font>
    <font>
      <b/>
      <sz val="12"/>
      <color theme="0"/>
      <name val="Trebuchet MS"/>
      <family val="2"/>
    </font>
    <font>
      <b/>
      <sz val="10"/>
      <name val="Trebuchet MS"/>
      <family val="2"/>
    </font>
    <font>
      <u/>
      <sz val="10"/>
      <color theme="10"/>
      <name val="Trebuchet MS"/>
      <family val="2"/>
    </font>
    <font>
      <sz val="10"/>
      <color theme="1"/>
      <name val="Trebuchet MS"/>
      <family val="2"/>
    </font>
    <font>
      <sz val="10"/>
      <name val="Trebuchet MS"/>
      <family val="2"/>
    </font>
    <font>
      <b/>
      <sz val="10"/>
      <color theme="1"/>
      <name val="Trebuchet MS"/>
      <family val="2"/>
    </font>
    <font>
      <u/>
      <sz val="11"/>
      <color theme="10"/>
      <name val="Trebuchet MS"/>
      <family val="2"/>
    </font>
    <font>
      <b/>
      <i/>
      <sz val="14"/>
      <color theme="1"/>
      <name val="Trebuchet MS"/>
      <family val="2"/>
    </font>
    <font>
      <b/>
      <sz val="11"/>
      <color theme="1"/>
      <name val="Trebuchet MS"/>
      <family val="2"/>
    </font>
    <font>
      <b/>
      <i/>
      <sz val="14"/>
      <name val="Trebuchet MS"/>
      <family val="2"/>
    </font>
    <font>
      <i/>
      <sz val="8"/>
      <color theme="1"/>
      <name val="Trebuchet MS"/>
      <family val="2"/>
    </font>
    <font>
      <sz val="8"/>
      <color theme="1"/>
      <name val="Trebuchet MS"/>
      <family val="2"/>
    </font>
    <font>
      <i/>
      <sz val="11"/>
      <color theme="1"/>
      <name val="Trebuchet MS"/>
      <family val="2"/>
    </font>
    <font>
      <sz val="8"/>
      <name val="Trebuchet MS"/>
      <family val="2"/>
    </font>
    <font>
      <b/>
      <i/>
      <sz val="10"/>
      <name val="Trebuchet MS"/>
      <family val="2"/>
    </font>
    <font>
      <i/>
      <sz val="10"/>
      <color theme="1"/>
      <name val="Trebuchet MS"/>
      <family val="2"/>
    </font>
    <font>
      <b/>
      <sz val="10"/>
      <color rgb="FFFF0000"/>
      <name val="Trebuchet MS"/>
      <family val="2"/>
    </font>
    <font>
      <b/>
      <i/>
      <sz val="12"/>
      <color theme="0"/>
      <name val="Trebuchet MS"/>
      <family val="2"/>
    </font>
    <font>
      <b/>
      <i/>
      <sz val="10"/>
      <color theme="1"/>
      <name val="Trebuchet MS"/>
      <family val="2"/>
    </font>
    <font>
      <i/>
      <sz val="11"/>
      <color theme="0"/>
      <name val="Trebuchet MS"/>
      <family val="2"/>
    </font>
    <font>
      <sz val="11"/>
      <color theme="0"/>
      <name val="Trebuchet MS"/>
      <family val="2"/>
    </font>
    <font>
      <i/>
      <sz val="10"/>
      <name val="Trebuchet MS"/>
      <family val="2"/>
    </font>
    <font>
      <b/>
      <i/>
      <sz val="11"/>
      <color theme="1"/>
      <name val="Trebuchet MS"/>
      <family val="2"/>
    </font>
    <font>
      <sz val="11"/>
      <name val="Trebuchet MS"/>
      <family val="2"/>
    </font>
    <font>
      <b/>
      <sz val="11"/>
      <color rgb="FF000000"/>
      <name val="Trebuchet MS"/>
      <family val="2"/>
    </font>
    <font>
      <sz val="11"/>
      <color rgb="FF000000"/>
      <name val="Trebuchet MS"/>
      <family val="2"/>
    </font>
    <font>
      <sz val="10"/>
      <color rgb="FFFF0000"/>
      <name val="Trebuchet MS"/>
      <family val="2"/>
    </font>
    <font>
      <b/>
      <sz val="8"/>
      <color theme="1"/>
      <name val="Trebuchet MS"/>
      <family val="2"/>
    </font>
    <font>
      <sz val="10"/>
      <name val="Arial"/>
      <family val="2"/>
    </font>
    <font>
      <u/>
      <sz val="10"/>
      <color theme="11"/>
      <name val="Trebuchet MS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u/>
      <sz val="10"/>
      <color indexed="3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indexed="30"/>
      <name val="Trebuchet MS"/>
      <family val="2"/>
    </font>
    <font>
      <sz val="12"/>
      <color theme="0"/>
      <name val="Trebuchet MS"/>
      <family val="2"/>
    </font>
    <font>
      <i/>
      <u/>
      <sz val="8"/>
      <color indexed="30"/>
      <name val="Trebuchet MS"/>
      <family val="2"/>
    </font>
    <font>
      <b/>
      <sz val="11"/>
      <name val="Trebuchet MS"/>
      <family val="2"/>
    </font>
    <font>
      <b/>
      <i/>
      <sz val="11"/>
      <name val="Trebuchet MS"/>
      <family val="2"/>
    </font>
    <font>
      <sz val="9"/>
      <color theme="1"/>
      <name val="Trebuchet MS"/>
      <family val="2"/>
    </font>
    <font>
      <b/>
      <sz val="9"/>
      <color theme="1"/>
      <name val="Trebuchet MS"/>
      <family val="2"/>
    </font>
    <font>
      <b/>
      <u/>
      <sz val="9"/>
      <color theme="1"/>
      <name val="Trebuchet MS"/>
      <family val="2"/>
    </font>
    <font>
      <u/>
      <sz val="9"/>
      <color theme="10"/>
      <name val="Trebuchet MS"/>
      <family val="2"/>
    </font>
    <font>
      <sz val="9"/>
      <name val="Trebuchet MS"/>
      <family val="2"/>
    </font>
    <font>
      <b/>
      <sz val="10"/>
      <color theme="0"/>
      <name val="Trebuchet MS"/>
      <family val="2"/>
    </font>
    <font>
      <sz val="9"/>
      <color rgb="FFFF0000"/>
      <name val="Trebuchet MS"/>
      <family val="2"/>
    </font>
    <font>
      <b/>
      <sz val="10"/>
      <color theme="0" tint="-0.34998626667073579"/>
      <name val="Trebuchet MS"/>
      <family val="2"/>
    </font>
    <font>
      <sz val="10"/>
      <color theme="0" tint="-0.34998626667073579"/>
      <name val="Trebuchet MS"/>
      <family val="2"/>
    </font>
    <font>
      <b/>
      <i/>
      <sz val="10"/>
      <color theme="0"/>
      <name val="Trebuchet MS"/>
      <family val="2"/>
    </font>
    <font>
      <b/>
      <sz val="9"/>
      <color theme="0"/>
      <name val="Trebuchet MS"/>
      <family val="2"/>
    </font>
    <font>
      <sz val="9"/>
      <color rgb="FFC00000"/>
      <name val="Trebuchet MS"/>
      <family val="2"/>
    </font>
    <font>
      <b/>
      <sz val="9"/>
      <name val="Trebuchet MS"/>
      <family val="2"/>
    </font>
    <font>
      <sz val="9"/>
      <color theme="0"/>
      <name val="Trebuchet MS"/>
      <family val="2"/>
    </font>
    <font>
      <u/>
      <sz val="9"/>
      <color indexed="30"/>
      <name val="Trebuchet MS"/>
      <family val="2"/>
    </font>
    <font>
      <b/>
      <i/>
      <sz val="9"/>
      <color rgb="FFFF0000"/>
      <name val="Trebuchet MS"/>
      <family val="2"/>
    </font>
    <font>
      <i/>
      <sz val="9"/>
      <color rgb="FFFF0000"/>
      <name val="Trebuchet MS"/>
      <family val="2"/>
    </font>
    <font>
      <b/>
      <i/>
      <u/>
      <sz val="9"/>
      <name val="Trebuchet MS"/>
      <family val="2"/>
    </font>
    <font>
      <b/>
      <i/>
      <sz val="9"/>
      <name val="Trebuchet MS"/>
      <family val="2"/>
    </font>
    <font>
      <b/>
      <i/>
      <sz val="9"/>
      <color theme="1"/>
      <name val="Trebuchet MS"/>
      <family val="2"/>
    </font>
    <font>
      <i/>
      <sz val="9"/>
      <color theme="1"/>
      <name val="Trebuchet MS"/>
      <family val="2"/>
    </font>
    <font>
      <sz val="9"/>
      <color theme="1"/>
      <name val="Calibri"/>
      <family val="2"/>
      <scheme val="minor"/>
    </font>
    <font>
      <b/>
      <sz val="10"/>
      <color rgb="FFC00000"/>
      <name val="Trebuchet MS"/>
      <family val="2"/>
    </font>
    <font>
      <sz val="11"/>
      <color indexed="8"/>
      <name val="Calibri"/>
      <family val="2"/>
      <scheme val="minor"/>
    </font>
    <font>
      <b/>
      <sz val="12"/>
      <name val="Trebuchet MS"/>
      <family val="2"/>
    </font>
    <font>
      <sz val="11"/>
      <color indexed="8"/>
      <name val="Trebuchet MS"/>
      <family val="2"/>
    </font>
    <font>
      <sz val="10"/>
      <color indexed="8"/>
      <name val="Trebuchet MS"/>
      <family val="2"/>
    </font>
    <font>
      <b/>
      <i/>
      <sz val="12"/>
      <color theme="1"/>
      <name val="Trebuchet MS"/>
      <family val="2"/>
    </font>
    <font>
      <b/>
      <sz val="10"/>
      <name val="Arial"/>
      <family val="2"/>
    </font>
  </fonts>
  <fills count="7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E30520"/>
        <bgColor indexed="64"/>
      </patternFill>
    </fill>
    <fill>
      <patternFill patternType="solid">
        <fgColor rgb="FFF1A78A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E1"/>
        <bgColor indexed="64"/>
      </patternFill>
    </fill>
    <fill>
      <patternFill patternType="solid">
        <fgColor rgb="FF8497B0"/>
        <bgColor indexed="64"/>
      </patternFill>
    </fill>
    <fill>
      <patternFill patternType="solid">
        <fgColor rgb="FFD0CECE"/>
        <bgColor indexed="64"/>
      </patternFill>
    </fill>
  </fills>
  <borders count="7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indexed="64"/>
      </right>
      <top/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theme="0" tint="-0.14996795556505021"/>
      </bottom>
      <diagonal/>
    </border>
    <border>
      <left style="thin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auto="1"/>
      </left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auto="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auto="1"/>
      </left>
      <right/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/>
      <top/>
      <bottom style="thin">
        <color theme="0" tint="-0.34998626667073579"/>
      </bottom>
      <diagonal/>
    </border>
    <border>
      <left/>
      <right style="medium">
        <color indexed="64"/>
      </right>
      <top/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/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/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theme="0" tint="-0.34998626667073579"/>
      </top>
      <bottom style="medium">
        <color indexed="64"/>
      </bottom>
      <diagonal/>
    </border>
    <border>
      <left style="thin">
        <color auto="1"/>
      </left>
      <right/>
      <top style="thin">
        <color theme="0" tint="-0.34998626667073579"/>
      </top>
      <bottom style="medium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auto="1"/>
      </right>
      <top/>
      <bottom style="thin">
        <color theme="0" tint="-0.24994659260841701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/>
      <right style="thin">
        <color indexed="64"/>
      </right>
      <top style="thin">
        <color theme="0" tint="-0.1499679555650502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 style="thin">
        <color auto="1"/>
      </left>
      <right/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</borders>
  <cellStyleXfs count="126">
    <xf numFmtId="0" fontId="0" fillId="0" borderId="0"/>
    <xf numFmtId="0" fontId="43" fillId="0" borderId="0" applyNumberFormat="0" applyFill="0" applyBorder="0" applyAlignment="0" applyProtection="0"/>
    <xf numFmtId="0" fontId="8" fillId="0" borderId="0"/>
    <xf numFmtId="0" fontId="5" fillId="0" borderId="0"/>
    <xf numFmtId="9" fontId="9" fillId="0" borderId="0" applyFont="0" applyFill="0" applyBorder="0" applyAlignment="0" applyProtection="0"/>
    <xf numFmtId="0" fontId="10" fillId="0" borderId="0" applyNumberFormat="0" applyFont="0" applyBorder="0" applyAlignment="0" applyProtection="0"/>
    <xf numFmtId="0" fontId="5" fillId="0" borderId="0" applyNumberFormat="0" applyFill="0" applyBorder="0" applyAlignment="0" applyProtection="0"/>
    <xf numFmtId="0" fontId="5" fillId="0" borderId="0" applyFill="0" applyProtection="0"/>
    <xf numFmtId="0" fontId="5" fillId="0" borderId="0" applyFill="0" applyProtection="0"/>
    <xf numFmtId="0" fontId="16" fillId="0" borderId="0" applyNumberForma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>
      <alignment vertical="top"/>
      <protection locked="0"/>
    </xf>
    <xf numFmtId="44" fontId="5" fillId="0" borderId="0" applyFont="0" applyFill="0" applyBorder="0" applyAlignment="0" applyProtection="0"/>
    <xf numFmtId="0" fontId="18" fillId="0" borderId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4" borderId="0" applyNumberFormat="0" applyBorder="0" applyAlignment="0" applyProtection="0"/>
    <xf numFmtId="0" fontId="21" fillId="8" borderId="0" applyNumberFormat="0" applyBorder="0" applyAlignment="0" applyProtection="0"/>
    <xf numFmtId="0" fontId="22" fillId="25" borderId="2" applyNumberFormat="0" applyAlignment="0" applyProtection="0"/>
    <xf numFmtId="0" fontId="23" fillId="26" borderId="3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9" borderId="0" applyNumberFormat="0" applyBorder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8" fillId="0" borderId="6" applyNumberFormat="0" applyFill="0" applyAlignment="0" applyProtection="0"/>
    <xf numFmtId="0" fontId="28" fillId="0" borderId="0" applyNumberFormat="0" applyFill="0" applyBorder="0" applyAlignment="0" applyProtection="0"/>
    <xf numFmtId="0" fontId="29" fillId="12" borderId="2" applyNumberFormat="0" applyAlignment="0" applyProtection="0"/>
    <xf numFmtId="0" fontId="30" fillId="0" borderId="7" applyNumberFormat="0" applyFill="0" applyAlignment="0" applyProtection="0"/>
    <xf numFmtId="0" fontId="31" fillId="27" borderId="0" applyNumberFormat="0" applyBorder="0" applyAlignment="0" applyProtection="0"/>
    <xf numFmtId="0" fontId="5" fillId="28" borderId="8" applyNumberFormat="0" applyFont="0" applyAlignment="0" applyProtection="0"/>
    <xf numFmtId="0" fontId="5" fillId="28" borderId="8" applyNumberFormat="0" applyFont="0" applyAlignment="0" applyProtection="0"/>
    <xf numFmtId="0" fontId="5" fillId="28" borderId="8" applyNumberFormat="0" applyFont="0" applyAlignment="0" applyProtection="0"/>
    <xf numFmtId="0" fontId="32" fillId="25" borderId="9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36" fillId="0" borderId="0"/>
    <xf numFmtId="0" fontId="9" fillId="0" borderId="0"/>
    <xf numFmtId="0" fontId="3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9" fillId="0" borderId="0"/>
    <xf numFmtId="0" fontId="5" fillId="0" borderId="0"/>
    <xf numFmtId="0" fontId="38" fillId="0" borderId="0"/>
    <xf numFmtId="0" fontId="39" fillId="0" borderId="0"/>
    <xf numFmtId="0" fontId="69" fillId="0" borderId="0"/>
    <xf numFmtId="0" fontId="70" fillId="0" borderId="0" applyNumberFormat="0" applyFill="0" applyBorder="0" applyAlignment="0" applyProtection="0"/>
    <xf numFmtId="0" fontId="71" fillId="0" borderId="48" applyNumberFormat="0" applyFill="0" applyAlignment="0" applyProtection="0"/>
    <xf numFmtId="0" fontId="72" fillId="0" borderId="49" applyNumberFormat="0" applyFill="0" applyAlignment="0" applyProtection="0"/>
    <xf numFmtId="0" fontId="73" fillId="0" borderId="50" applyNumberFormat="0" applyFill="0" applyAlignment="0" applyProtection="0"/>
    <xf numFmtId="0" fontId="73" fillId="0" borderId="0" applyNumberFormat="0" applyFill="0" applyBorder="0" applyAlignment="0" applyProtection="0"/>
    <xf numFmtId="0" fontId="74" fillId="31" borderId="0" applyNumberFormat="0" applyBorder="0" applyAlignment="0" applyProtection="0"/>
    <xf numFmtId="0" fontId="75" fillId="32" borderId="0" applyNumberFormat="0" applyBorder="0" applyAlignment="0" applyProtection="0"/>
    <xf numFmtId="0" fontId="76" fillId="33" borderId="0" applyNumberFormat="0" applyBorder="0" applyAlignment="0" applyProtection="0"/>
    <xf numFmtId="0" fontId="77" fillId="34" borderId="51" applyNumberFormat="0" applyAlignment="0" applyProtection="0"/>
    <xf numFmtId="0" fontId="78" fillId="35" borderId="52" applyNumberFormat="0" applyAlignment="0" applyProtection="0"/>
    <xf numFmtId="0" fontId="79" fillId="35" borderId="51" applyNumberFormat="0" applyAlignment="0" applyProtection="0"/>
    <xf numFmtId="0" fontId="80" fillId="0" borderId="53" applyNumberFormat="0" applyFill="0" applyAlignment="0" applyProtection="0"/>
    <xf numFmtId="0" fontId="81" fillId="36" borderId="54" applyNumberFormat="0" applyAlignment="0" applyProtection="0"/>
    <xf numFmtId="0" fontId="11" fillId="0" borderId="0" applyNumberFormat="0" applyFill="0" applyBorder="0" applyAlignment="0" applyProtection="0"/>
    <xf numFmtId="0" fontId="9" fillId="37" borderId="55" applyNumberFormat="0" applyFont="0" applyAlignment="0" applyProtection="0"/>
    <xf numFmtId="0" fontId="82" fillId="0" borderId="0" applyNumberFormat="0" applyFill="0" applyBorder="0" applyAlignment="0" applyProtection="0"/>
    <xf numFmtId="0" fontId="1" fillId="0" borderId="56" applyNumberFormat="0" applyFill="0" applyAlignment="0" applyProtection="0"/>
    <xf numFmtId="0" fontId="83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83" fillId="41" borderId="0" applyNumberFormat="0" applyBorder="0" applyAlignment="0" applyProtection="0"/>
    <xf numFmtId="0" fontId="83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83" fillId="45" borderId="0" applyNumberFormat="0" applyBorder="0" applyAlignment="0" applyProtection="0"/>
    <xf numFmtId="0" fontId="83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83" fillId="49" borderId="0" applyNumberFormat="0" applyBorder="0" applyAlignment="0" applyProtection="0"/>
    <xf numFmtId="0" fontId="83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83" fillId="53" borderId="0" applyNumberFormat="0" applyBorder="0" applyAlignment="0" applyProtection="0"/>
    <xf numFmtId="0" fontId="83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83" fillId="57" borderId="0" applyNumberFormat="0" applyBorder="0" applyAlignment="0" applyProtection="0"/>
    <xf numFmtId="0" fontId="83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83" fillId="61" borderId="0" applyNumberFormat="0" applyBorder="0" applyAlignment="0" applyProtection="0"/>
    <xf numFmtId="43" fontId="9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9" fillId="0" borderId="0"/>
    <xf numFmtId="0" fontId="85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>
      <alignment vertical="top"/>
      <protection locked="0"/>
    </xf>
    <xf numFmtId="0" fontId="9" fillId="0" borderId="0"/>
    <xf numFmtId="43" fontId="9" fillId="0" borderId="0" applyFont="0" applyFill="0" applyBorder="0" applyAlignment="0" applyProtection="0"/>
    <xf numFmtId="0" fontId="115" fillId="0" borderId="0"/>
  </cellStyleXfs>
  <cellXfs count="515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3" fontId="0" fillId="0" borderId="0" xfId="0" applyNumberFormat="1"/>
    <xf numFmtId="3" fontId="0" fillId="0" borderId="0" xfId="0" applyNumberFormat="1" applyFill="1"/>
    <xf numFmtId="0" fontId="6" fillId="0" borderId="0" xfId="0" applyFont="1"/>
    <xf numFmtId="0" fontId="0" fillId="0" borderId="0" xfId="0" applyBorder="1"/>
    <xf numFmtId="0" fontId="3" fillId="0" borderId="0" xfId="0" applyFont="1" applyBorder="1"/>
    <xf numFmtId="0" fontId="1" fillId="0" borderId="0" xfId="0" applyFont="1" applyBorder="1" applyAlignment="1">
      <alignment horizontal="center"/>
    </xf>
    <xf numFmtId="0" fontId="3" fillId="0" borderId="0" xfId="0" applyFont="1" applyAlignment="1">
      <alignment horizontal="left" vertical="top" wrapText="1"/>
    </xf>
    <xf numFmtId="0" fontId="0" fillId="0" borderId="0" xfId="0" applyFill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/>
    <xf numFmtId="0" fontId="12" fillId="0" borderId="0" xfId="0" applyFont="1"/>
    <xf numFmtId="0" fontId="13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4" fillId="0" borderId="0" xfId="0" applyFont="1"/>
    <xf numFmtId="0" fontId="11" fillId="0" borderId="0" xfId="0" applyFont="1" applyAlignment="1">
      <alignment horizontal="center"/>
    </xf>
    <xf numFmtId="3" fontId="0" fillId="0" borderId="0" xfId="0" applyNumberFormat="1"/>
    <xf numFmtId="0" fontId="2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3" fontId="0" fillId="4" borderId="0" xfId="0" applyNumberFormat="1" applyFill="1" applyAlignment="1">
      <alignment horizontal="center"/>
    </xf>
    <xf numFmtId="3" fontId="0" fillId="5" borderId="0" xfId="0" applyNumberFormat="1" applyFill="1" applyAlignment="1">
      <alignment horizontal="center"/>
    </xf>
    <xf numFmtId="3" fontId="0" fillId="6" borderId="0" xfId="0" applyNumberFormat="1" applyFill="1" applyAlignment="1">
      <alignment horizontal="center"/>
    </xf>
    <xf numFmtId="3" fontId="0" fillId="0" borderId="0" xfId="0" applyNumberFormat="1" applyFill="1" applyAlignment="1">
      <alignment horizontal="center"/>
    </xf>
    <xf numFmtId="0" fontId="7" fillId="0" borderId="0" xfId="13" applyFont="1" applyAlignment="1">
      <alignment horizontal="center" vertical="top"/>
    </xf>
    <xf numFmtId="0" fontId="7" fillId="4" borderId="0" xfId="13" applyFont="1" applyFill="1" applyAlignment="1">
      <alignment horizontal="center" vertical="top"/>
    </xf>
    <xf numFmtId="0" fontId="4" fillId="0" borderId="0" xfId="0" applyFont="1" applyBorder="1"/>
    <xf numFmtId="0" fontId="1" fillId="0" borderId="0" xfId="0" applyFont="1" applyBorder="1"/>
    <xf numFmtId="0" fontId="1" fillId="6" borderId="0" xfId="0" applyFont="1" applyFill="1" applyBorder="1"/>
    <xf numFmtId="0" fontId="1" fillId="5" borderId="0" xfId="0" applyFont="1" applyFill="1" applyBorder="1"/>
    <xf numFmtId="0" fontId="1" fillId="4" borderId="0" xfId="0" applyFont="1" applyFill="1" applyBorder="1"/>
    <xf numFmtId="0" fontId="6" fillId="0" borderId="0" xfId="0" applyFont="1" applyBorder="1"/>
    <xf numFmtId="3" fontId="0" fillId="0" borderId="0" xfId="0" applyNumberFormat="1" applyBorder="1" applyAlignment="1">
      <alignment horizontal="center"/>
    </xf>
    <xf numFmtId="3" fontId="0" fillId="6" borderId="0" xfId="0" applyNumberFormat="1" applyFill="1" applyBorder="1" applyAlignment="1">
      <alignment horizontal="center"/>
    </xf>
    <xf numFmtId="3" fontId="0" fillId="5" borderId="0" xfId="0" applyNumberFormat="1" applyFill="1" applyBorder="1" applyAlignment="1">
      <alignment horizontal="center"/>
    </xf>
    <xf numFmtId="3" fontId="0" fillId="4" borderId="0" xfId="0" applyNumberFormat="1" applyFill="1" applyBorder="1" applyAlignment="1">
      <alignment horizontal="center"/>
    </xf>
    <xf numFmtId="0" fontId="3" fillId="0" borderId="0" xfId="0" applyFont="1" applyBorder="1" applyAlignment="1">
      <alignment horizontal="left" vertical="top" wrapText="1"/>
    </xf>
    <xf numFmtId="3" fontId="1" fillId="0" borderId="0" xfId="0" applyNumberFormat="1" applyFont="1" applyBorder="1" applyAlignment="1">
      <alignment horizontal="center"/>
    </xf>
    <xf numFmtId="3" fontId="1" fillId="0" borderId="0" xfId="0" applyNumberFormat="1" applyFont="1" applyAlignment="1">
      <alignment horizontal="center"/>
    </xf>
    <xf numFmtId="0" fontId="40" fillId="0" borderId="0" xfId="0" applyFont="1"/>
    <xf numFmtId="3" fontId="40" fillId="0" borderId="11" xfId="0" applyNumberFormat="1" applyFont="1" applyFill="1" applyBorder="1" applyAlignment="1">
      <alignment horizontal="center"/>
    </xf>
    <xf numFmtId="0" fontId="41" fillId="29" borderId="0" xfId="0" applyFont="1" applyFill="1"/>
    <xf numFmtId="0" fontId="41" fillId="0" borderId="0" xfId="0" applyFont="1" applyFill="1"/>
    <xf numFmtId="0" fontId="40" fillId="0" borderId="0" xfId="0" applyFont="1" applyFill="1"/>
    <xf numFmtId="0" fontId="44" fillId="0" borderId="11" xfId="0" applyFont="1" applyBorder="1"/>
    <xf numFmtId="0" fontId="44" fillId="0" borderId="0" xfId="0" applyFont="1"/>
    <xf numFmtId="0" fontId="45" fillId="0" borderId="0" xfId="0" applyFont="1"/>
    <xf numFmtId="0" fontId="48" fillId="0" borderId="0" xfId="0" applyFont="1"/>
    <xf numFmtId="0" fontId="49" fillId="0" borderId="0" xfId="0" applyFont="1" applyAlignment="1">
      <alignment horizontal="center"/>
    </xf>
    <xf numFmtId="164" fontId="40" fillId="0" borderId="0" xfId="0" applyNumberFormat="1" applyFont="1" applyAlignment="1">
      <alignment horizontal="center"/>
    </xf>
    <xf numFmtId="0" fontId="47" fillId="0" borderId="0" xfId="0" applyFont="1"/>
    <xf numFmtId="0" fontId="40" fillId="0" borderId="0" xfId="0" applyFont="1" applyAlignment="1"/>
    <xf numFmtId="0" fontId="44" fillId="0" borderId="1" xfId="0" applyFont="1" applyBorder="1"/>
    <xf numFmtId="0" fontId="44" fillId="4" borderId="0" xfId="0" applyFont="1" applyFill="1"/>
    <xf numFmtId="0" fontId="46" fillId="5" borderId="0" xfId="0" applyFont="1" applyFill="1"/>
    <xf numFmtId="0" fontId="53" fillId="0" borderId="0" xfId="0" applyFont="1"/>
    <xf numFmtId="0" fontId="40" fillId="0" borderId="0" xfId="0" applyFont="1" applyBorder="1"/>
    <xf numFmtId="0" fontId="42" fillId="0" borderId="0" xfId="0" applyFont="1" applyBorder="1" applyAlignment="1">
      <alignment horizontal="center" vertical="top" wrapText="1"/>
    </xf>
    <xf numFmtId="0" fontId="46" fillId="0" borderId="0" xfId="0" applyFont="1" applyAlignment="1">
      <alignment horizontal="center" vertical="center"/>
    </xf>
    <xf numFmtId="0" fontId="42" fillId="0" borderId="0" xfId="0" applyFont="1" applyFill="1" applyBorder="1" applyAlignment="1">
      <alignment horizontal="center" vertical="top" wrapText="1"/>
    </xf>
    <xf numFmtId="0" fontId="55" fillId="0" borderId="0" xfId="0" applyFont="1" applyFill="1" applyBorder="1" applyAlignment="1">
      <alignment horizontal="center" vertical="top" wrapText="1"/>
    </xf>
    <xf numFmtId="164" fontId="45" fillId="0" borderId="0" xfId="0" applyNumberFormat="1" applyFont="1" applyFill="1" applyBorder="1" applyAlignment="1">
      <alignment horizontal="right" vertical="top" wrapText="1"/>
    </xf>
    <xf numFmtId="0" fontId="44" fillId="0" borderId="0" xfId="0" applyFont="1" applyAlignment="1">
      <alignment horizontal="right"/>
    </xf>
    <xf numFmtId="164" fontId="53" fillId="0" borderId="0" xfId="0" applyNumberFormat="1" applyFont="1" applyAlignment="1">
      <alignment horizontal="center"/>
    </xf>
    <xf numFmtId="164" fontId="40" fillId="0" borderId="0" xfId="0" applyNumberFormat="1" applyFont="1"/>
    <xf numFmtId="0" fontId="40" fillId="0" borderId="0" xfId="0" applyFont="1" applyAlignment="1">
      <alignment horizontal="center"/>
    </xf>
    <xf numFmtId="0" fontId="40" fillId="4" borderId="0" xfId="0" applyFont="1" applyFill="1" applyAlignment="1">
      <alignment horizontal="center"/>
    </xf>
    <xf numFmtId="164" fontId="44" fillId="0" borderId="0" xfId="0" applyNumberFormat="1" applyFont="1"/>
    <xf numFmtId="0" fontId="44" fillId="0" borderId="0" xfId="0" applyFont="1" applyAlignment="1">
      <alignment horizontal="center"/>
    </xf>
    <xf numFmtId="164" fontId="46" fillId="0" borderId="11" xfId="0" applyNumberFormat="1" applyFont="1" applyBorder="1"/>
    <xf numFmtId="0" fontId="40" fillId="0" borderId="0" xfId="0" applyFont="1" applyBorder="1" applyAlignment="1">
      <alignment horizontal="center"/>
    </xf>
    <xf numFmtId="0" fontId="56" fillId="0" borderId="0" xfId="0" applyFont="1"/>
    <xf numFmtId="0" fontId="44" fillId="0" borderId="0" xfId="0" applyFont="1" applyBorder="1"/>
    <xf numFmtId="0" fontId="46" fillId="0" borderId="0" xfId="0" applyFont="1" applyBorder="1" applyAlignment="1">
      <alignment horizontal="center"/>
    </xf>
    <xf numFmtId="0" fontId="44" fillId="5" borderId="0" xfId="0" applyFont="1" applyFill="1"/>
    <xf numFmtId="0" fontId="58" fillId="29" borderId="0" xfId="0" applyFont="1" applyFill="1"/>
    <xf numFmtId="0" fontId="46" fillId="0" borderId="0" xfId="0" applyFont="1" applyFill="1" applyBorder="1" applyAlignment="1">
      <alignment horizontal="center" vertical="center"/>
    </xf>
    <xf numFmtId="0" fontId="40" fillId="0" borderId="0" xfId="0" applyFont="1" applyFill="1" applyBorder="1"/>
    <xf numFmtId="3" fontId="40" fillId="0" borderId="0" xfId="0" applyNumberFormat="1" applyFont="1"/>
    <xf numFmtId="0" fontId="60" fillId="0" borderId="0" xfId="0" applyFont="1"/>
    <xf numFmtId="0" fontId="61" fillId="0" borderId="0" xfId="0" applyFont="1"/>
    <xf numFmtId="3" fontId="45" fillId="0" borderId="11" xfId="0" applyNumberFormat="1" applyFont="1" applyBorder="1" applyAlignment="1">
      <alignment horizontal="right"/>
    </xf>
    <xf numFmtId="0" fontId="63" fillId="0" borderId="0" xfId="0" applyFont="1"/>
    <xf numFmtId="3" fontId="40" fillId="0" borderId="0" xfId="0" applyNumberFormat="1" applyFont="1" applyAlignment="1">
      <alignment horizontal="center"/>
    </xf>
    <xf numFmtId="3" fontId="64" fillId="0" borderId="0" xfId="0" applyNumberFormat="1" applyFont="1" applyAlignment="1">
      <alignment horizontal="center"/>
    </xf>
    <xf numFmtId="0" fontId="48" fillId="0" borderId="0" xfId="0" applyFont="1" applyAlignment="1">
      <alignment horizontal="left" wrapText="1"/>
    </xf>
    <xf numFmtId="0" fontId="40" fillId="0" borderId="0" xfId="0" applyFont="1" applyAlignment="1">
      <alignment horizontal="right"/>
    </xf>
    <xf numFmtId="0" fontId="46" fillId="0" borderId="1" xfId="0" applyFont="1" applyFill="1" applyBorder="1" applyAlignment="1">
      <alignment horizontal="right"/>
    </xf>
    <xf numFmtId="3" fontId="44" fillId="0" borderId="0" xfId="0" applyNumberFormat="1" applyFont="1" applyAlignment="1">
      <alignment horizontal="right"/>
    </xf>
    <xf numFmtId="3" fontId="44" fillId="4" borderId="0" xfId="0" applyNumberFormat="1" applyFont="1" applyFill="1" applyAlignment="1">
      <alignment horizontal="right"/>
    </xf>
    <xf numFmtId="3" fontId="49" fillId="0" borderId="0" xfId="0" applyNumberFormat="1" applyFont="1"/>
    <xf numFmtId="1" fontId="49" fillId="0" borderId="0" xfId="0" applyNumberFormat="1" applyFont="1"/>
    <xf numFmtId="3" fontId="44" fillId="0" borderId="11" xfId="0" applyNumberFormat="1" applyFont="1" applyBorder="1" applyAlignment="1">
      <alignment horizontal="center"/>
    </xf>
    <xf numFmtId="3" fontId="44" fillId="0" borderId="11" xfId="0" applyNumberFormat="1" applyFont="1" applyBorder="1" applyAlignment="1">
      <alignment horizontal="right"/>
    </xf>
    <xf numFmtId="3" fontId="44" fillId="0" borderId="0" xfId="0" applyNumberFormat="1" applyFont="1" applyAlignment="1">
      <alignment horizontal="center"/>
    </xf>
    <xf numFmtId="0" fontId="49" fillId="0" borderId="0" xfId="0" applyFont="1"/>
    <xf numFmtId="0" fontId="44" fillId="4" borderId="11" xfId="0" applyFont="1" applyFill="1" applyBorder="1"/>
    <xf numFmtId="0" fontId="53" fillId="0" borderId="0" xfId="0" applyFont="1" applyAlignment="1"/>
    <xf numFmtId="3" fontId="40" fillId="0" borderId="0" xfId="0" applyNumberFormat="1" applyFont="1" applyAlignment="1">
      <alignment horizontal="right"/>
    </xf>
    <xf numFmtId="3" fontId="44" fillId="2" borderId="11" xfId="0" applyNumberFormat="1" applyFont="1" applyFill="1" applyBorder="1" applyAlignment="1">
      <alignment horizontal="right"/>
    </xf>
    <xf numFmtId="0" fontId="63" fillId="0" borderId="0" xfId="0" applyFont="1" applyAlignment="1">
      <alignment horizontal="center"/>
    </xf>
    <xf numFmtId="3" fontId="65" fillId="0" borderId="0" xfId="0" applyNumberFormat="1" applyFont="1"/>
    <xf numFmtId="3" fontId="49" fillId="0" borderId="0" xfId="0" applyNumberFormat="1" applyFont="1" applyAlignment="1">
      <alignment horizontal="center"/>
    </xf>
    <xf numFmtId="3" fontId="66" fillId="0" borderId="0" xfId="0" applyNumberFormat="1" applyFont="1"/>
    <xf numFmtId="2" fontId="40" fillId="0" borderId="0" xfId="0" applyNumberFormat="1" applyFont="1" applyAlignment="1">
      <alignment horizontal="center"/>
    </xf>
    <xf numFmtId="165" fontId="40" fillId="0" borderId="0" xfId="0" applyNumberFormat="1" applyFont="1" applyAlignment="1">
      <alignment horizontal="center"/>
    </xf>
    <xf numFmtId="0" fontId="50" fillId="0" borderId="0" xfId="0" applyFont="1" applyAlignment="1">
      <alignment wrapText="1"/>
    </xf>
    <xf numFmtId="0" fontId="50" fillId="0" borderId="0" xfId="0" applyFont="1"/>
    <xf numFmtId="0" fontId="49" fillId="0" borderId="0" xfId="0" applyFont="1" applyBorder="1"/>
    <xf numFmtId="0" fontId="40" fillId="0" borderId="20" xfId="0" applyFont="1" applyBorder="1"/>
    <xf numFmtId="0" fontId="40" fillId="0" borderId="17" xfId="0" applyFont="1" applyBorder="1"/>
    <xf numFmtId="0" fontId="46" fillId="0" borderId="0" xfId="0" applyFont="1" applyBorder="1"/>
    <xf numFmtId="0" fontId="46" fillId="0" borderId="20" xfId="0" applyFont="1" applyBorder="1" applyAlignment="1">
      <alignment horizontal="center"/>
    </xf>
    <xf numFmtId="0" fontId="42" fillId="0" borderId="17" xfId="0" applyFont="1" applyBorder="1" applyAlignment="1">
      <alignment horizontal="center"/>
    </xf>
    <xf numFmtId="0" fontId="46" fillId="0" borderId="17" xfId="0" applyFont="1" applyBorder="1" applyAlignment="1">
      <alignment horizontal="center"/>
    </xf>
    <xf numFmtId="0" fontId="42" fillId="0" borderId="0" xfId="0" applyFont="1" applyAlignment="1">
      <alignment horizontal="center"/>
    </xf>
    <xf numFmtId="3" fontId="46" fillId="0" borderId="0" xfId="0" applyNumberFormat="1" applyFont="1" applyBorder="1" applyAlignment="1">
      <alignment horizontal="center"/>
    </xf>
    <xf numFmtId="3" fontId="46" fillId="0" borderId="20" xfId="0" applyNumberFormat="1" applyFont="1" applyBorder="1" applyAlignment="1">
      <alignment horizontal="center"/>
    </xf>
    <xf numFmtId="3" fontId="46" fillId="0" borderId="17" xfId="0" applyNumberFormat="1" applyFont="1" applyBorder="1" applyAlignment="1">
      <alignment horizontal="center"/>
    </xf>
    <xf numFmtId="3" fontId="46" fillId="0" borderId="0" xfId="0" applyNumberFormat="1" applyFont="1" applyAlignment="1">
      <alignment horizontal="center"/>
    </xf>
    <xf numFmtId="3" fontId="44" fillId="0" borderId="0" xfId="0" applyNumberFormat="1" applyFont="1" applyBorder="1" applyAlignment="1">
      <alignment horizontal="center"/>
    </xf>
    <xf numFmtId="3" fontId="44" fillId="0" borderId="20" xfId="0" applyNumberFormat="1" applyFont="1" applyBorder="1" applyAlignment="1">
      <alignment horizontal="center"/>
    </xf>
    <xf numFmtId="3" fontId="44" fillId="0" borderId="17" xfId="0" applyNumberFormat="1" applyFont="1" applyBorder="1" applyAlignment="1">
      <alignment horizontal="center"/>
    </xf>
    <xf numFmtId="0" fontId="46" fillId="6" borderId="43" xfId="0" applyFont="1" applyFill="1" applyBorder="1"/>
    <xf numFmtId="3" fontId="44" fillId="5" borderId="23" xfId="0" applyNumberFormat="1" applyFont="1" applyFill="1" applyBorder="1" applyAlignment="1">
      <alignment horizontal="center"/>
    </xf>
    <xf numFmtId="3" fontId="44" fillId="5" borderId="24" xfId="0" applyNumberFormat="1" applyFont="1" applyFill="1" applyBorder="1" applyAlignment="1">
      <alignment horizontal="center"/>
    </xf>
    <xf numFmtId="3" fontId="44" fillId="5" borderId="25" xfId="0" applyNumberFormat="1" applyFont="1" applyFill="1" applyBorder="1" applyAlignment="1">
      <alignment horizontal="center"/>
    </xf>
    <xf numFmtId="0" fontId="44" fillId="5" borderId="32" xfId="0" applyFont="1" applyFill="1" applyBorder="1" applyAlignment="1">
      <alignment horizontal="left" indent="1"/>
    </xf>
    <xf numFmtId="3" fontId="44" fillId="5" borderId="33" xfId="0" applyNumberFormat="1" applyFont="1" applyFill="1" applyBorder="1" applyAlignment="1">
      <alignment horizontal="center"/>
    </xf>
    <xf numFmtId="0" fontId="56" fillId="4" borderId="32" xfId="0" applyFont="1" applyFill="1" applyBorder="1" applyAlignment="1">
      <alignment horizontal="left" indent="3"/>
    </xf>
    <xf numFmtId="3" fontId="56" fillId="4" borderId="23" xfId="0" applyNumberFormat="1" applyFont="1" applyFill="1" applyBorder="1" applyAlignment="1">
      <alignment horizontal="center"/>
    </xf>
    <xf numFmtId="3" fontId="56" fillId="4" borderId="24" xfId="0" applyNumberFormat="1" applyFont="1" applyFill="1" applyBorder="1" applyAlignment="1">
      <alignment horizontal="center"/>
    </xf>
    <xf numFmtId="3" fontId="56" fillId="4" borderId="25" xfId="0" applyNumberFormat="1" applyFont="1" applyFill="1" applyBorder="1" applyAlignment="1">
      <alignment horizontal="center"/>
    </xf>
    <xf numFmtId="3" fontId="56" fillId="4" borderId="33" xfId="0" applyNumberFormat="1" applyFont="1" applyFill="1" applyBorder="1" applyAlignment="1">
      <alignment horizontal="center"/>
    </xf>
    <xf numFmtId="3" fontId="40" fillId="0" borderId="0" xfId="0" applyNumberFormat="1" applyFont="1" applyFill="1"/>
    <xf numFmtId="0" fontId="56" fillId="4" borderId="34" xfId="0" applyFont="1" applyFill="1" applyBorder="1" applyAlignment="1">
      <alignment horizontal="left" indent="3"/>
    </xf>
    <xf numFmtId="3" fontId="56" fillId="4" borderId="26" xfId="0" applyNumberFormat="1" applyFont="1" applyFill="1" applyBorder="1" applyAlignment="1">
      <alignment horizontal="center"/>
    </xf>
    <xf numFmtId="3" fontId="56" fillId="4" borderId="27" xfId="0" applyNumberFormat="1" applyFont="1" applyFill="1" applyBorder="1" applyAlignment="1">
      <alignment horizontal="center"/>
    </xf>
    <xf numFmtId="3" fontId="56" fillId="4" borderId="28" xfId="0" applyNumberFormat="1" applyFont="1" applyFill="1" applyBorder="1" applyAlignment="1">
      <alignment horizontal="center"/>
    </xf>
    <xf numFmtId="3" fontId="56" fillId="4" borderId="35" xfId="0" applyNumberFormat="1" applyFont="1" applyFill="1" applyBorder="1" applyAlignment="1">
      <alignment horizontal="center"/>
    </xf>
    <xf numFmtId="0" fontId="44" fillId="5" borderId="36" xfId="0" applyFont="1" applyFill="1" applyBorder="1" applyAlignment="1">
      <alignment horizontal="left" indent="1"/>
    </xf>
    <xf numFmtId="3" fontId="44" fillId="5" borderId="29" xfId="0" applyNumberFormat="1" applyFont="1" applyFill="1" applyBorder="1" applyAlignment="1">
      <alignment horizontal="center"/>
    </xf>
    <xf numFmtId="3" fontId="44" fillId="5" borderId="30" xfId="0" applyNumberFormat="1" applyFont="1" applyFill="1" applyBorder="1" applyAlignment="1">
      <alignment horizontal="center"/>
    </xf>
    <xf numFmtId="3" fontId="44" fillId="5" borderId="31" xfId="0" applyNumberFormat="1" applyFont="1" applyFill="1" applyBorder="1" applyAlignment="1">
      <alignment horizontal="center"/>
    </xf>
    <xf numFmtId="3" fontId="44" fillId="5" borderId="37" xfId="0" applyNumberFormat="1" applyFont="1" applyFill="1" applyBorder="1" applyAlignment="1">
      <alignment horizontal="center"/>
    </xf>
    <xf numFmtId="3" fontId="44" fillId="0" borderId="0" xfId="0" applyNumberFormat="1" applyFont="1" applyBorder="1"/>
    <xf numFmtId="3" fontId="44" fillId="0" borderId="20" xfId="0" applyNumberFormat="1" applyFont="1" applyBorder="1"/>
    <xf numFmtId="3" fontId="44" fillId="0" borderId="17" xfId="0" applyNumberFormat="1" applyFont="1" applyBorder="1"/>
    <xf numFmtId="3" fontId="44" fillId="0" borderId="12" xfId="0" applyNumberFormat="1" applyFont="1" applyBorder="1" applyAlignment="1">
      <alignment horizontal="center"/>
    </xf>
    <xf numFmtId="3" fontId="44" fillId="0" borderId="21" xfId="0" applyNumberFormat="1" applyFont="1" applyBorder="1" applyAlignment="1">
      <alignment horizontal="center"/>
    </xf>
    <xf numFmtId="3" fontId="44" fillId="0" borderId="15" xfId="0" applyNumberFormat="1" applyFont="1" applyBorder="1" applyAlignment="1">
      <alignment horizontal="center"/>
    </xf>
    <xf numFmtId="0" fontId="44" fillId="0" borderId="12" xfId="0" applyFont="1" applyBorder="1" applyAlignment="1">
      <alignment horizontal="left" indent="2"/>
    </xf>
    <xf numFmtId="3" fontId="44" fillId="0" borderId="22" xfId="0" applyNumberFormat="1" applyFont="1" applyBorder="1" applyAlignment="1">
      <alignment horizontal="center"/>
    </xf>
    <xf numFmtId="3" fontId="44" fillId="0" borderId="18" xfId="0" applyNumberFormat="1" applyFont="1" applyBorder="1" applyAlignment="1">
      <alignment horizontal="center"/>
    </xf>
    <xf numFmtId="0" fontId="44" fillId="0" borderId="11" xfId="0" applyFont="1" applyBorder="1" applyAlignment="1">
      <alignment horizontal="left" indent="2"/>
    </xf>
    <xf numFmtId="0" fontId="67" fillId="0" borderId="0" xfId="0" applyFont="1" applyFill="1" applyBorder="1"/>
    <xf numFmtId="3" fontId="44" fillId="0" borderId="0" xfId="0" applyNumberFormat="1" applyFont="1" applyFill="1" applyBorder="1" applyAlignment="1">
      <alignment horizontal="center"/>
    </xf>
    <xf numFmtId="3" fontId="44" fillId="0" borderId="20" xfId="0" applyNumberFormat="1" applyFont="1" applyFill="1" applyBorder="1" applyAlignment="1">
      <alignment horizontal="center"/>
    </xf>
    <xf numFmtId="3" fontId="44" fillId="0" borderId="17" xfId="0" applyNumberFormat="1" applyFont="1" applyFill="1" applyBorder="1" applyAlignment="1">
      <alignment horizontal="center"/>
    </xf>
    <xf numFmtId="3" fontId="44" fillId="0" borderId="11" xfId="0" applyNumberFormat="1" applyFont="1" applyFill="1" applyBorder="1" applyAlignment="1">
      <alignment horizontal="center"/>
    </xf>
    <xf numFmtId="3" fontId="40" fillId="0" borderId="0" xfId="0" applyNumberFormat="1" applyFont="1" applyFill="1" applyAlignment="1">
      <alignment horizontal="center"/>
    </xf>
    <xf numFmtId="0" fontId="68" fillId="0" borderId="0" xfId="0" applyFont="1" applyBorder="1"/>
    <xf numFmtId="0" fontId="51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63" fillId="0" borderId="0" xfId="0" applyFont="1" applyAlignment="1">
      <alignment horizontal="center"/>
    </xf>
    <xf numFmtId="0" fontId="42" fillId="0" borderId="0" xfId="0" applyFont="1" applyFill="1" applyAlignment="1">
      <alignment horizontal="center"/>
    </xf>
    <xf numFmtId="0" fontId="40" fillId="0" borderId="0" xfId="0" applyFont="1" applyAlignment="1">
      <alignment horizontal="center"/>
    </xf>
    <xf numFmtId="0" fontId="59" fillId="0" borderId="0" xfId="0" applyFont="1"/>
    <xf numFmtId="3" fontId="45" fillId="0" borderId="0" xfId="0" applyNumberFormat="1" applyFont="1" applyAlignment="1">
      <alignment horizontal="center"/>
    </xf>
    <xf numFmtId="0" fontId="40" fillId="0" borderId="0" xfId="0" applyFont="1" applyAlignment="1">
      <alignment horizontal="center"/>
    </xf>
    <xf numFmtId="3" fontId="44" fillId="5" borderId="39" xfId="0" applyNumberFormat="1" applyFont="1" applyFill="1" applyBorder="1" applyAlignment="1">
      <alignment horizontal="center"/>
    </xf>
    <xf numFmtId="3" fontId="44" fillId="5" borderId="40" xfId="0" applyNumberFormat="1" applyFont="1" applyFill="1" applyBorder="1" applyAlignment="1">
      <alignment horizontal="center"/>
    </xf>
    <xf numFmtId="3" fontId="44" fillId="5" borderId="41" xfId="0" applyNumberFormat="1" applyFont="1" applyFill="1" applyBorder="1" applyAlignment="1">
      <alignment horizontal="center"/>
    </xf>
    <xf numFmtId="3" fontId="44" fillId="5" borderId="42" xfId="0" applyNumberFormat="1" applyFont="1" applyFill="1" applyBorder="1" applyAlignment="1">
      <alignment horizontal="center"/>
    </xf>
    <xf numFmtId="0" fontId="40" fillId="0" borderId="0" xfId="0" applyFont="1" applyAlignment="1">
      <alignment horizontal="center"/>
    </xf>
    <xf numFmtId="0" fontId="63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1" fillId="29" borderId="0" xfId="71" applyFont="1" applyFill="1"/>
    <xf numFmtId="0" fontId="88" fillId="29" borderId="0" xfId="71" applyFont="1" applyFill="1"/>
    <xf numFmtId="0" fontId="88" fillId="0" borderId="0" xfId="71" applyFont="1" applyFill="1"/>
    <xf numFmtId="0" fontId="45" fillId="0" borderId="0" xfId="71" applyFont="1"/>
    <xf numFmtId="0" fontId="44" fillId="0" borderId="0" xfId="123" applyFont="1"/>
    <xf numFmtId="0" fontId="44" fillId="0" borderId="0" xfId="123" applyFont="1" applyAlignment="1">
      <alignment horizontal="center"/>
    </xf>
    <xf numFmtId="0" fontId="46" fillId="0" borderId="57" xfId="123" applyFont="1" applyBorder="1" applyAlignment="1">
      <alignment horizontal="left"/>
    </xf>
    <xf numFmtId="0" fontId="44" fillId="0" borderId="57" xfId="123" applyFont="1" applyBorder="1"/>
    <xf numFmtId="0" fontId="46" fillId="0" borderId="57" xfId="123" applyFont="1" applyBorder="1" applyAlignment="1">
      <alignment horizontal="center"/>
    </xf>
    <xf numFmtId="0" fontId="46" fillId="0" borderId="57" xfId="123" applyFont="1" applyBorder="1" applyAlignment="1">
      <alignment horizontal="center" wrapText="1"/>
    </xf>
    <xf numFmtId="0" fontId="44" fillId="0" borderId="57" xfId="123" applyFont="1" applyBorder="1" applyAlignment="1">
      <alignment horizontal="center"/>
    </xf>
    <xf numFmtId="0" fontId="46" fillId="6" borderId="58" xfId="123" applyFont="1" applyFill="1" applyBorder="1" applyAlignment="1">
      <alignment horizontal="left"/>
    </xf>
    <xf numFmtId="0" fontId="44" fillId="6" borderId="58" xfId="123" applyFont="1" applyFill="1" applyBorder="1"/>
    <xf numFmtId="1" fontId="44" fillId="6" borderId="58" xfId="123" applyNumberFormat="1" applyFont="1" applyFill="1" applyBorder="1" applyAlignment="1">
      <alignment horizontal="center"/>
    </xf>
    <xf numFmtId="0" fontId="46" fillId="5" borderId="13" xfId="123" applyFont="1" applyFill="1" applyBorder="1" applyAlignment="1">
      <alignment horizontal="left"/>
    </xf>
    <xf numFmtId="0" fontId="44" fillId="5" borderId="13" xfId="123" applyFont="1" applyFill="1" applyBorder="1"/>
    <xf numFmtId="1" fontId="44" fillId="5" borderId="13" xfId="123" applyNumberFormat="1" applyFont="1" applyFill="1" applyBorder="1" applyAlignment="1">
      <alignment horizontal="center"/>
    </xf>
    <xf numFmtId="3" fontId="45" fillId="0" borderId="0" xfId="71" applyNumberFormat="1" applyFont="1"/>
    <xf numFmtId="0" fontId="44" fillId="0" borderId="13" xfId="123" applyFont="1" applyBorder="1" applyAlignment="1">
      <alignment horizontal="left"/>
    </xf>
    <xf numFmtId="1" fontId="44" fillId="0" borderId="13" xfId="123" applyNumberFormat="1" applyFont="1" applyBorder="1" applyAlignment="1">
      <alignment horizontal="center"/>
    </xf>
    <xf numFmtId="3" fontId="44" fillId="0" borderId="13" xfId="123" applyNumberFormat="1" applyFont="1" applyBorder="1" applyAlignment="1">
      <alignment horizontal="center"/>
    </xf>
    <xf numFmtId="0" fontId="44" fillId="0" borderId="11" xfId="123" applyFont="1" applyBorder="1" applyAlignment="1">
      <alignment horizontal="left"/>
    </xf>
    <xf numFmtId="1" fontId="44" fillId="0" borderId="11" xfId="123" applyNumberFormat="1" applyFont="1" applyBorder="1" applyAlignment="1">
      <alignment horizontal="center"/>
    </xf>
    <xf numFmtId="0" fontId="46" fillId="62" borderId="11" xfId="123" applyFont="1" applyFill="1" applyBorder="1" applyAlignment="1">
      <alignment horizontal="left"/>
    </xf>
    <xf numFmtId="1" fontId="46" fillId="62" borderId="11" xfId="123" applyNumberFormat="1" applyFont="1" applyFill="1" applyBorder="1" applyAlignment="1">
      <alignment horizontal="center"/>
    </xf>
    <xf numFmtId="3" fontId="46" fillId="62" borderId="11" xfId="123" applyNumberFormat="1" applyFont="1" applyFill="1" applyBorder="1" applyAlignment="1">
      <alignment horizontal="center"/>
    </xf>
    <xf numFmtId="1" fontId="56" fillId="62" borderId="11" xfId="123" applyNumberFormat="1" applyFont="1" applyFill="1" applyBorder="1" applyAlignment="1">
      <alignment horizontal="left"/>
    </xf>
    <xf numFmtId="1" fontId="44" fillId="62" borderId="11" xfId="123" applyNumberFormat="1" applyFont="1" applyFill="1" applyBorder="1" applyAlignment="1">
      <alignment horizontal="center"/>
    </xf>
    <xf numFmtId="3" fontId="56" fillId="62" borderId="11" xfId="123" applyNumberFormat="1" applyFont="1" applyFill="1" applyBorder="1" applyAlignment="1">
      <alignment horizontal="center"/>
    </xf>
    <xf numFmtId="1" fontId="56" fillId="62" borderId="11" xfId="123" applyNumberFormat="1" applyFont="1" applyFill="1" applyBorder="1" applyAlignment="1">
      <alignment horizontal="center"/>
    </xf>
    <xf numFmtId="0" fontId="46" fillId="5" borderId="11" xfId="123" applyFont="1" applyFill="1" applyBorder="1" applyAlignment="1">
      <alignment horizontal="left"/>
    </xf>
    <xf numFmtId="0" fontId="44" fillId="5" borderId="11" xfId="123" applyFont="1" applyFill="1" applyBorder="1"/>
    <xf numFmtId="1" fontId="44" fillId="5" borderId="11" xfId="123" applyNumberFormat="1" applyFont="1" applyFill="1" applyBorder="1" applyAlignment="1">
      <alignment horizontal="center"/>
    </xf>
    <xf numFmtId="0" fontId="44" fillId="5" borderId="11" xfId="123" applyFont="1" applyFill="1" applyBorder="1" applyAlignment="1">
      <alignment horizontal="left"/>
    </xf>
    <xf numFmtId="0" fontId="44" fillId="0" borderId="14" xfId="123" applyFont="1" applyBorder="1" applyAlignment="1">
      <alignment horizontal="left"/>
    </xf>
    <xf numFmtId="1" fontId="44" fillId="0" borderId="14" xfId="123" applyNumberFormat="1" applyFont="1" applyBorder="1" applyAlignment="1">
      <alignment horizontal="center"/>
    </xf>
    <xf numFmtId="0" fontId="44" fillId="0" borderId="0" xfId="123" applyFont="1" applyBorder="1" applyAlignment="1">
      <alignment horizontal="left"/>
    </xf>
    <xf numFmtId="1" fontId="44" fillId="0" borderId="0" xfId="123" applyNumberFormat="1" applyFont="1" applyBorder="1" applyAlignment="1">
      <alignment horizontal="center"/>
    </xf>
    <xf numFmtId="0" fontId="46" fillId="5" borderId="0" xfId="123" applyFont="1" applyFill="1" applyBorder="1" applyAlignment="1">
      <alignment horizontal="left"/>
    </xf>
    <xf numFmtId="0" fontId="44" fillId="5" borderId="0" xfId="123" applyFont="1" applyFill="1" applyBorder="1" applyAlignment="1">
      <alignment horizontal="left"/>
    </xf>
    <xf numFmtId="1" fontId="44" fillId="5" borderId="0" xfId="123" applyNumberFormat="1" applyFont="1" applyFill="1" applyBorder="1" applyAlignment="1">
      <alignment horizontal="center"/>
    </xf>
    <xf numFmtId="0" fontId="46" fillId="2" borderId="0" xfId="123" applyFont="1" applyFill="1" applyBorder="1" applyAlignment="1">
      <alignment horizontal="center"/>
    </xf>
    <xf numFmtId="0" fontId="44" fillId="2" borderId="0" xfId="123" applyFont="1" applyFill="1" applyBorder="1"/>
    <xf numFmtId="1" fontId="44" fillId="2" borderId="0" xfId="123" applyNumberFormat="1" applyFont="1" applyFill="1" applyBorder="1" applyAlignment="1">
      <alignment horizontal="center"/>
    </xf>
    <xf numFmtId="4" fontId="45" fillId="2" borderId="0" xfId="71" applyNumberFormat="1" applyFont="1" applyFill="1" applyBorder="1" applyAlignment="1">
      <alignment horizontal="right" vertical="top"/>
    </xf>
    <xf numFmtId="164" fontId="44" fillId="2" borderId="0" xfId="123" applyNumberFormat="1" applyFont="1" applyFill="1" applyBorder="1" applyAlignment="1">
      <alignment horizontal="center"/>
    </xf>
    <xf numFmtId="0" fontId="45" fillId="2" borderId="0" xfId="71" applyFont="1" applyFill="1"/>
    <xf numFmtId="0" fontId="51" fillId="0" borderId="0" xfId="123" applyFont="1"/>
    <xf numFmtId="0" fontId="52" fillId="0" borderId="0" xfId="123" applyFont="1"/>
    <xf numFmtId="0" fontId="54" fillId="0" borderId="0" xfId="71" applyFont="1"/>
    <xf numFmtId="0" fontId="68" fillId="0" borderId="0" xfId="123" applyFont="1"/>
    <xf numFmtId="3" fontId="52" fillId="0" borderId="0" xfId="123" applyNumberFormat="1" applyFont="1"/>
    <xf numFmtId="0" fontId="89" fillId="0" borderId="0" xfId="122" applyFont="1" applyAlignment="1" applyProtection="1"/>
    <xf numFmtId="0" fontId="49" fillId="0" borderId="0" xfId="0" applyFont="1" applyAlignment="1"/>
    <xf numFmtId="0" fontId="63" fillId="0" borderId="0" xfId="0" applyFont="1" applyAlignment="1"/>
    <xf numFmtId="3" fontId="63" fillId="0" borderId="0" xfId="0" applyNumberFormat="1" applyFont="1" applyAlignment="1">
      <alignment horizontal="center"/>
    </xf>
    <xf numFmtId="0" fontId="46" fillId="0" borderId="1" xfId="0" applyFont="1" applyBorder="1" applyAlignment="1">
      <alignment horizontal="right"/>
    </xf>
    <xf numFmtId="3" fontId="44" fillId="0" borderId="11" xfId="0" applyNumberFormat="1" applyFont="1" applyFill="1" applyBorder="1" applyAlignment="1">
      <alignment horizontal="right"/>
    </xf>
    <xf numFmtId="3" fontId="43" fillId="0" borderId="0" xfId="0" applyNumberFormat="1" applyFont="1" applyAlignment="1">
      <alignment horizontal="right"/>
    </xf>
    <xf numFmtId="3" fontId="46" fillId="5" borderId="0" xfId="0" applyNumberFormat="1" applyFont="1" applyFill="1" applyAlignment="1">
      <alignment horizontal="right"/>
    </xf>
    <xf numFmtId="3" fontId="44" fillId="4" borderId="11" xfId="0" applyNumberFormat="1" applyFont="1" applyFill="1" applyBorder="1" applyAlignment="1">
      <alignment horizontal="right"/>
    </xf>
    <xf numFmtId="0" fontId="43" fillId="0" borderId="0" xfId="1"/>
    <xf numFmtId="0" fontId="90" fillId="0" borderId="0" xfId="0" applyFont="1" applyBorder="1" applyAlignment="1">
      <alignment horizontal="center" vertical="top" wrapText="1"/>
    </xf>
    <xf numFmtId="0" fontId="49" fillId="0" borderId="0" xfId="0" applyFont="1" applyAlignment="1">
      <alignment horizontal="center" vertical="center"/>
    </xf>
    <xf numFmtId="0" fontId="90" fillId="0" borderId="0" xfId="0" applyFont="1" applyFill="1" applyBorder="1" applyAlignment="1">
      <alignment horizontal="center" vertical="top" wrapText="1"/>
    </xf>
    <xf numFmtId="0" fontId="91" fillId="0" borderId="0" xfId="0" applyFont="1" applyFill="1" applyBorder="1" applyAlignment="1">
      <alignment horizontal="center" vertical="top" wrapText="1"/>
    </xf>
    <xf numFmtId="164" fontId="64" fillId="0" borderId="0" xfId="0" applyNumberFormat="1" applyFont="1" applyFill="1" applyBorder="1" applyAlignment="1">
      <alignment horizontal="right" vertical="top" wrapText="1"/>
    </xf>
    <xf numFmtId="0" fontId="92" fillId="0" borderId="0" xfId="0" applyFont="1"/>
    <xf numFmtId="3" fontId="92" fillId="0" borderId="0" xfId="0" applyNumberFormat="1" applyFont="1"/>
    <xf numFmtId="0" fontId="93" fillId="0" borderId="0" xfId="0" applyFont="1" applyBorder="1"/>
    <xf numFmtId="0" fontId="92" fillId="0" borderId="0" xfId="0" applyFont="1" applyFill="1" applyAlignment="1">
      <alignment vertical="top" wrapText="1"/>
    </xf>
    <xf numFmtId="0" fontId="92" fillId="0" borderId="0" xfId="0" applyFont="1" applyFill="1" applyBorder="1"/>
    <xf numFmtId="0" fontId="92" fillId="0" borderId="0" xfId="0" applyFont="1" applyAlignment="1">
      <alignment horizontal="left" vertical="top" wrapText="1"/>
    </xf>
    <xf numFmtId="0" fontId="92" fillId="0" borderId="0" xfId="0" applyFont="1" applyFill="1" applyBorder="1" applyAlignment="1">
      <alignment horizontal="left" vertical="top"/>
    </xf>
    <xf numFmtId="0" fontId="92" fillId="0" borderId="0" xfId="0" applyFont="1" applyBorder="1"/>
    <xf numFmtId="0" fontId="92" fillId="0" borderId="0" xfId="0" applyFont="1" applyFill="1"/>
    <xf numFmtId="0" fontId="92" fillId="0" borderId="0" xfId="0" applyFont="1" applyAlignment="1">
      <alignment horizontal="right"/>
    </xf>
    <xf numFmtId="0" fontId="92" fillId="0" borderId="0" xfId="0" applyFont="1" applyAlignment="1"/>
    <xf numFmtId="0" fontId="93" fillId="0" borderId="0" xfId="0" applyFont="1"/>
    <xf numFmtId="0" fontId="94" fillId="0" borderId="0" xfId="0" applyFont="1" applyBorder="1"/>
    <xf numFmtId="0" fontId="92" fillId="0" borderId="0" xfId="0" applyFont="1" applyAlignment="1">
      <alignment wrapText="1"/>
    </xf>
    <xf numFmtId="0" fontId="92" fillId="0" borderId="0" xfId="0" applyFont="1" applyFill="1" applyAlignment="1">
      <alignment wrapText="1"/>
    </xf>
    <xf numFmtId="0" fontId="92" fillId="0" borderId="0" xfId="0" applyFont="1" applyFill="1" applyAlignment="1"/>
    <xf numFmtId="0" fontId="94" fillId="0" borderId="0" xfId="0" applyFont="1"/>
    <xf numFmtId="0" fontId="92" fillId="0" borderId="0" xfId="0" applyFont="1" applyAlignment="1">
      <alignment horizontal="left" vertical="top"/>
    </xf>
    <xf numFmtId="0" fontId="95" fillId="0" borderId="0" xfId="1" applyFont="1"/>
    <xf numFmtId="0" fontId="92" fillId="0" borderId="0" xfId="123" applyFont="1"/>
    <xf numFmtId="0" fontId="96" fillId="0" borderId="0" xfId="71" applyFont="1"/>
    <xf numFmtId="0" fontId="93" fillId="0" borderId="0" xfId="123" applyFont="1"/>
    <xf numFmtId="0" fontId="94" fillId="0" borderId="0" xfId="123" applyFont="1"/>
    <xf numFmtId="1" fontId="44" fillId="0" borderId="13" xfId="123" applyNumberFormat="1" applyFont="1" applyBorder="1" applyAlignment="1">
      <alignment horizontal="left"/>
    </xf>
    <xf numFmtId="9" fontId="45" fillId="0" borderId="0" xfId="4" applyFont="1"/>
    <xf numFmtId="0" fontId="40" fillId="0" borderId="0" xfId="0" applyFont="1" applyAlignment="1">
      <alignment horizontal="center"/>
    </xf>
    <xf numFmtId="0" fontId="92" fillId="2" borderId="0" xfId="0" applyFont="1" applyFill="1" applyBorder="1"/>
    <xf numFmtId="0" fontId="94" fillId="0" borderId="0" xfId="0" applyFont="1" applyFill="1" applyBorder="1" applyAlignment="1">
      <alignment horizontal="left" vertical="center" wrapText="1"/>
    </xf>
    <xf numFmtId="0" fontId="94" fillId="0" borderId="0" xfId="0" applyFont="1" applyFill="1"/>
    <xf numFmtId="0" fontId="44" fillId="0" borderId="0" xfId="0" applyFont="1" applyFill="1"/>
    <xf numFmtId="167" fontId="40" fillId="0" borderId="0" xfId="4" applyNumberFormat="1" applyFont="1" applyAlignment="1">
      <alignment horizontal="center"/>
    </xf>
    <xf numFmtId="0" fontId="97" fillId="0" borderId="13" xfId="123" applyFont="1" applyBorder="1" applyAlignment="1">
      <alignment horizontal="center"/>
    </xf>
    <xf numFmtId="0" fontId="97" fillId="0" borderId="11" xfId="123" applyFont="1" applyBorder="1" applyAlignment="1">
      <alignment horizontal="center"/>
    </xf>
    <xf numFmtId="0" fontId="99" fillId="62" borderId="11" xfId="123" applyFont="1" applyFill="1" applyBorder="1" applyAlignment="1">
      <alignment horizontal="center"/>
    </xf>
    <xf numFmtId="0" fontId="100" fillId="62" borderId="11" xfId="123" applyFont="1" applyFill="1" applyBorder="1"/>
    <xf numFmtId="0" fontId="97" fillId="0" borderId="11" xfId="123" applyFont="1" applyBorder="1" applyAlignment="1">
      <alignment horizontal="left"/>
    </xf>
    <xf numFmtId="0" fontId="97" fillId="0" borderId="14" xfId="123" applyFont="1" applyBorder="1" applyAlignment="1">
      <alignment horizontal="left"/>
    </xf>
    <xf numFmtId="0" fontId="97" fillId="0" borderId="0" xfId="123" applyFont="1" applyBorder="1" applyAlignment="1">
      <alignment horizontal="center"/>
    </xf>
    <xf numFmtId="0" fontId="101" fillId="0" borderId="13" xfId="123" applyFont="1" applyBorder="1" applyAlignment="1">
      <alignment horizontal="center"/>
    </xf>
    <xf numFmtId="0" fontId="92" fillId="0" borderId="0" xfId="0" applyFont="1" applyFill="1" applyAlignment="1">
      <alignment vertical="top" wrapText="1"/>
    </xf>
    <xf numFmtId="0" fontId="102" fillId="29" borderId="0" xfId="0" applyFont="1" applyFill="1"/>
    <xf numFmtId="0" fontId="103" fillId="0" borderId="0" xfId="0" applyFont="1" applyFill="1"/>
    <xf numFmtId="0" fontId="102" fillId="0" borderId="0" xfId="0" applyFont="1" applyFill="1"/>
    <xf numFmtId="0" fontId="104" fillId="30" borderId="0" xfId="0" applyFont="1" applyFill="1"/>
    <xf numFmtId="0" fontId="95" fillId="0" borderId="11" xfId="1" applyFont="1" applyBorder="1"/>
    <xf numFmtId="0" fontId="92" fillId="0" borderId="11" xfId="0" applyFont="1" applyBorder="1"/>
    <xf numFmtId="0" fontId="92" fillId="0" borderId="11" xfId="0" applyFont="1" applyFill="1" applyBorder="1"/>
    <xf numFmtId="0" fontId="104" fillId="3" borderId="0" xfId="0" applyFont="1" applyFill="1"/>
    <xf numFmtId="0" fontId="105" fillId="3" borderId="0" xfId="0" applyFont="1" applyFill="1"/>
    <xf numFmtId="0" fontId="96" fillId="0" borderId="11" xfId="0" applyFont="1" applyBorder="1"/>
    <xf numFmtId="0" fontId="96" fillId="0" borderId="11" xfId="0" applyFont="1" applyFill="1" applyBorder="1"/>
    <xf numFmtId="0" fontId="96" fillId="0" borderId="0" xfId="0" applyFont="1"/>
    <xf numFmtId="0" fontId="104" fillId="63" borderId="0" xfId="0" applyFont="1" applyFill="1"/>
    <xf numFmtId="0" fontId="95" fillId="63" borderId="0" xfId="1" applyFont="1" applyFill="1"/>
    <xf numFmtId="0" fontId="92" fillId="63" borderId="0" xfId="0" applyFont="1" applyFill="1"/>
    <xf numFmtId="0" fontId="96" fillId="63" borderId="0" xfId="0" applyFont="1" applyFill="1"/>
    <xf numFmtId="0" fontId="95" fillId="0" borderId="12" xfId="1" applyFont="1" applyBorder="1" applyAlignment="1" applyProtection="1"/>
    <xf numFmtId="0" fontId="106" fillId="0" borderId="12" xfId="1" applyFont="1" applyBorder="1" applyAlignment="1" applyProtection="1"/>
    <xf numFmtId="0" fontId="96" fillId="0" borderId="12" xfId="0" applyFont="1" applyBorder="1" applyAlignment="1">
      <alignment vertical="center"/>
    </xf>
    <xf numFmtId="0" fontId="107" fillId="0" borderId="12" xfId="0" applyFont="1" applyBorder="1"/>
    <xf numFmtId="0" fontId="108" fillId="0" borderId="12" xfId="0" applyFont="1" applyBorder="1"/>
    <xf numFmtId="0" fontId="98" fillId="0" borderId="12" xfId="0" applyFont="1" applyBorder="1"/>
    <xf numFmtId="0" fontId="104" fillId="64" borderId="0" xfId="0" applyFont="1" applyFill="1" applyBorder="1"/>
    <xf numFmtId="0" fontId="109" fillId="64" borderId="0" xfId="1" applyFont="1" applyFill="1" applyBorder="1" applyAlignment="1" applyProtection="1"/>
    <xf numFmtId="0" fontId="110" fillId="64" borderId="0" xfId="0" applyFont="1" applyFill="1" applyBorder="1"/>
    <xf numFmtId="0" fontId="52" fillId="0" borderId="0" xfId="0" applyFont="1" applyFill="1"/>
    <xf numFmtId="0" fontId="42" fillId="0" borderId="20" xfId="0" applyFont="1" applyBorder="1" applyAlignment="1">
      <alignment horizontal="center"/>
    </xf>
    <xf numFmtId="0" fontId="42" fillId="0" borderId="0" xfId="0" applyFont="1" applyBorder="1" applyAlignment="1">
      <alignment horizontal="center"/>
    </xf>
    <xf numFmtId="3" fontId="46" fillId="0" borderId="62" xfId="0" applyNumberFormat="1" applyFont="1" applyBorder="1" applyAlignment="1">
      <alignment horizontal="center"/>
    </xf>
    <xf numFmtId="3" fontId="46" fillId="0" borderId="63" xfId="0" applyNumberFormat="1" applyFont="1" applyBorder="1" applyAlignment="1">
      <alignment horizontal="center"/>
    </xf>
    <xf numFmtId="3" fontId="46" fillId="0" borderId="64" xfId="0" applyNumberFormat="1" applyFont="1" applyBorder="1" applyAlignment="1">
      <alignment horizontal="center"/>
    </xf>
    <xf numFmtId="0" fontId="93" fillId="0" borderId="0" xfId="0" applyFont="1" applyBorder="1" applyAlignment="1">
      <alignment horizontal="left" vertical="top"/>
    </xf>
    <xf numFmtId="0" fontId="56" fillId="4" borderId="11" xfId="0" applyFont="1" applyFill="1" applyBorder="1"/>
    <xf numFmtId="0" fontId="56" fillId="4" borderId="0" xfId="0" applyFont="1" applyFill="1"/>
    <xf numFmtId="0" fontId="56" fillId="0" borderId="11" xfId="0" applyFont="1" applyBorder="1"/>
    <xf numFmtId="0" fontId="59" fillId="5" borderId="0" xfId="0" applyFont="1" applyFill="1"/>
    <xf numFmtId="0" fontId="112" fillId="0" borderId="0" xfId="0" applyFont="1" applyFill="1"/>
    <xf numFmtId="0" fontId="112" fillId="0" borderId="0" xfId="0" applyFont="1"/>
    <xf numFmtId="0" fontId="112" fillId="0" borderId="0" xfId="0" applyFont="1" applyBorder="1"/>
    <xf numFmtId="0" fontId="112" fillId="0" borderId="0" xfId="0" applyFont="1" applyFill="1" applyBorder="1"/>
    <xf numFmtId="0" fontId="111" fillId="0" borderId="0" xfId="0" applyFont="1" applyBorder="1" applyAlignment="1">
      <alignment horizontal="left" vertical="top"/>
    </xf>
    <xf numFmtId="0" fontId="95" fillId="0" borderId="0" xfId="1" applyFont="1" applyFill="1"/>
    <xf numFmtId="0" fontId="57" fillId="65" borderId="0" xfId="0" applyFont="1" applyFill="1"/>
    <xf numFmtId="0" fontId="57" fillId="66" borderId="0" xfId="0" applyFont="1" applyFill="1"/>
    <xf numFmtId="0" fontId="57" fillId="67" borderId="0" xfId="0" applyFont="1" applyFill="1"/>
    <xf numFmtId="0" fontId="112" fillId="0" borderId="0" xfId="0" applyFont="1" applyAlignment="1"/>
    <xf numFmtId="0" fontId="56" fillId="0" borderId="0" xfId="0" applyFont="1" applyFill="1"/>
    <xf numFmtId="0" fontId="0" fillId="0" borderId="0" xfId="0" applyAlignment="1">
      <alignment horizontal="left"/>
    </xf>
    <xf numFmtId="0" fontId="0" fillId="0" borderId="0" xfId="0" applyAlignment="1"/>
    <xf numFmtId="0" fontId="113" fillId="0" borderId="0" xfId="0" applyFont="1" applyAlignment="1"/>
    <xf numFmtId="0" fontId="92" fillId="0" borderId="0" xfId="0" applyFont="1" applyAlignment="1">
      <alignment wrapText="1"/>
    </xf>
    <xf numFmtId="0" fontId="112" fillId="0" borderId="0" xfId="0" applyFont="1" applyAlignment="1">
      <alignment vertical="top" wrapText="1"/>
    </xf>
    <xf numFmtId="0" fontId="92" fillId="0" borderId="0" xfId="0" applyFont="1" applyFill="1" applyAlignment="1">
      <alignment horizontal="left" vertical="top"/>
    </xf>
    <xf numFmtId="0" fontId="114" fillId="2" borderId="0" xfId="0" applyFont="1" applyFill="1"/>
    <xf numFmtId="0" fontId="46" fillId="0" borderId="65" xfId="123" applyFont="1" applyBorder="1" applyAlignment="1">
      <alignment horizontal="center" wrapText="1"/>
    </xf>
    <xf numFmtId="3" fontId="46" fillId="6" borderId="66" xfId="123" applyNumberFormat="1" applyFont="1" applyFill="1" applyBorder="1" applyAlignment="1">
      <alignment horizontal="center"/>
    </xf>
    <xf numFmtId="3" fontId="46" fillId="5" borderId="67" xfId="123" applyNumberFormat="1" applyFont="1" applyFill="1" applyBorder="1" applyAlignment="1">
      <alignment horizontal="center"/>
    </xf>
    <xf numFmtId="3" fontId="44" fillId="0" borderId="67" xfId="123" applyNumberFormat="1" applyFont="1" applyBorder="1" applyAlignment="1">
      <alignment horizontal="center"/>
    </xf>
    <xf numFmtId="3" fontId="44" fillId="0" borderId="22" xfId="123" applyNumberFormat="1" applyFont="1" applyBorder="1" applyAlignment="1">
      <alignment horizontal="center"/>
    </xf>
    <xf numFmtId="3" fontId="46" fillId="62" borderId="22" xfId="123" applyNumberFormat="1" applyFont="1" applyFill="1" applyBorder="1" applyAlignment="1">
      <alignment horizontal="center"/>
    </xf>
    <xf numFmtId="3" fontId="56" fillId="62" borderId="22" xfId="123" applyNumberFormat="1" applyFont="1" applyFill="1" applyBorder="1" applyAlignment="1">
      <alignment horizontal="center"/>
    </xf>
    <xf numFmtId="3" fontId="46" fillId="5" borderId="22" xfId="123" applyNumberFormat="1" applyFont="1" applyFill="1" applyBorder="1" applyAlignment="1">
      <alignment horizontal="center"/>
    </xf>
    <xf numFmtId="3" fontId="44" fillId="0" borderId="68" xfId="123" applyNumberFormat="1" applyFont="1" applyBorder="1" applyAlignment="1">
      <alignment horizontal="center"/>
    </xf>
    <xf numFmtId="3" fontId="46" fillId="5" borderId="20" xfId="123" applyNumberFormat="1" applyFont="1" applyFill="1" applyBorder="1" applyAlignment="1">
      <alignment horizontal="center"/>
    </xf>
    <xf numFmtId="3" fontId="44" fillId="0" borderId="20" xfId="123" applyNumberFormat="1" applyFont="1" applyBorder="1" applyAlignment="1">
      <alignment horizontal="center"/>
    </xf>
    <xf numFmtId="0" fontId="46" fillId="0" borderId="61" xfId="123" applyFont="1" applyBorder="1" applyAlignment="1">
      <alignment horizontal="center" wrapText="1"/>
    </xf>
    <xf numFmtId="3" fontId="46" fillId="6" borderId="60" xfId="123" applyNumberFormat="1" applyFont="1" applyFill="1" applyBorder="1" applyAlignment="1">
      <alignment horizontal="center"/>
    </xf>
    <xf numFmtId="3" fontId="46" fillId="5" borderId="59" xfId="123" applyNumberFormat="1" applyFont="1" applyFill="1" applyBorder="1" applyAlignment="1">
      <alignment horizontal="center"/>
    </xf>
    <xf numFmtId="3" fontId="44" fillId="0" borderId="59" xfId="123" applyNumberFormat="1" applyFont="1" applyBorder="1" applyAlignment="1">
      <alignment horizontal="center"/>
    </xf>
    <xf numFmtId="3" fontId="44" fillId="0" borderId="18" xfId="123" applyNumberFormat="1" applyFont="1" applyBorder="1" applyAlignment="1">
      <alignment horizontal="center"/>
    </xf>
    <xf numFmtId="3" fontId="46" fillId="62" borderId="18" xfId="123" applyNumberFormat="1" applyFont="1" applyFill="1" applyBorder="1" applyAlignment="1">
      <alignment horizontal="center"/>
    </xf>
    <xf numFmtId="3" fontId="56" fillId="62" borderId="18" xfId="123" applyNumberFormat="1" applyFont="1" applyFill="1" applyBorder="1" applyAlignment="1">
      <alignment horizontal="center"/>
    </xf>
    <xf numFmtId="3" fontId="46" fillId="5" borderId="18" xfId="123" applyNumberFormat="1" applyFont="1" applyFill="1" applyBorder="1" applyAlignment="1">
      <alignment horizontal="center"/>
    </xf>
    <xf numFmtId="3" fontId="44" fillId="0" borderId="69" xfId="123" applyNumberFormat="1" applyFont="1" applyBorder="1" applyAlignment="1">
      <alignment horizontal="center"/>
    </xf>
    <xf numFmtId="3" fontId="46" fillId="5" borderId="17" xfId="123" applyNumberFormat="1" applyFont="1" applyFill="1" applyBorder="1" applyAlignment="1">
      <alignment horizontal="center"/>
    </xf>
    <xf numFmtId="3" fontId="44" fillId="0" borderId="17" xfId="123" applyNumberFormat="1" applyFont="1" applyBorder="1" applyAlignment="1">
      <alignment horizontal="center"/>
    </xf>
    <xf numFmtId="0" fontId="0" fillId="0" borderId="0" xfId="0" applyFill="1" applyAlignment="1"/>
    <xf numFmtId="0" fontId="92" fillId="0" borderId="0" xfId="0" applyFont="1" applyFill="1" applyAlignment="1">
      <alignment horizontal="right"/>
    </xf>
    <xf numFmtId="0" fontId="92" fillId="0" borderId="0" xfId="0" applyFont="1" applyFill="1" applyAlignment="1">
      <alignment horizontal="left" vertical="top" wrapText="1"/>
    </xf>
    <xf numFmtId="0" fontId="40" fillId="0" borderId="0" xfId="0" applyFont="1" applyAlignment="1">
      <alignment horizontal="center"/>
    </xf>
    <xf numFmtId="3" fontId="44" fillId="5" borderId="0" xfId="0" applyNumberFormat="1" applyFont="1" applyFill="1" applyBorder="1" applyAlignment="1">
      <alignment horizontal="center"/>
    </xf>
    <xf numFmtId="3" fontId="44" fillId="5" borderId="20" xfId="0" applyNumberFormat="1" applyFont="1" applyFill="1" applyBorder="1" applyAlignment="1">
      <alignment horizontal="center"/>
    </xf>
    <xf numFmtId="3" fontId="44" fillId="5" borderId="17" xfId="0" applyNumberFormat="1" applyFont="1" applyFill="1" applyBorder="1" applyAlignment="1">
      <alignment horizontal="center"/>
    </xf>
    <xf numFmtId="3" fontId="44" fillId="5" borderId="72" xfId="0" applyNumberFormat="1" applyFont="1" applyFill="1" applyBorder="1" applyAlignment="1">
      <alignment horizontal="center"/>
    </xf>
    <xf numFmtId="0" fontId="44" fillId="0" borderId="11" xfId="0" applyFont="1" applyFill="1" applyBorder="1"/>
    <xf numFmtId="0" fontId="56" fillId="0" borderId="11" xfId="0" applyFont="1" applyFill="1" applyBorder="1"/>
    <xf numFmtId="0" fontId="44" fillId="5" borderId="71" xfId="0" applyFont="1" applyFill="1" applyBorder="1"/>
    <xf numFmtId="3" fontId="46" fillId="0" borderId="20" xfId="0" applyNumberFormat="1" applyFont="1" applyFill="1" applyBorder="1" applyAlignment="1">
      <alignment horizontal="center"/>
    </xf>
    <xf numFmtId="3" fontId="46" fillId="0" borderId="17" xfId="0" applyNumberFormat="1" applyFont="1" applyFill="1" applyBorder="1" applyAlignment="1">
      <alignment horizontal="center"/>
    </xf>
    <xf numFmtId="0" fontId="97" fillId="0" borderId="74" xfId="123" applyFont="1" applyBorder="1" applyAlignment="1">
      <alignment horizontal="center"/>
    </xf>
    <xf numFmtId="0" fontId="44" fillId="0" borderId="74" xfId="123" applyFont="1" applyBorder="1" applyAlignment="1">
      <alignment horizontal="left"/>
    </xf>
    <xf numFmtId="1" fontId="44" fillId="0" borderId="74" xfId="123" applyNumberFormat="1" applyFont="1" applyBorder="1" applyAlignment="1">
      <alignment horizontal="center"/>
    </xf>
    <xf numFmtId="3" fontId="44" fillId="0" borderId="75" xfId="123" applyNumberFormat="1" applyFont="1" applyBorder="1" applyAlignment="1">
      <alignment horizontal="center"/>
    </xf>
    <xf numFmtId="3" fontId="44" fillId="0" borderId="73" xfId="123" applyNumberFormat="1" applyFont="1" applyBorder="1" applyAlignment="1">
      <alignment horizontal="center"/>
    </xf>
    <xf numFmtId="164" fontId="62" fillId="0" borderId="0" xfId="0" applyNumberFormat="1" applyFont="1" applyFill="1" applyBorder="1" applyAlignment="1">
      <alignment horizontal="right" vertical="top" wrapText="1"/>
    </xf>
    <xf numFmtId="0" fontId="40" fillId="0" borderId="0" xfId="0" applyFont="1" applyAlignment="1">
      <alignment horizontal="center"/>
    </xf>
    <xf numFmtId="0" fontId="46" fillId="0" borderId="0" xfId="0" applyFont="1" applyBorder="1" applyAlignment="1"/>
    <xf numFmtId="0" fontId="46" fillId="0" borderId="0" xfId="0" applyFont="1" applyAlignment="1"/>
    <xf numFmtId="0" fontId="42" fillId="0" borderId="0" xfId="0" applyFont="1" applyBorder="1" applyAlignment="1">
      <alignment wrapText="1"/>
    </xf>
    <xf numFmtId="0" fontId="42" fillId="0" borderId="0" xfId="0" applyFont="1" applyFill="1" applyBorder="1" applyAlignment="1">
      <alignment wrapText="1"/>
    </xf>
    <xf numFmtId="3" fontId="46" fillId="0" borderId="0" xfId="0" applyNumberFormat="1" applyFont="1" applyFill="1" applyBorder="1" applyAlignment="1">
      <alignment horizontal="center"/>
    </xf>
    <xf numFmtId="0" fontId="44" fillId="0" borderId="0" xfId="0" applyFont="1" applyAlignment="1"/>
    <xf numFmtId="0" fontId="46" fillId="0" borderId="70" xfId="0" applyFont="1" applyBorder="1" applyAlignment="1">
      <alignment horizontal="right"/>
    </xf>
    <xf numFmtId="0" fontId="46" fillId="0" borderId="0" xfId="0" applyFont="1"/>
    <xf numFmtId="164" fontId="44" fillId="0" borderId="0" xfId="0" applyNumberFormat="1" applyFont="1" applyBorder="1" applyAlignment="1">
      <alignment horizontal="right"/>
    </xf>
    <xf numFmtId="164" fontId="44" fillId="0" borderId="0" xfId="0" applyNumberFormat="1" applyFont="1" applyBorder="1" applyAlignment="1"/>
    <xf numFmtId="164" fontId="44" fillId="0" borderId="0" xfId="0" applyNumberFormat="1" applyFont="1" applyBorder="1"/>
    <xf numFmtId="164" fontId="44" fillId="0" borderId="0" xfId="0" applyNumberFormat="1" applyFont="1" applyAlignment="1">
      <alignment horizontal="right"/>
    </xf>
    <xf numFmtId="164" fontId="44" fillId="0" borderId="0" xfId="0" applyNumberFormat="1" applyFont="1" applyAlignment="1"/>
    <xf numFmtId="0" fontId="41" fillId="29" borderId="0" xfId="0" applyFont="1" applyFill="1" applyBorder="1"/>
    <xf numFmtId="169" fontId="54" fillId="0" borderId="0" xfId="4" applyNumberFormat="1" applyFont="1" applyBorder="1"/>
    <xf numFmtId="0" fontId="44" fillId="65" borderId="0" xfId="0" applyFont="1" applyFill="1" applyBorder="1"/>
    <xf numFmtId="0" fontId="46" fillId="0" borderId="0" xfId="0" applyFont="1" applyBorder="1" applyAlignment="1">
      <alignment horizontal="right"/>
    </xf>
    <xf numFmtId="169" fontId="45" fillId="0" borderId="0" xfId="4" applyNumberFormat="1" applyFont="1" applyBorder="1"/>
    <xf numFmtId="0" fontId="44" fillId="0" borderId="0" xfId="0" applyFont="1" applyBorder="1" applyAlignment="1">
      <alignment horizontal="right"/>
    </xf>
    <xf numFmtId="0" fontId="44" fillId="0" borderId="0" xfId="0" applyFont="1" applyBorder="1" applyAlignment="1"/>
    <xf numFmtId="0" fontId="41" fillId="0" borderId="0" xfId="0" applyFont="1" applyFill="1" applyBorder="1"/>
    <xf numFmtId="169" fontId="54" fillId="0" borderId="0" xfId="4" applyNumberFormat="1" applyFont="1" applyFill="1" applyBorder="1"/>
    <xf numFmtId="0" fontId="44" fillId="4" borderId="0" xfId="0" applyFont="1" applyFill="1" applyBorder="1"/>
    <xf numFmtId="164" fontId="44" fillId="4" borderId="0" xfId="0" applyNumberFormat="1" applyFont="1" applyFill="1" applyBorder="1" applyAlignment="1">
      <alignment horizontal="right"/>
    </xf>
    <xf numFmtId="164" fontId="44" fillId="4" borderId="0" xfId="0" applyNumberFormat="1" applyFont="1" applyFill="1" applyBorder="1" applyAlignment="1"/>
    <xf numFmtId="164" fontId="44" fillId="4" borderId="0" xfId="0" applyNumberFormat="1" applyFont="1" applyFill="1" applyBorder="1"/>
    <xf numFmtId="0" fontId="46" fillId="0" borderId="0" xfId="0" applyFont="1" applyAlignment="1">
      <alignment horizontal="right"/>
    </xf>
    <xf numFmtId="168" fontId="46" fillId="0" borderId="0" xfId="0" applyNumberFormat="1" applyFont="1" applyAlignment="1">
      <alignment horizontal="right"/>
    </xf>
    <xf numFmtId="0" fontId="97" fillId="0" borderId="0" xfId="0" applyFont="1" applyFill="1" applyBorder="1"/>
    <xf numFmtId="169" fontId="45" fillId="0" borderId="0" xfId="4" applyNumberFormat="1" applyFont="1" applyFill="1" applyBorder="1"/>
    <xf numFmtId="0" fontId="57" fillId="66" borderId="70" xfId="0" applyFont="1" applyFill="1" applyBorder="1"/>
    <xf numFmtId="0" fontId="57" fillId="67" borderId="70" xfId="0" applyFont="1" applyFill="1" applyBorder="1"/>
    <xf numFmtId="0" fontId="57" fillId="65" borderId="70" xfId="0" applyFont="1" applyFill="1" applyBorder="1"/>
    <xf numFmtId="0" fontId="46" fillId="4" borderId="0" xfId="0" applyFont="1" applyFill="1" applyBorder="1"/>
    <xf numFmtId="164" fontId="46" fillId="4" borderId="0" xfId="0" applyNumberFormat="1" applyFont="1" applyFill="1" applyBorder="1" applyAlignment="1">
      <alignment horizontal="right"/>
    </xf>
    <xf numFmtId="164" fontId="46" fillId="4" borderId="0" xfId="0" applyNumberFormat="1" applyFont="1" applyFill="1" applyBorder="1" applyAlignment="1"/>
    <xf numFmtId="164" fontId="46" fillId="4" borderId="0" xfId="0" applyNumberFormat="1" applyFont="1" applyFill="1" applyBorder="1"/>
    <xf numFmtId="0" fontId="116" fillId="0" borderId="0" xfId="125" applyFont="1" applyAlignment="1">
      <alignment horizontal="left" vertical="center"/>
    </xf>
    <xf numFmtId="0" fontId="117" fillId="0" borderId="0" xfId="125" applyFont="1"/>
    <xf numFmtId="0" fontId="45" fillId="0" borderId="0" xfId="125" applyFont="1"/>
    <xf numFmtId="0" fontId="45" fillId="0" borderId="0" xfId="125" applyFont="1" applyAlignment="1">
      <alignment horizontal="left" vertical="top"/>
    </xf>
    <xf numFmtId="0" fontId="42" fillId="0" borderId="0" xfId="125" applyFont="1" applyAlignment="1">
      <alignment horizontal="center" vertical="center" wrapText="1"/>
    </xf>
    <xf numFmtId="0" fontId="42" fillId="0" borderId="0" xfId="125" applyFont="1" applyAlignment="1">
      <alignment horizontal="left" vertical="center" wrapText="1"/>
    </xf>
    <xf numFmtId="0" fontId="45" fillId="0" borderId="0" xfId="125" applyNumberFormat="1" applyFont="1" applyAlignment="1">
      <alignment horizontal="left" vertical="top"/>
    </xf>
    <xf numFmtId="3" fontId="45" fillId="0" borderId="0" xfId="125" applyNumberFormat="1" applyFont="1" applyAlignment="1">
      <alignment horizontal="right" vertical="top"/>
    </xf>
    <xf numFmtId="167" fontId="118" fillId="0" borderId="0" xfId="4" applyNumberFormat="1" applyFont="1"/>
    <xf numFmtId="3" fontId="118" fillId="0" borderId="0" xfId="125" applyNumberFormat="1" applyFont="1"/>
    <xf numFmtId="0" fontId="118" fillId="0" borderId="0" xfId="125" applyFont="1"/>
    <xf numFmtId="3" fontId="118" fillId="0" borderId="0" xfId="124" applyNumberFormat="1" applyFont="1"/>
    <xf numFmtId="3" fontId="117" fillId="0" borderId="0" xfId="125" applyNumberFormat="1" applyFont="1"/>
    <xf numFmtId="0" fontId="45" fillId="0" borderId="0" xfId="0" applyNumberFormat="1" applyFont="1" applyAlignment="1">
      <alignment horizontal="left" vertical="top"/>
    </xf>
    <xf numFmtId="3" fontId="45" fillId="0" borderId="0" xfId="0" applyNumberFormat="1" applyFont="1" applyAlignment="1">
      <alignment horizontal="right" vertical="top"/>
    </xf>
    <xf numFmtId="9" fontId="117" fillId="0" borderId="0" xfId="4" applyFont="1" applyAlignment="1">
      <alignment horizontal="center"/>
    </xf>
    <xf numFmtId="0" fontId="5" fillId="0" borderId="0" xfId="0" applyNumberFormat="1" applyFont="1" applyAlignment="1">
      <alignment horizontal="left" vertical="top"/>
    </xf>
    <xf numFmtId="3" fontId="5" fillId="0" borderId="0" xfId="0" applyNumberFormat="1" applyFont="1" applyAlignment="1">
      <alignment horizontal="right" vertical="top"/>
    </xf>
    <xf numFmtId="0" fontId="40" fillId="0" borderId="0" xfId="0" applyFont="1" applyAlignment="1">
      <alignment horizontal="center"/>
    </xf>
    <xf numFmtId="0" fontId="92" fillId="0" borderId="0" xfId="0" applyFont="1" applyAlignment="1">
      <alignment horizontal="left" vertical="top" wrapText="1"/>
    </xf>
    <xf numFmtId="0" fontId="44" fillId="5" borderId="34" xfId="0" applyFont="1" applyFill="1" applyBorder="1" applyAlignment="1">
      <alignment horizontal="left"/>
    </xf>
    <xf numFmtId="0" fontId="44" fillId="5" borderId="38" xfId="0" applyFont="1" applyFill="1" applyBorder="1" applyAlignment="1">
      <alignment horizontal="left"/>
    </xf>
    <xf numFmtId="0" fontId="44" fillId="5" borderId="36" xfId="0" applyFont="1" applyFill="1" applyBorder="1" applyAlignment="1">
      <alignment horizontal="left"/>
    </xf>
    <xf numFmtId="3" fontId="40" fillId="0" borderId="0" xfId="0" applyNumberFormat="1" applyFont="1" applyFill="1" applyBorder="1"/>
    <xf numFmtId="0" fontId="56" fillId="0" borderId="0" xfId="0" applyFont="1" applyFill="1" applyAlignment="1">
      <alignment horizontal="left" vertical="top" wrapText="1"/>
    </xf>
    <xf numFmtId="0" fontId="56" fillId="0" borderId="0" xfId="0" applyFont="1" applyFill="1" applyAlignment="1">
      <alignment vertical="top" wrapText="1"/>
    </xf>
    <xf numFmtId="0" fontId="40" fillId="68" borderId="0" xfId="0" applyFont="1" applyFill="1"/>
    <xf numFmtId="3" fontId="66" fillId="68" borderId="0" xfId="0" applyNumberFormat="1" applyFont="1" applyFill="1"/>
    <xf numFmtId="167" fontId="40" fillId="68" borderId="0" xfId="4" applyNumberFormat="1" applyFont="1" applyFill="1" applyAlignment="1">
      <alignment horizontal="center"/>
    </xf>
    <xf numFmtId="3" fontId="40" fillId="68" borderId="0" xfId="0" applyNumberFormat="1" applyFont="1" applyFill="1" applyAlignment="1">
      <alignment horizontal="center"/>
    </xf>
    <xf numFmtId="0" fontId="40" fillId="68" borderId="0" xfId="0" applyFont="1" applyFill="1" applyAlignment="1">
      <alignment horizontal="center"/>
    </xf>
    <xf numFmtId="3" fontId="46" fillId="6" borderId="44" xfId="0" applyNumberFormat="1" applyFont="1" applyFill="1" applyBorder="1" applyAlignment="1">
      <alignment horizontal="center"/>
    </xf>
    <xf numFmtId="3" fontId="46" fillId="6" borderId="45" xfId="0" applyNumberFormat="1" applyFont="1" applyFill="1" applyBorder="1" applyAlignment="1">
      <alignment horizontal="center"/>
    </xf>
    <xf numFmtId="3" fontId="46" fillId="6" borderId="46" xfId="0" applyNumberFormat="1" applyFont="1" applyFill="1" applyBorder="1" applyAlignment="1">
      <alignment horizontal="center"/>
    </xf>
    <xf numFmtId="3" fontId="46" fillId="6" borderId="47" xfId="0" applyNumberFormat="1" applyFont="1" applyFill="1" applyBorder="1" applyAlignment="1">
      <alignment horizontal="center"/>
    </xf>
    <xf numFmtId="0" fontId="119" fillId="0" borderId="0" xfId="0" applyFont="1"/>
    <xf numFmtId="0" fontId="40" fillId="0" borderId="57" xfId="0" applyFont="1" applyBorder="1"/>
    <xf numFmtId="3" fontId="66" fillId="0" borderId="57" xfId="0" applyNumberFormat="1" applyFont="1" applyBorder="1"/>
    <xf numFmtId="167" fontId="40" fillId="0" borderId="57" xfId="4" applyNumberFormat="1" applyFont="1" applyBorder="1" applyAlignment="1">
      <alignment horizontal="center"/>
    </xf>
    <xf numFmtId="3" fontId="40" fillId="0" borderId="57" xfId="0" applyNumberFormat="1" applyFont="1" applyBorder="1" applyAlignment="1">
      <alignment horizontal="center"/>
    </xf>
    <xf numFmtId="0" fontId="40" fillId="0" borderId="57" xfId="0" applyFont="1" applyBorder="1" applyAlignment="1">
      <alignment horizontal="center"/>
    </xf>
    <xf numFmtId="0" fontId="40" fillId="68" borderId="57" xfId="0" applyFont="1" applyFill="1" applyBorder="1"/>
    <xf numFmtId="3" fontId="66" fillId="68" borderId="57" xfId="0" applyNumberFormat="1" applyFont="1" applyFill="1" applyBorder="1"/>
    <xf numFmtId="167" fontId="40" fillId="68" borderId="57" xfId="4" applyNumberFormat="1" applyFont="1" applyFill="1" applyBorder="1" applyAlignment="1">
      <alignment horizontal="center"/>
    </xf>
    <xf numFmtId="3" fontId="40" fillId="68" borderId="57" xfId="0" applyNumberFormat="1" applyFont="1" applyFill="1" applyBorder="1" applyAlignment="1">
      <alignment horizontal="center"/>
    </xf>
    <xf numFmtId="0" fontId="40" fillId="68" borderId="57" xfId="0" applyFont="1" applyFill="1" applyBorder="1" applyAlignment="1">
      <alignment horizontal="center"/>
    </xf>
    <xf numFmtId="9" fontId="40" fillId="0" borderId="0" xfId="4" applyNumberFormat="1" applyFont="1" applyAlignment="1">
      <alignment horizontal="center"/>
    </xf>
    <xf numFmtId="3" fontId="45" fillId="0" borderId="11" xfId="0" applyNumberFormat="1" applyFont="1" applyFill="1" applyBorder="1" applyAlignment="1">
      <alignment horizontal="right"/>
    </xf>
    <xf numFmtId="0" fontId="120" fillId="0" borderId="0" xfId="0" applyFont="1"/>
    <xf numFmtId="0" fontId="43" fillId="0" borderId="12" xfId="1" applyBorder="1" applyAlignment="1" applyProtection="1"/>
    <xf numFmtId="0" fontId="43" fillId="0" borderId="11" xfId="1" applyBorder="1"/>
    <xf numFmtId="0" fontId="40" fillId="0" borderId="0" xfId="0" applyFont="1" applyAlignment="1">
      <alignment horizontal="center"/>
    </xf>
    <xf numFmtId="0" fontId="92" fillId="0" borderId="0" xfId="0" applyFont="1" applyFill="1" applyAlignment="1">
      <alignment wrapText="1"/>
    </xf>
    <xf numFmtId="0" fontId="92" fillId="0" borderId="0" xfId="0" applyFont="1" applyFill="1" applyBorder="1" applyAlignment="1">
      <alignment horizontal="left" vertical="center"/>
    </xf>
    <xf numFmtId="0" fontId="92" fillId="0" borderId="0" xfId="0" quotePrefix="1" applyFont="1" applyFill="1" applyAlignment="1"/>
    <xf numFmtId="0" fontId="61" fillId="0" borderId="0" xfId="0" applyFont="1" applyFill="1"/>
    <xf numFmtId="0" fontId="105" fillId="69" borderId="0" xfId="0" applyFont="1" applyFill="1"/>
    <xf numFmtId="0" fontId="110" fillId="70" borderId="0" xfId="0" applyFont="1" applyFill="1" applyBorder="1"/>
    <xf numFmtId="0" fontId="44" fillId="0" borderId="76" xfId="0" applyFont="1" applyBorder="1"/>
    <xf numFmtId="164" fontId="44" fillId="0" borderId="76" xfId="0" applyNumberFormat="1" applyFont="1" applyBorder="1" applyAlignment="1">
      <alignment horizontal="right"/>
    </xf>
    <xf numFmtId="164" fontId="44" fillId="0" borderId="76" xfId="0" applyNumberFormat="1" applyFont="1" applyBorder="1" applyAlignment="1"/>
    <xf numFmtId="164" fontId="44" fillId="0" borderId="76" xfId="0" applyNumberFormat="1" applyFont="1" applyBorder="1"/>
    <xf numFmtId="0" fontId="44" fillId="0" borderId="13" xfId="0" applyFont="1" applyBorder="1"/>
    <xf numFmtId="164" fontId="44" fillId="0" borderId="13" xfId="0" applyNumberFormat="1" applyFont="1" applyBorder="1" applyAlignment="1">
      <alignment horizontal="right"/>
    </xf>
    <xf numFmtId="164" fontId="44" fillId="0" borderId="13" xfId="0" applyNumberFormat="1" applyFont="1" applyBorder="1" applyAlignment="1"/>
    <xf numFmtId="164" fontId="44" fillId="0" borderId="13" xfId="0" applyNumberFormat="1" applyFont="1" applyBorder="1"/>
    <xf numFmtId="0" fontId="44" fillId="0" borderId="77" xfId="0" applyFont="1" applyBorder="1"/>
    <xf numFmtId="164" fontId="44" fillId="0" borderId="77" xfId="0" applyNumberFormat="1" applyFont="1" applyBorder="1" applyAlignment="1">
      <alignment horizontal="right"/>
    </xf>
    <xf numFmtId="164" fontId="44" fillId="0" borderId="77" xfId="0" applyNumberFormat="1" applyFont="1" applyBorder="1" applyAlignment="1"/>
    <xf numFmtId="164" fontId="44" fillId="0" borderId="77" xfId="0" applyNumberFormat="1" applyFont="1" applyBorder="1"/>
    <xf numFmtId="164" fontId="44" fillId="0" borderId="11" xfId="0" applyNumberFormat="1" applyFont="1" applyBorder="1" applyAlignment="1">
      <alignment horizontal="right"/>
    </xf>
    <xf numFmtId="164" fontId="44" fillId="0" borderId="11" xfId="0" applyNumberFormat="1" applyFont="1" applyBorder="1" applyAlignment="1"/>
    <xf numFmtId="164" fontId="44" fillId="0" borderId="11" xfId="0" applyNumberFormat="1" applyFont="1" applyBorder="1"/>
    <xf numFmtId="9" fontId="40" fillId="0" borderId="0" xfId="0" applyNumberFormat="1" applyFont="1" applyAlignment="1">
      <alignment horizontal="center"/>
    </xf>
    <xf numFmtId="10" fontId="40" fillId="0" borderId="0" xfId="0" applyNumberFormat="1" applyFont="1"/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left" vertical="top" wrapText="1"/>
    </xf>
    <xf numFmtId="0" fontId="13" fillId="0" borderId="0" xfId="0" applyFont="1" applyAlignment="1">
      <alignment horizontal="center"/>
    </xf>
    <xf numFmtId="0" fontId="46" fillId="0" borderId="1" xfId="0" applyFont="1" applyFill="1" applyBorder="1" applyAlignment="1">
      <alignment horizontal="center"/>
    </xf>
    <xf numFmtId="0" fontId="46" fillId="0" borderId="19" xfId="0" applyFont="1" applyFill="1" applyBorder="1" applyAlignment="1">
      <alignment horizontal="center"/>
    </xf>
    <xf numFmtId="0" fontId="46" fillId="0" borderId="16" xfId="0" applyFont="1" applyFill="1" applyBorder="1" applyAlignment="1">
      <alignment horizontal="center"/>
    </xf>
    <xf numFmtId="0" fontId="5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/>
    </xf>
    <xf numFmtId="0" fontId="46" fillId="0" borderId="1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92" fillId="0" borderId="0" xfId="0" applyFont="1" applyFill="1" applyAlignment="1">
      <alignment wrapText="1"/>
    </xf>
    <xf numFmtId="0" fontId="0" fillId="0" borderId="0" xfId="0" applyAlignment="1"/>
    <xf numFmtId="0" fontId="46" fillId="0" borderId="0" xfId="123" applyFont="1" applyBorder="1" applyAlignment="1">
      <alignment horizontal="center"/>
    </xf>
    <xf numFmtId="0" fontId="40" fillId="0" borderId="0" xfId="0" applyFont="1" applyAlignment="1">
      <alignment horizontal="left" vertical="top" wrapText="1"/>
    </xf>
  </cellXfs>
  <cellStyles count="126">
    <cellStyle name="20% - Accent1" xfId="93" builtinId="30" customBuiltin="1"/>
    <cellStyle name="20% - Accent1 2" xfId="14" xr:uid="{00000000-0005-0000-0000-000001000000}"/>
    <cellStyle name="20% - Accent2" xfId="97" builtinId="34" customBuiltin="1"/>
    <cellStyle name="20% - Accent2 2" xfId="15" xr:uid="{00000000-0005-0000-0000-000003000000}"/>
    <cellStyle name="20% - Accent3" xfId="101" builtinId="38" customBuiltin="1"/>
    <cellStyle name="20% - Accent3 2" xfId="16" xr:uid="{00000000-0005-0000-0000-000005000000}"/>
    <cellStyle name="20% - Accent4" xfId="105" builtinId="42" customBuiltin="1"/>
    <cellStyle name="20% - Accent4 2" xfId="17" xr:uid="{00000000-0005-0000-0000-000007000000}"/>
    <cellStyle name="20% - Accent5" xfId="109" builtinId="46" customBuiltin="1"/>
    <cellStyle name="20% - Accent5 2" xfId="18" xr:uid="{00000000-0005-0000-0000-000009000000}"/>
    <cellStyle name="20% - Accent6" xfId="113" builtinId="50" customBuiltin="1"/>
    <cellStyle name="20% - Accent6 2" xfId="19" xr:uid="{00000000-0005-0000-0000-00000B000000}"/>
    <cellStyle name="40% - Accent1" xfId="94" builtinId="31" customBuiltin="1"/>
    <cellStyle name="40% - Accent1 2" xfId="20" xr:uid="{00000000-0005-0000-0000-00000D000000}"/>
    <cellStyle name="40% - Accent2" xfId="98" builtinId="35" customBuiltin="1"/>
    <cellStyle name="40% - Accent2 2" xfId="21" xr:uid="{00000000-0005-0000-0000-00000F000000}"/>
    <cellStyle name="40% - Accent3" xfId="102" builtinId="39" customBuiltin="1"/>
    <cellStyle name="40% - Accent3 2" xfId="22" xr:uid="{00000000-0005-0000-0000-000011000000}"/>
    <cellStyle name="40% - Accent4" xfId="106" builtinId="43" customBuiltin="1"/>
    <cellStyle name="40% - Accent4 2" xfId="23" xr:uid="{00000000-0005-0000-0000-000013000000}"/>
    <cellStyle name="40% - Accent5" xfId="110" builtinId="47" customBuiltin="1"/>
    <cellStyle name="40% - Accent5 2" xfId="24" xr:uid="{00000000-0005-0000-0000-000015000000}"/>
    <cellStyle name="40% - Accent6" xfId="114" builtinId="51" customBuiltin="1"/>
    <cellStyle name="40% - Accent6 2" xfId="25" xr:uid="{00000000-0005-0000-0000-000017000000}"/>
    <cellStyle name="60% - Accent1" xfId="95" builtinId="32" customBuiltin="1"/>
    <cellStyle name="60% - Accent1 2" xfId="26" xr:uid="{00000000-0005-0000-0000-000019000000}"/>
    <cellStyle name="60% - Accent2" xfId="99" builtinId="36" customBuiltin="1"/>
    <cellStyle name="60% - Accent2 2" xfId="27" xr:uid="{00000000-0005-0000-0000-00001B000000}"/>
    <cellStyle name="60% - Accent3" xfId="103" builtinId="40" customBuiltin="1"/>
    <cellStyle name="60% - Accent3 2" xfId="28" xr:uid="{00000000-0005-0000-0000-00001D000000}"/>
    <cellStyle name="60% - Accent4" xfId="107" builtinId="44" customBuiltin="1"/>
    <cellStyle name="60% - Accent4 2" xfId="29" xr:uid="{00000000-0005-0000-0000-00001F000000}"/>
    <cellStyle name="60% - Accent5" xfId="111" builtinId="48" customBuiltin="1"/>
    <cellStyle name="60% - Accent5 2" xfId="30" xr:uid="{00000000-0005-0000-0000-000021000000}"/>
    <cellStyle name="60% - Accent6" xfId="115" builtinId="52" customBuiltin="1"/>
    <cellStyle name="60% - Accent6 2" xfId="31" xr:uid="{00000000-0005-0000-0000-000023000000}"/>
    <cellStyle name="Accent1" xfId="92" builtinId="29" customBuiltin="1"/>
    <cellStyle name="Accent1 2" xfId="32" xr:uid="{00000000-0005-0000-0000-000025000000}"/>
    <cellStyle name="Accent2" xfId="96" builtinId="33" customBuiltin="1"/>
    <cellStyle name="Accent2 2" xfId="33" xr:uid="{00000000-0005-0000-0000-000027000000}"/>
    <cellStyle name="Accent3" xfId="100" builtinId="37" customBuiltin="1"/>
    <cellStyle name="Accent3 2" xfId="34" xr:uid="{00000000-0005-0000-0000-000029000000}"/>
    <cellStyle name="Accent4" xfId="104" builtinId="41" customBuiltin="1"/>
    <cellStyle name="Accent4 2" xfId="35" xr:uid="{00000000-0005-0000-0000-00002B000000}"/>
    <cellStyle name="Accent5" xfId="108" builtinId="45" customBuiltin="1"/>
    <cellStyle name="Accent5 2" xfId="36" xr:uid="{00000000-0005-0000-0000-00002D000000}"/>
    <cellStyle name="Accent6" xfId="112" builtinId="49" customBuiltin="1"/>
    <cellStyle name="Accent6 2" xfId="37" xr:uid="{00000000-0005-0000-0000-00002F000000}"/>
    <cellStyle name="Bad" xfId="81" builtinId="27" customBuiltin="1"/>
    <cellStyle name="Bad 2" xfId="38" xr:uid="{00000000-0005-0000-0000-000031000000}"/>
    <cellStyle name="Calculation" xfId="85" builtinId="22" customBuiltin="1"/>
    <cellStyle name="Calculation 2" xfId="39" xr:uid="{00000000-0005-0000-0000-000033000000}"/>
    <cellStyle name="Check Cell" xfId="87" builtinId="23" customBuiltin="1"/>
    <cellStyle name="Check Cell 2" xfId="40" xr:uid="{00000000-0005-0000-0000-000035000000}"/>
    <cellStyle name="Comma" xfId="124" builtinId="3"/>
    <cellStyle name="Comma 2" xfId="42" xr:uid="{00000000-0005-0000-0000-000037000000}"/>
    <cellStyle name="Comma 2 2" xfId="43" xr:uid="{00000000-0005-0000-0000-000038000000}"/>
    <cellStyle name="Comma 2 3" xfId="64" xr:uid="{00000000-0005-0000-0000-000039000000}"/>
    <cellStyle name="Comma 3" xfId="41" xr:uid="{00000000-0005-0000-0000-00003A000000}"/>
    <cellStyle name="Comma 3 2" xfId="65" xr:uid="{00000000-0005-0000-0000-00003B000000}"/>
    <cellStyle name="Comma 4" xfId="116" xr:uid="{00000000-0005-0000-0000-00003C000000}"/>
    <cellStyle name="Currency 2" xfId="12" xr:uid="{00000000-0005-0000-0000-00003D000000}"/>
    <cellStyle name="Explanatory Text" xfId="90" builtinId="53" customBuiltin="1"/>
    <cellStyle name="Explanatory Text 2" xfId="44" xr:uid="{00000000-0005-0000-0000-00003F000000}"/>
    <cellStyle name="ExportHeaderStyleLeft" xfId="7" xr:uid="{00000000-0005-0000-0000-000040000000}"/>
    <cellStyle name="ExportHeaderStyleRight" xfId="8" xr:uid="{00000000-0005-0000-0000-000041000000}"/>
    <cellStyle name="ExportLogo" xfId="5" xr:uid="{00000000-0005-0000-0000-000042000000}"/>
    <cellStyle name="Followed Hyperlink" xfId="75" builtinId="9" customBuiltin="1"/>
    <cellStyle name="Good" xfId="80" builtinId="26" customBuiltin="1"/>
    <cellStyle name="Good 2" xfId="45" xr:uid="{00000000-0005-0000-0000-000045000000}"/>
    <cellStyle name="Heading 1" xfId="76" builtinId="16" customBuiltin="1"/>
    <cellStyle name="Heading 1 2" xfId="46" xr:uid="{00000000-0005-0000-0000-000047000000}"/>
    <cellStyle name="Heading 2" xfId="77" builtinId="17" customBuiltin="1"/>
    <cellStyle name="Heading 2 2" xfId="47" xr:uid="{00000000-0005-0000-0000-000049000000}"/>
    <cellStyle name="Heading 3" xfId="78" builtinId="18" customBuiltin="1"/>
    <cellStyle name="Heading 3 2" xfId="48" xr:uid="{00000000-0005-0000-0000-00004B000000}"/>
    <cellStyle name="Heading 4" xfId="79" builtinId="19" customBuiltin="1"/>
    <cellStyle name="Heading 4 2" xfId="49" xr:uid="{00000000-0005-0000-0000-00004D000000}"/>
    <cellStyle name="Hyperlink" xfId="1" builtinId="8" customBuiltin="1"/>
    <cellStyle name="Hyperlink 2" xfId="6" xr:uid="{00000000-0005-0000-0000-00004F000000}"/>
    <cellStyle name="Hyperlink 2 2" xfId="11" xr:uid="{00000000-0005-0000-0000-000050000000}"/>
    <cellStyle name="Hyperlink 2 3" xfId="69" xr:uid="{00000000-0005-0000-0000-000051000000}"/>
    <cellStyle name="Hyperlink 3" xfId="9" xr:uid="{00000000-0005-0000-0000-000052000000}"/>
    <cellStyle name="Hyperlink 3 2" xfId="119" xr:uid="{00000000-0005-0000-0000-000053000000}"/>
    <cellStyle name="Hyperlink 4" xfId="68" xr:uid="{00000000-0005-0000-0000-000054000000}"/>
    <cellStyle name="Hyperlink 5" xfId="121" xr:uid="{00000000-0005-0000-0000-000055000000}"/>
    <cellStyle name="Hyperlink 6" xfId="122" xr:uid="{00000000-0005-0000-0000-000056000000}"/>
    <cellStyle name="Input" xfId="83" builtinId="20" customBuiltin="1"/>
    <cellStyle name="Input 2" xfId="50" xr:uid="{00000000-0005-0000-0000-000058000000}"/>
    <cellStyle name="Linked Cell" xfId="86" builtinId="24" customBuiltin="1"/>
    <cellStyle name="Linked Cell 2" xfId="51" xr:uid="{00000000-0005-0000-0000-00005A000000}"/>
    <cellStyle name="Neutral" xfId="82" builtinId="28" customBuiltin="1"/>
    <cellStyle name="Neutral 2" xfId="52" xr:uid="{00000000-0005-0000-0000-00005C000000}"/>
    <cellStyle name="Normal" xfId="0" builtinId="0"/>
    <cellStyle name="Normal 10" xfId="123" xr:uid="{00000000-0005-0000-0000-00005E000000}"/>
    <cellStyle name="Normal 12" xfId="71" xr:uid="{00000000-0005-0000-0000-00005F000000}"/>
    <cellStyle name="Normal 19" xfId="118" xr:uid="{00000000-0005-0000-0000-000060000000}"/>
    <cellStyle name="Normal 2" xfId="3" xr:uid="{00000000-0005-0000-0000-000061000000}"/>
    <cellStyle name="Normal 2 2" xfId="67" xr:uid="{00000000-0005-0000-0000-000062000000}"/>
    <cellStyle name="Normal 2 3" xfId="125" xr:uid="{00000000-0005-0000-0000-000063000000}"/>
    <cellStyle name="Normal 21" xfId="120" xr:uid="{00000000-0005-0000-0000-000064000000}"/>
    <cellStyle name="Normal 3" xfId="2" xr:uid="{00000000-0005-0000-0000-000065000000}"/>
    <cellStyle name="Normal 3 2" xfId="10" xr:uid="{00000000-0005-0000-0000-000066000000}"/>
    <cellStyle name="Normal 3 3" xfId="63" xr:uid="{00000000-0005-0000-0000-000067000000}"/>
    <cellStyle name="Normal 4" xfId="13" xr:uid="{00000000-0005-0000-0000-000068000000}"/>
    <cellStyle name="Normal 4 2" xfId="70" xr:uid="{00000000-0005-0000-0000-000069000000}"/>
    <cellStyle name="Normal 5" xfId="66" xr:uid="{00000000-0005-0000-0000-00006A000000}"/>
    <cellStyle name="Normal 6" xfId="72" xr:uid="{00000000-0005-0000-0000-00006B000000}"/>
    <cellStyle name="Normal 7" xfId="73" xr:uid="{00000000-0005-0000-0000-00006C000000}"/>
    <cellStyle name="Normal 8" xfId="74" xr:uid="{00000000-0005-0000-0000-00006D000000}"/>
    <cellStyle name="Note" xfId="89" builtinId="10" customBuiltin="1"/>
    <cellStyle name="Note 2" xfId="54" xr:uid="{00000000-0005-0000-0000-00006F000000}"/>
    <cellStyle name="Note 3" xfId="55" xr:uid="{00000000-0005-0000-0000-000070000000}"/>
    <cellStyle name="Note 4" xfId="53" xr:uid="{00000000-0005-0000-0000-000071000000}"/>
    <cellStyle name="Output" xfId="84" builtinId="21" customBuiltin="1"/>
    <cellStyle name="Output 2" xfId="56" xr:uid="{00000000-0005-0000-0000-000073000000}"/>
    <cellStyle name="Percent" xfId="4" builtinId="5"/>
    <cellStyle name="Percent 2" xfId="58" xr:uid="{00000000-0005-0000-0000-000075000000}"/>
    <cellStyle name="Percent 3" xfId="59" xr:uid="{00000000-0005-0000-0000-000076000000}"/>
    <cellStyle name="Percent 4" xfId="57" xr:uid="{00000000-0005-0000-0000-000077000000}"/>
    <cellStyle name="Title 2" xfId="60" xr:uid="{00000000-0005-0000-0000-000078000000}"/>
    <cellStyle name="Title 3" xfId="117" xr:uid="{00000000-0005-0000-0000-000079000000}"/>
    <cellStyle name="Total" xfId="91" builtinId="25" customBuiltin="1"/>
    <cellStyle name="Total 2" xfId="61" xr:uid="{00000000-0005-0000-0000-00007B000000}"/>
    <cellStyle name="Warning Text" xfId="88" builtinId="11" customBuiltin="1"/>
    <cellStyle name="Warning Text 2" xfId="62" xr:uid="{00000000-0005-0000-0000-00007D000000}"/>
  </cellStyles>
  <dxfs count="0"/>
  <tableStyles count="0" defaultTableStyle="TableStyleMedium2" defaultPivotStyle="PivotStyleLight16"/>
  <colors>
    <mruColors>
      <color rgb="FFD0CECE"/>
      <color rgb="FF8497B0"/>
      <color rgb="FFFFFFE1"/>
      <color rgb="FFE30520"/>
      <color rgb="FFE3051E"/>
      <color rgb="FFE7CFE5"/>
      <color rgb="FFF1A78A"/>
      <color rgb="FFC4D79B"/>
      <color rgb="FFC5D9F1"/>
      <color rgb="FFC5D9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8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0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1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1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1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8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themeOverride" Target="../theme/themeOverride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3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4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5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 rtl="0">
              <a:defRPr sz="1400"/>
            </a:pPr>
            <a:r>
              <a:rPr lang="en-GB" sz="1400"/>
              <a:t>Figure 2.1a: Inpatient admissions by main diagnosis</a:t>
            </a:r>
            <a:r>
              <a:rPr lang="en-GB" sz="1400" baseline="0"/>
              <a:t> in men </a:t>
            </a:r>
            <a:r>
              <a:rPr lang="en-GB" sz="1400"/>
              <a:t>for National Health Service hospitals,</a:t>
            </a:r>
          </a:p>
          <a:p>
            <a:pPr algn="ctr" rtl="0">
              <a:defRPr sz="1400"/>
            </a:pPr>
            <a:r>
              <a:rPr lang="en-GB" sz="1400"/>
              <a:t>United Kingdom, 2018/19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853431372549024E-2"/>
          <c:y val="0.23688937908496732"/>
          <c:w val="0.53343019291629279"/>
          <c:h val="0.58466867456319249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5"/>
            <c:extLst>
              <c:ext xmlns:c16="http://schemas.microsoft.com/office/drawing/2014/chart" uri="{C3380CC4-5D6E-409C-BE32-E72D297353CC}">
                <c16:uniqueId val="{00000001-0FC9-41AD-9509-C7336EF3FF01}"/>
              </c:ext>
            </c:extLst>
          </c:dPt>
          <c:dPt>
            <c:idx val="1"/>
            <c:bubble3D val="0"/>
            <c:explosion val="5"/>
            <c:extLst>
              <c:ext xmlns:c16="http://schemas.microsoft.com/office/drawing/2014/chart" uri="{C3380CC4-5D6E-409C-BE32-E72D297353CC}">
                <c16:uniqueId val="{00000003-0FC9-41AD-9509-C7336EF3FF01}"/>
              </c:ext>
            </c:extLst>
          </c:dPt>
          <c:dPt>
            <c:idx val="2"/>
            <c:bubble3D val="0"/>
            <c:explosion val="5"/>
            <c:extLst>
              <c:ext xmlns:c16="http://schemas.microsoft.com/office/drawing/2014/chart" uri="{C3380CC4-5D6E-409C-BE32-E72D297353CC}">
                <c16:uniqueId val="{00000005-0FC9-41AD-9509-C7336EF3FF01}"/>
              </c:ext>
            </c:extLst>
          </c:dPt>
          <c:dPt>
            <c:idx val="3"/>
            <c:bubble3D val="0"/>
            <c:explosion val="5"/>
            <c:extLst>
              <c:ext xmlns:c16="http://schemas.microsoft.com/office/drawing/2014/chart" uri="{C3380CC4-5D6E-409C-BE32-E72D297353CC}">
                <c16:uniqueId val="{00000007-0FC9-41AD-9509-C7336EF3FF01}"/>
              </c:ext>
            </c:extLst>
          </c:dPt>
          <c:dPt>
            <c:idx val="4"/>
            <c:bubble3D val="0"/>
            <c:explosion val="5"/>
            <c:extLst>
              <c:ext xmlns:c16="http://schemas.microsoft.com/office/drawing/2014/chart" uri="{C3380CC4-5D6E-409C-BE32-E72D297353CC}">
                <c16:uniqueId val="{00000009-0FC9-41AD-9509-C7336EF3FF01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FC9-41AD-9509-C7336EF3FF01}"/>
                </c:ext>
              </c:extLst>
            </c:dLbl>
            <c:dLbl>
              <c:idx val="2"/>
              <c:layout>
                <c:manualLayout>
                  <c:x val="3.5201797385620917E-3"/>
                  <c:y val="-4.68181372549019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C9-41AD-9509-C7336EF3FF01}"/>
                </c:ext>
              </c:extLst>
            </c:dLbl>
            <c:dLbl>
              <c:idx val="4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0FC9-41AD-9509-C7336EF3FF01}"/>
                </c:ext>
              </c:extLst>
            </c:dLbl>
            <c:dLbl>
              <c:idx val="5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323B-401A-8BAD-67F712E2BD1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3B-401A-8BAD-67F712E2BD1B}"/>
                </c:ext>
              </c:extLst>
            </c:dLbl>
            <c:dLbl>
              <c:idx val="7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323B-401A-8BAD-67F712E2BD1B}"/>
                </c:ext>
              </c:extLst>
            </c:dLbl>
            <c:dLbl>
              <c:idx val="8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23B-401A-8BAD-67F712E2BD1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 for Figs 2.1'!$S$8:$S$28</c15:sqref>
                  </c15:fullRef>
                </c:ext>
              </c:extLst>
              <c:f>('Data for Figs 2.1'!$S$8:$S$12,'Data for Figs 2.1'!$S$20:$S$28)</c:f>
              <c:strCache>
                <c:ptCount val="14"/>
                <c:pt idx="0">
                  <c:v>Coronary heart disease 2.3%</c:v>
                </c:pt>
                <c:pt idx="1">
                  <c:v>Stroke 0.7%</c:v>
                </c:pt>
                <c:pt idx="2">
                  <c:v>Atrial fibrillation 0.8%</c:v>
                </c:pt>
                <c:pt idx="3">
                  <c:v>Heart failure 0.6%</c:v>
                </c:pt>
                <c:pt idx="4">
                  <c:v>All other heart and circulatory diseases 2.9%</c:v>
                </c:pt>
                <c:pt idx="5">
                  <c:v>Diabetes 0.4%</c:v>
                </c:pt>
                <c:pt idx="6">
                  <c:v>Obesity 0%</c:v>
                </c:pt>
                <c:pt idx="7">
                  <c:v>All diseases of the nervous system 2.2%</c:v>
                </c:pt>
                <c:pt idx="8">
                  <c:v>All diseases of the respiratory system 7.1%</c:v>
                </c:pt>
                <c:pt idx="9">
                  <c:v>All cancer 13%</c:v>
                </c:pt>
                <c:pt idx="10">
                  <c:v>All diseases of the digestive system 14%</c:v>
                </c:pt>
                <c:pt idx="11">
                  <c:v>All diseases of the genitourinary system 5.8%</c:v>
                </c:pt>
                <c:pt idx="12">
                  <c:v>Injury and poisoning 6.9%</c:v>
                </c:pt>
                <c:pt idx="13">
                  <c:v>All other causes 43%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Figs 2.1'!$U$8:$U$28</c15:sqref>
                  </c15:fullRef>
                </c:ext>
              </c:extLst>
              <c:f>('Data for Figs 2.1'!$U$8:$U$12,'Data for Figs 2.1'!$U$20:$U$28)</c:f>
              <c:numCache>
                <c:formatCode>0.0%</c:formatCode>
                <c:ptCount val="14"/>
                <c:pt idx="0">
                  <c:v>2.3111311547314356E-2</c:v>
                </c:pt>
                <c:pt idx="1">
                  <c:v>7.4934316877149059E-3</c:v>
                </c:pt>
                <c:pt idx="2">
                  <c:v>8.1912329685565055E-3</c:v>
                </c:pt>
                <c:pt idx="3">
                  <c:v>6.0800790139594217E-3</c:v>
                </c:pt>
                <c:pt idx="4">
                  <c:v>2.9363344771974012E-2</c:v>
                </c:pt>
                <c:pt idx="5">
                  <c:v>4.2179813193765495E-3</c:v>
                </c:pt>
                <c:pt idx="6">
                  <c:v>3.4756938201537912E-4</c:v>
                </c:pt>
                <c:pt idx="7">
                  <c:v>2.1688529126520473E-2</c:v>
                </c:pt>
                <c:pt idx="8">
                  <c:v>7.0782010972439954E-2</c:v>
                </c:pt>
                <c:pt idx="9">
                  <c:v>0.13</c:v>
                </c:pt>
                <c:pt idx="10">
                  <c:v>0.14000000000000001</c:v>
                </c:pt>
                <c:pt idx="11">
                  <c:v>5.7774950722272338E-2</c:v>
                </c:pt>
                <c:pt idx="12">
                  <c:v>6.8929786777697288E-2</c:v>
                </c:pt>
                <c:pt idx="13">
                  <c:v>0.43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'Data for Figs 2.1'!$U$18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5-FEFA-42D8-9265-510D3FD19EF0}"/>
                      </c:ext>
                    </c:extLst>
                  </c15:dLbl>
                </c15:categoryFilterException>
                <c15:categoryFilterException>
                  <c15:sqref>'Data for Figs 2.1'!$U$19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6-FEFA-42D8-9265-510D3FD19EF0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6-0FC9-41AD-9509-C7336EF3FF0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60367513276159568"/>
          <c:y val="0.13592794117647058"/>
          <c:w val="0.32777908496732028"/>
          <c:h val="0.83580081699346409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400"/>
            </a:pPr>
            <a:r>
              <a:rPr lang="en-US" sz="1400"/>
              <a:t>Figure 2.1h: Inpatient admissions by main diagnosis in women for National Health Service hospitals, Wales, 2018/19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4078921568627456E-2"/>
          <c:y val="0.24103970588235299"/>
          <c:w val="0.53343019291629279"/>
          <c:h val="0.58466867456319249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5"/>
            <c:extLst>
              <c:ext xmlns:c16="http://schemas.microsoft.com/office/drawing/2014/chart" uri="{C3380CC4-5D6E-409C-BE32-E72D297353CC}">
                <c16:uniqueId val="{00000001-7F54-400E-99BB-E59995024907}"/>
              </c:ext>
            </c:extLst>
          </c:dPt>
          <c:dPt>
            <c:idx val="1"/>
            <c:bubble3D val="0"/>
            <c:explosion val="5"/>
            <c:extLst>
              <c:ext xmlns:c16="http://schemas.microsoft.com/office/drawing/2014/chart" uri="{C3380CC4-5D6E-409C-BE32-E72D297353CC}">
                <c16:uniqueId val="{00000003-7F54-400E-99BB-E59995024907}"/>
              </c:ext>
            </c:extLst>
          </c:dPt>
          <c:dPt>
            <c:idx val="2"/>
            <c:bubble3D val="0"/>
            <c:explosion val="5"/>
            <c:extLst>
              <c:ext xmlns:c16="http://schemas.microsoft.com/office/drawing/2014/chart" uri="{C3380CC4-5D6E-409C-BE32-E72D297353CC}">
                <c16:uniqueId val="{00000005-7F54-400E-99BB-E59995024907}"/>
              </c:ext>
            </c:extLst>
          </c:dPt>
          <c:dPt>
            <c:idx val="3"/>
            <c:bubble3D val="0"/>
            <c:explosion val="5"/>
            <c:extLst>
              <c:ext xmlns:c16="http://schemas.microsoft.com/office/drawing/2014/chart" uri="{C3380CC4-5D6E-409C-BE32-E72D297353CC}">
                <c16:uniqueId val="{00000007-7F54-400E-99BB-E59995024907}"/>
              </c:ext>
            </c:extLst>
          </c:dPt>
          <c:dPt>
            <c:idx val="4"/>
            <c:bubble3D val="0"/>
            <c:explosion val="5"/>
            <c:extLst>
              <c:ext xmlns:c16="http://schemas.microsoft.com/office/drawing/2014/chart" uri="{C3380CC4-5D6E-409C-BE32-E72D297353CC}">
                <c16:uniqueId val="{00000009-7F54-400E-99BB-E59995024907}"/>
              </c:ext>
            </c:extLst>
          </c:dPt>
          <c:dLbls>
            <c:dLbl>
              <c:idx val="0"/>
              <c:layout>
                <c:manualLayout>
                  <c:x val="-5.4597222222222221E-2"/>
                  <c:y val="1.345408496732026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54-400E-99BB-E59995024907}"/>
                </c:ext>
              </c:extLst>
            </c:dLbl>
            <c:dLbl>
              <c:idx val="1"/>
              <c:layout>
                <c:manualLayout>
                  <c:x val="-4.1775898692810461E-2"/>
                  <c:y val="-5.8642156862745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54-400E-99BB-E59995024907}"/>
                </c:ext>
              </c:extLst>
            </c:dLbl>
            <c:dLbl>
              <c:idx val="2"/>
              <c:layout>
                <c:manualLayout>
                  <c:x val="-3.413153594771242E-2"/>
                  <c:y val="-4.4171241830065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54-400E-99BB-E59995024907}"/>
                </c:ext>
              </c:extLst>
            </c:dLbl>
            <c:dLbl>
              <c:idx val="3"/>
              <c:layout>
                <c:manualLayout>
                  <c:x val="1.141593137254902E-2"/>
                  <c:y val="-3.4232189542483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54-400E-99BB-E59995024907}"/>
                </c:ext>
              </c:extLst>
            </c:dLbl>
            <c:dLbl>
              <c:idx val="4"/>
              <c:layout>
                <c:manualLayout>
                  <c:x val="3.4638398692810456E-2"/>
                  <c:y val="-1.2509803921568627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54-400E-99BB-E59995024907}"/>
                </c:ext>
              </c:extLst>
            </c:dLbl>
            <c:dLbl>
              <c:idx val="5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76BF-454B-A75E-DC4851A5590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BF-454B-A75E-DC4851A55909}"/>
                </c:ext>
              </c:extLst>
            </c:dLbl>
            <c:dLbl>
              <c:idx val="7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76BF-454B-A75E-DC4851A55909}"/>
                </c:ext>
              </c:extLst>
            </c:dLbl>
            <c:dLbl>
              <c:idx val="8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6BF-454B-A75E-DC4851A5590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 for Figs 2.1'!$K$40:$K$60</c15:sqref>
                  </c15:fullRef>
                </c:ext>
              </c:extLst>
              <c:f>('Data for Figs 2.1'!$K$40:$K$44,'Data for Figs 2.1'!$K$52:$K$60)</c:f>
              <c:strCache>
                <c:ptCount val="14"/>
                <c:pt idx="0">
                  <c:v>Coronary heart disease 0.9%</c:v>
                </c:pt>
                <c:pt idx="1">
                  <c:v>Stroke 0.7%</c:v>
                </c:pt>
                <c:pt idx="2">
                  <c:v>Atrial fibrillation 0.5%</c:v>
                </c:pt>
                <c:pt idx="3">
                  <c:v>Heart failure 0.4%</c:v>
                </c:pt>
                <c:pt idx="4">
                  <c:v>All other heart and circulatory diseases 1.9%</c:v>
                </c:pt>
                <c:pt idx="5">
                  <c:v>Diabetes 0.3%</c:v>
                </c:pt>
                <c:pt idx="6">
                  <c:v>Obesity 0%</c:v>
                </c:pt>
                <c:pt idx="7">
                  <c:v>All diseases of the nervous system 2%</c:v>
                </c:pt>
                <c:pt idx="8">
                  <c:v>All diseases of the respiratory system 7%</c:v>
                </c:pt>
                <c:pt idx="9">
                  <c:v>All cancer 6%</c:v>
                </c:pt>
                <c:pt idx="10">
                  <c:v>All diseases of the digestive system 11%</c:v>
                </c:pt>
                <c:pt idx="11">
                  <c:v>All diseases of the genitourinary system 6%</c:v>
                </c:pt>
                <c:pt idx="12">
                  <c:v>Injury and poisoning 6%</c:v>
                </c:pt>
                <c:pt idx="13">
                  <c:v>All other causes 58%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Figs 2.1'!$M$40:$M$60</c15:sqref>
                  </c15:fullRef>
                </c:ext>
              </c:extLst>
              <c:f>('Data for Figs 2.1'!$M$40:$M$44,'Data for Figs 2.1'!$M$52:$M$60)</c:f>
              <c:numCache>
                <c:formatCode>0.0%</c:formatCode>
                <c:ptCount val="14"/>
                <c:pt idx="0">
                  <c:v>9.3646533530755364E-3</c:v>
                </c:pt>
                <c:pt idx="1">
                  <c:v>7.4764855595904293E-3</c:v>
                </c:pt>
                <c:pt idx="2">
                  <c:v>5.2012124823810034E-3</c:v>
                </c:pt>
                <c:pt idx="3">
                  <c:v>4.2828669688648006E-3</c:v>
                </c:pt>
                <c:pt idx="4">
                  <c:v>1.8768429048655125E-2</c:v>
                </c:pt>
                <c:pt idx="5">
                  <c:v>3.0824287751877919E-3</c:v>
                </c:pt>
                <c:pt idx="6">
                  <c:v>1.7708007659729465E-4</c:v>
                </c:pt>
                <c:pt idx="7">
                  <c:v>2.0281845982364561E-2</c:v>
                </c:pt>
                <c:pt idx="8">
                  <c:v>7.0366680670185436E-2</c:v>
                </c:pt>
                <c:pt idx="9">
                  <c:v>6.2453672131076096E-2</c:v>
                </c:pt>
                <c:pt idx="10">
                  <c:v>0.11</c:v>
                </c:pt>
                <c:pt idx="11">
                  <c:v>5.9074737181120739E-2</c:v>
                </c:pt>
                <c:pt idx="12">
                  <c:v>5.6461776515981589E-2</c:v>
                </c:pt>
                <c:pt idx="13">
                  <c:v>0.57999999999999996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'Data for Figs 2.1'!$M$50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5-B0F8-4BE5-BB5E-47819F21B7E2}"/>
                      </c:ext>
                    </c:extLst>
                  </c15:dLbl>
                </c15:categoryFilterException>
                <c15:categoryFilterException>
                  <c15:sqref>'Data for Figs 2.1'!$M$51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6-B0F8-4BE5-BB5E-47819F21B7E2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6-7F54-400E-99BB-E5999502490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egendEntry>
        <c:idx val="6"/>
        <c:delete val="1"/>
      </c:legendEntry>
      <c:layout>
        <c:manualLayout>
          <c:xMode val="edge"/>
          <c:yMode val="edge"/>
          <c:x val="0.6244267973856209"/>
          <c:y val="0.12140179738562092"/>
          <c:w val="0.33400457516339871"/>
          <c:h val="0.85032696078431369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400"/>
            </a:pPr>
            <a:r>
              <a:rPr lang="en-US" sz="1400"/>
              <a:t>Figure 2.1i: Inpatient admissions by main diagnosis in men for National Health Service hospitals, Northern Ireland, 2018/19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4078921568627456E-2"/>
          <c:y val="0.23273905228758171"/>
          <c:w val="0.53343019291629279"/>
          <c:h val="0.58466867456319249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5"/>
            <c:extLst>
              <c:ext xmlns:c16="http://schemas.microsoft.com/office/drawing/2014/chart" uri="{C3380CC4-5D6E-409C-BE32-E72D297353CC}">
                <c16:uniqueId val="{00000001-A39B-4C5C-99EB-13F0E76D799E}"/>
              </c:ext>
            </c:extLst>
          </c:dPt>
          <c:dPt>
            <c:idx val="1"/>
            <c:bubble3D val="0"/>
            <c:explosion val="5"/>
            <c:extLst>
              <c:ext xmlns:c16="http://schemas.microsoft.com/office/drawing/2014/chart" uri="{C3380CC4-5D6E-409C-BE32-E72D297353CC}">
                <c16:uniqueId val="{00000003-A39B-4C5C-99EB-13F0E76D799E}"/>
              </c:ext>
            </c:extLst>
          </c:dPt>
          <c:dPt>
            <c:idx val="2"/>
            <c:bubble3D val="0"/>
            <c:explosion val="5"/>
            <c:extLst>
              <c:ext xmlns:c16="http://schemas.microsoft.com/office/drawing/2014/chart" uri="{C3380CC4-5D6E-409C-BE32-E72D297353CC}">
                <c16:uniqueId val="{00000005-A39B-4C5C-99EB-13F0E76D799E}"/>
              </c:ext>
            </c:extLst>
          </c:dPt>
          <c:dPt>
            <c:idx val="3"/>
            <c:bubble3D val="0"/>
            <c:explosion val="5"/>
            <c:extLst>
              <c:ext xmlns:c16="http://schemas.microsoft.com/office/drawing/2014/chart" uri="{C3380CC4-5D6E-409C-BE32-E72D297353CC}">
                <c16:uniqueId val="{00000007-A39B-4C5C-99EB-13F0E76D799E}"/>
              </c:ext>
            </c:extLst>
          </c:dPt>
          <c:dPt>
            <c:idx val="4"/>
            <c:bubble3D val="0"/>
            <c:explosion val="5"/>
            <c:extLst>
              <c:ext xmlns:c16="http://schemas.microsoft.com/office/drawing/2014/chart" uri="{C3380CC4-5D6E-409C-BE32-E72D297353CC}">
                <c16:uniqueId val="{00000009-A39B-4C5C-99EB-13F0E76D799E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39B-4C5C-99EB-13F0E76D799E}"/>
                </c:ext>
              </c:extLst>
            </c:dLbl>
            <c:dLbl>
              <c:idx val="4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A39B-4C5C-99EB-13F0E76D79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7F-4369-8854-1A76321DFC8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7F-4369-8854-1A76321DFC89}"/>
                </c:ext>
              </c:extLst>
            </c:dLbl>
            <c:dLbl>
              <c:idx val="7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657F-4369-8854-1A76321DFC89}"/>
                </c:ext>
              </c:extLst>
            </c:dLbl>
            <c:dLbl>
              <c:idx val="8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57F-4369-8854-1A76321DFC8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 for Figs 2.1'!$O$8:$O$28</c15:sqref>
                  </c15:fullRef>
                </c:ext>
              </c:extLst>
              <c:f>('Data for Figs 2.1'!$O$8:$O$12,'Data for Figs 2.1'!$O$20:$O$28)</c:f>
              <c:strCache>
                <c:ptCount val="14"/>
                <c:pt idx="0">
                  <c:v>Coronary heart disease 3.1%</c:v>
                </c:pt>
                <c:pt idx="1">
                  <c:v>Stroke 0.2%</c:v>
                </c:pt>
                <c:pt idx="2">
                  <c:v>Atrial fibrillation 0.8%</c:v>
                </c:pt>
                <c:pt idx="3">
                  <c:v>Heart failure 0.6%</c:v>
                </c:pt>
                <c:pt idx="4">
                  <c:v>All other heart and circulatory diseases 2.6%</c:v>
                </c:pt>
                <c:pt idx="5">
                  <c:v>Diabetes 0.3%</c:v>
                </c:pt>
                <c:pt idx="6">
                  <c:v>Obesity 0%</c:v>
                </c:pt>
                <c:pt idx="7">
                  <c:v>All diseases of the nervous system 1.2%</c:v>
                </c:pt>
                <c:pt idx="8">
                  <c:v>All diseases of the respiratory system 6.1%</c:v>
                </c:pt>
                <c:pt idx="9">
                  <c:v>All cancer 13%</c:v>
                </c:pt>
                <c:pt idx="10">
                  <c:v>All diseases of the digestive system 13%</c:v>
                </c:pt>
                <c:pt idx="11">
                  <c:v>All diseases of the genitourinary system 23%</c:v>
                </c:pt>
                <c:pt idx="12">
                  <c:v>Injury and poisoning 5.3%</c:v>
                </c:pt>
                <c:pt idx="13">
                  <c:v>All other causes 31%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Figs 2.1'!$Q$8:$Q$28</c15:sqref>
                  </c15:fullRef>
                </c:ext>
              </c:extLst>
              <c:f>('Data for Figs 2.1'!$Q$8:$Q$12,'Data for Figs 2.1'!$Q$20:$Q$28)</c:f>
              <c:numCache>
                <c:formatCode>0.0%</c:formatCode>
                <c:ptCount val="14"/>
                <c:pt idx="0">
                  <c:v>3.098487642936186E-2</c:v>
                </c:pt>
                <c:pt idx="1">
                  <c:v>2.3238657322021392E-3</c:v>
                </c:pt>
                <c:pt idx="2">
                  <c:v>7.746219107340465E-3</c:v>
                </c:pt>
                <c:pt idx="3">
                  <c:v>5.9018812246403544E-3</c:v>
                </c:pt>
                <c:pt idx="4">
                  <c:v>2.6005164146071562E-2</c:v>
                </c:pt>
                <c:pt idx="5">
                  <c:v>3.2829214312061969E-3</c:v>
                </c:pt>
                <c:pt idx="6">
                  <c:v>3.6886757654002212E-5</c:v>
                </c:pt>
                <c:pt idx="7">
                  <c:v>1.2172630025820731E-2</c:v>
                </c:pt>
                <c:pt idx="8">
                  <c:v>6.0863150129103649E-2</c:v>
                </c:pt>
                <c:pt idx="9">
                  <c:v>0.13</c:v>
                </c:pt>
                <c:pt idx="10">
                  <c:v>0.13</c:v>
                </c:pt>
                <c:pt idx="11">
                  <c:v>0.23</c:v>
                </c:pt>
                <c:pt idx="12">
                  <c:v>5.3485798598303207E-2</c:v>
                </c:pt>
                <c:pt idx="13">
                  <c:v>0.31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'Data for Figs 2.1'!$Q$18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5-AEED-4FE4-B6F7-9517E32292D4}"/>
                      </c:ext>
                    </c:extLst>
                  </c15:dLbl>
                </c15:categoryFilterException>
                <c15:categoryFilterException>
                  <c15:sqref>'Data for Figs 2.1'!$Q$19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6-AEED-4FE4-B6F7-9517E32292D4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6-A39B-4C5C-99EB-13F0E76D799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62235163398692805"/>
          <c:y val="0.12762728758169933"/>
          <c:w val="0.33400457516339871"/>
          <c:h val="0.84202630718954252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400"/>
            </a:pPr>
            <a:r>
              <a:rPr lang="en-US" sz="1400"/>
              <a:t>Figure 2.1j: Inpatient admissions by main diagnosis in women for National Health Service hospitals, Northern Ireland, 2018/19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4078921568627456E-2"/>
          <c:y val="0.2348142156862745"/>
          <c:w val="0.53343019291629279"/>
          <c:h val="0.58466867456319249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5"/>
            <c:extLst>
              <c:ext xmlns:c16="http://schemas.microsoft.com/office/drawing/2014/chart" uri="{C3380CC4-5D6E-409C-BE32-E72D297353CC}">
                <c16:uniqueId val="{00000001-F0B2-4C54-9743-D62DA1568E93}"/>
              </c:ext>
            </c:extLst>
          </c:dPt>
          <c:dPt>
            <c:idx val="1"/>
            <c:bubble3D val="0"/>
            <c:explosion val="5"/>
            <c:extLst>
              <c:ext xmlns:c16="http://schemas.microsoft.com/office/drawing/2014/chart" uri="{C3380CC4-5D6E-409C-BE32-E72D297353CC}">
                <c16:uniqueId val="{00000003-F0B2-4C54-9743-D62DA1568E93}"/>
              </c:ext>
            </c:extLst>
          </c:dPt>
          <c:dPt>
            <c:idx val="2"/>
            <c:bubble3D val="0"/>
            <c:explosion val="5"/>
            <c:extLst>
              <c:ext xmlns:c16="http://schemas.microsoft.com/office/drawing/2014/chart" uri="{C3380CC4-5D6E-409C-BE32-E72D297353CC}">
                <c16:uniqueId val="{00000005-F0B2-4C54-9743-D62DA1568E93}"/>
              </c:ext>
            </c:extLst>
          </c:dPt>
          <c:dPt>
            <c:idx val="3"/>
            <c:bubble3D val="0"/>
            <c:explosion val="5"/>
            <c:extLst>
              <c:ext xmlns:c16="http://schemas.microsoft.com/office/drawing/2014/chart" uri="{C3380CC4-5D6E-409C-BE32-E72D297353CC}">
                <c16:uniqueId val="{00000007-F0B2-4C54-9743-D62DA1568E93}"/>
              </c:ext>
            </c:extLst>
          </c:dPt>
          <c:dPt>
            <c:idx val="4"/>
            <c:bubble3D val="0"/>
            <c:explosion val="5"/>
            <c:extLst>
              <c:ext xmlns:c16="http://schemas.microsoft.com/office/drawing/2014/chart" uri="{C3380CC4-5D6E-409C-BE32-E72D297353CC}">
                <c16:uniqueId val="{00000009-F0B2-4C54-9743-D62DA1568E93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0B2-4C54-9743-D62DA1568E93}"/>
                </c:ext>
              </c:extLst>
            </c:dLbl>
            <c:dLbl>
              <c:idx val="2"/>
              <c:layout>
                <c:manualLayout>
                  <c:x val="-1.541936274509804E-2"/>
                  <c:y val="-5.9326633986928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B2-4C54-9743-D62DA1568E93}"/>
                </c:ext>
              </c:extLst>
            </c:dLbl>
            <c:dLbl>
              <c:idx val="4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F0B2-4C54-9743-D62DA1568E9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5C-43A7-AEFD-2FB0AA74D3D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5C-43A7-AEFD-2FB0AA74D3D7}"/>
                </c:ext>
              </c:extLst>
            </c:dLbl>
            <c:dLbl>
              <c:idx val="7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AA5C-43A7-AEFD-2FB0AA74D3D7}"/>
                </c:ext>
              </c:extLst>
            </c:dLbl>
            <c:dLbl>
              <c:idx val="8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AA5C-43A7-AEFD-2FB0AA74D3D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 for Figs 2.1'!$O$40:$O$60</c15:sqref>
                  </c15:fullRef>
                </c:ext>
              </c:extLst>
              <c:f>('Data for Figs 2.1'!$O$40:$O$44,'Data for Figs 2.1'!$O$52:$O$60)</c:f>
              <c:strCache>
                <c:ptCount val="14"/>
                <c:pt idx="0">
                  <c:v>Coronary heart disease 1.4%</c:v>
                </c:pt>
                <c:pt idx="1">
                  <c:v>Stroke 0.3%</c:v>
                </c:pt>
                <c:pt idx="2">
                  <c:v>Atrial fibrillation 0.6%</c:v>
                </c:pt>
                <c:pt idx="3">
                  <c:v>Heart failure 0.6%</c:v>
                </c:pt>
                <c:pt idx="4">
                  <c:v>All other heart and circulatory diseases 2.5%</c:v>
                </c:pt>
                <c:pt idx="5">
                  <c:v>Diabetes 0.3%</c:v>
                </c:pt>
                <c:pt idx="6">
                  <c:v>Obesity 0%</c:v>
                </c:pt>
                <c:pt idx="7">
                  <c:v>All diseases of the nervous system 1.7%</c:v>
                </c:pt>
                <c:pt idx="8">
                  <c:v>All diseases of the respiratory system 6.6%</c:v>
                </c:pt>
                <c:pt idx="9">
                  <c:v>All cancer 15%</c:v>
                </c:pt>
                <c:pt idx="10">
                  <c:v>All diseases of the digestive system 13%</c:v>
                </c:pt>
                <c:pt idx="11">
                  <c:v>All diseases of the genitourinary system 20%</c:v>
                </c:pt>
                <c:pt idx="12">
                  <c:v>Injury and poisoning 5.5%</c:v>
                </c:pt>
                <c:pt idx="13">
                  <c:v>All other causes 33%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Figs 2.1'!$Q$40:$Q$60</c15:sqref>
                  </c15:fullRef>
                </c:ext>
              </c:extLst>
              <c:f>('Data for Figs 2.1'!$Q$40:$Q$44,'Data for Figs 2.1'!$Q$52:$Q$60)</c:f>
              <c:numCache>
                <c:formatCode>0.0%</c:formatCode>
                <c:ptCount val="14"/>
                <c:pt idx="0">
                  <c:v>1.350844277673546E-2</c:v>
                </c:pt>
                <c:pt idx="1">
                  <c:v>2.5515947467166979E-3</c:v>
                </c:pt>
                <c:pt idx="2">
                  <c:v>6.3789868667917448E-3</c:v>
                </c:pt>
                <c:pt idx="3">
                  <c:v>6.0037523452157598E-3</c:v>
                </c:pt>
                <c:pt idx="4">
                  <c:v>2.450281425891182E-2</c:v>
                </c:pt>
                <c:pt idx="5">
                  <c:v>3.0018761726078799E-3</c:v>
                </c:pt>
                <c:pt idx="6">
                  <c:v>7.5046904315196998E-5</c:v>
                </c:pt>
                <c:pt idx="7">
                  <c:v>1.7260787992495311E-2</c:v>
                </c:pt>
                <c:pt idx="8">
                  <c:v>6.6416510318949337E-2</c:v>
                </c:pt>
                <c:pt idx="9">
                  <c:v>0.15</c:v>
                </c:pt>
                <c:pt idx="10">
                  <c:v>0.13</c:v>
                </c:pt>
                <c:pt idx="11">
                  <c:v>0.2</c:v>
                </c:pt>
                <c:pt idx="12">
                  <c:v>5.478424015009381E-2</c:v>
                </c:pt>
                <c:pt idx="13">
                  <c:v>0.33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'Data for Figs 2.1'!$Q$50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5-8867-4F35-9E2C-6E651BFD013C}"/>
                      </c:ext>
                    </c:extLst>
                  </c15:dLbl>
                </c15:categoryFilterException>
                <c15:categoryFilterException>
                  <c15:sqref>'Data for Figs 2.1'!$Q$51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6-8867-4F35-9E2C-6E651BFD013C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6-F0B2-4C54-9743-D62DA1568E9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62857712418300649"/>
          <c:y val="0.12555212418300654"/>
          <c:w val="0.32777908496732028"/>
          <c:h val="0.84617663398692811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 2.2d Inpatient admissions for cardiovascular conditions in England, 2007/08</a:t>
            </a:r>
            <a:r>
              <a:rPr lang="en-GB" sz="1400" baseline="0"/>
              <a:t> </a:t>
            </a:r>
            <a:r>
              <a:rPr lang="en-GB" sz="1400"/>
              <a:t>to 2018/19</a:t>
            </a:r>
          </a:p>
        </c:rich>
      </c:tx>
      <c:layout>
        <c:manualLayout>
          <c:xMode val="edge"/>
          <c:yMode val="edge"/>
          <c:x val="0.11693180555555556"/>
          <c:y val="2.116666666666666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053366666666666"/>
          <c:y val="0.12966558867641545"/>
          <c:w val="0.781003"/>
          <c:h val="0.61925703703703694"/>
        </c:manualLayout>
      </c:layout>
      <c:lineChart>
        <c:grouping val="standard"/>
        <c:varyColors val="0"/>
        <c:ser>
          <c:idx val="1"/>
          <c:order val="0"/>
          <c:tx>
            <c:strRef>
              <c:f>'Data for figs 2.2'!$B$5</c:f>
              <c:strCache>
                <c:ptCount val="1"/>
                <c:pt idx="0">
                  <c:v>Cardiovascular disease (men)</c:v>
                </c:pt>
              </c:strCache>
            </c:strRef>
          </c:tx>
          <c:spPr>
            <a:ln w="38100">
              <a:solidFill>
                <a:srgbClr val="A6561F"/>
              </a:solidFill>
            </a:ln>
          </c:spPr>
          <c:marker>
            <c:symbol val="none"/>
          </c:marker>
          <c:cat>
            <c:strRef>
              <c:f>'Data for figs 2.2'!$E$3:$P$3</c:f>
              <c:strCache>
                <c:ptCount val="12"/>
                <c:pt idx="0">
                  <c:v>2007/08</c:v>
                </c:pt>
                <c:pt idx="1">
                  <c:v>2008/09</c:v>
                </c:pt>
                <c:pt idx="2">
                  <c:v>2009/10</c:v>
                </c:pt>
                <c:pt idx="3">
                  <c:v>2010/11</c:v>
                </c:pt>
                <c:pt idx="4">
                  <c:v>2011/12</c:v>
                </c:pt>
                <c:pt idx="5">
                  <c:v>2012/13</c:v>
                </c:pt>
                <c:pt idx="6">
                  <c:v>2013/14</c:v>
                </c:pt>
                <c:pt idx="7">
                  <c:v>2014/15</c:v>
                </c:pt>
                <c:pt idx="8">
                  <c:v>2015/16</c:v>
                </c:pt>
                <c:pt idx="9">
                  <c:v>2016/17</c:v>
                </c:pt>
                <c:pt idx="10">
                  <c:v>2017/18</c:v>
                </c:pt>
                <c:pt idx="11">
                  <c:v>2018/19</c:v>
                </c:pt>
              </c:strCache>
            </c:strRef>
          </c:cat>
          <c:val>
            <c:numRef>
              <c:f>'Data for figs 2.2'!$E$5:$P$5</c:f>
              <c:numCache>
                <c:formatCode>#,##0</c:formatCode>
                <c:ptCount val="12"/>
                <c:pt idx="0">
                  <c:v>511764</c:v>
                </c:pt>
                <c:pt idx="1">
                  <c:v>523983</c:v>
                </c:pt>
                <c:pt idx="2">
                  <c:v>527642</c:v>
                </c:pt>
                <c:pt idx="3">
                  <c:v>533919</c:v>
                </c:pt>
                <c:pt idx="4">
                  <c:v>541347</c:v>
                </c:pt>
                <c:pt idx="5">
                  <c:v>537238</c:v>
                </c:pt>
                <c:pt idx="6">
                  <c:v>544696</c:v>
                </c:pt>
                <c:pt idx="7">
                  <c:v>552169</c:v>
                </c:pt>
                <c:pt idx="8">
                  <c:v>571702</c:v>
                </c:pt>
                <c:pt idx="9">
                  <c:v>535797</c:v>
                </c:pt>
                <c:pt idx="10">
                  <c:v>541917</c:v>
                </c:pt>
                <c:pt idx="11">
                  <c:v>544900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B0-4B63-8BE3-7A566364986E}"/>
            </c:ext>
          </c:extLst>
        </c:ser>
        <c:ser>
          <c:idx val="2"/>
          <c:order val="1"/>
          <c:tx>
            <c:strRef>
              <c:f>'Data for figs 2.2'!$B$6</c:f>
              <c:strCache>
                <c:ptCount val="1"/>
                <c:pt idx="0">
                  <c:v>Cardiovascular disease (women)</c:v>
                </c:pt>
              </c:strCache>
            </c:strRef>
          </c:tx>
          <c:spPr>
            <a:ln w="38100">
              <a:prstDash val="sysDash"/>
            </a:ln>
          </c:spPr>
          <c:marker>
            <c:symbol val="none"/>
          </c:marker>
          <c:cat>
            <c:strRef>
              <c:f>'Data for figs 2.2'!$E$3:$P$3</c:f>
              <c:strCache>
                <c:ptCount val="12"/>
                <c:pt idx="0">
                  <c:v>2007/08</c:v>
                </c:pt>
                <c:pt idx="1">
                  <c:v>2008/09</c:v>
                </c:pt>
                <c:pt idx="2">
                  <c:v>2009/10</c:v>
                </c:pt>
                <c:pt idx="3">
                  <c:v>2010/11</c:v>
                </c:pt>
                <c:pt idx="4">
                  <c:v>2011/12</c:v>
                </c:pt>
                <c:pt idx="5">
                  <c:v>2012/13</c:v>
                </c:pt>
                <c:pt idx="6">
                  <c:v>2013/14</c:v>
                </c:pt>
                <c:pt idx="7">
                  <c:v>2014/15</c:v>
                </c:pt>
                <c:pt idx="8">
                  <c:v>2015/16</c:v>
                </c:pt>
                <c:pt idx="9">
                  <c:v>2016/17</c:v>
                </c:pt>
                <c:pt idx="10">
                  <c:v>2017/18</c:v>
                </c:pt>
                <c:pt idx="11">
                  <c:v>2018/19</c:v>
                </c:pt>
              </c:strCache>
            </c:strRef>
          </c:cat>
          <c:val>
            <c:numRef>
              <c:f>'Data for figs 2.2'!$E$6:$P$6</c:f>
              <c:numCache>
                <c:formatCode>#,##0</c:formatCode>
                <c:ptCount val="12"/>
                <c:pt idx="0">
                  <c:v>386079</c:v>
                </c:pt>
                <c:pt idx="1">
                  <c:v>393334</c:v>
                </c:pt>
                <c:pt idx="2">
                  <c:v>397365</c:v>
                </c:pt>
                <c:pt idx="3">
                  <c:v>402088</c:v>
                </c:pt>
                <c:pt idx="4">
                  <c:v>400533</c:v>
                </c:pt>
                <c:pt idx="5">
                  <c:v>393403</c:v>
                </c:pt>
                <c:pt idx="6">
                  <c:v>400057</c:v>
                </c:pt>
                <c:pt idx="7">
                  <c:v>409960</c:v>
                </c:pt>
                <c:pt idx="8">
                  <c:v>422748</c:v>
                </c:pt>
                <c:pt idx="9">
                  <c:v>382501</c:v>
                </c:pt>
                <c:pt idx="10">
                  <c:v>383659</c:v>
                </c:pt>
                <c:pt idx="11">
                  <c:v>402300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B0-4B63-8BE3-7A566364986E}"/>
            </c:ext>
          </c:extLst>
        </c:ser>
        <c:ser>
          <c:idx val="3"/>
          <c:order val="2"/>
          <c:tx>
            <c:strRef>
              <c:f>'Data for figs 2.2'!$B$7</c:f>
              <c:strCache>
                <c:ptCount val="1"/>
                <c:pt idx="0">
                  <c:v>Coronary heart disease (men)</c:v>
                </c:pt>
              </c:strCache>
            </c:strRef>
          </c:tx>
          <c:spPr>
            <a:ln w="38100">
              <a:solidFill>
                <a:srgbClr val="D26E2A"/>
              </a:solidFill>
            </a:ln>
          </c:spPr>
          <c:marker>
            <c:symbol val="none"/>
          </c:marker>
          <c:cat>
            <c:strRef>
              <c:f>'Data for figs 2.2'!$E$3:$P$3</c:f>
              <c:strCache>
                <c:ptCount val="12"/>
                <c:pt idx="0">
                  <c:v>2007/08</c:v>
                </c:pt>
                <c:pt idx="1">
                  <c:v>2008/09</c:v>
                </c:pt>
                <c:pt idx="2">
                  <c:v>2009/10</c:v>
                </c:pt>
                <c:pt idx="3">
                  <c:v>2010/11</c:v>
                </c:pt>
                <c:pt idx="4">
                  <c:v>2011/12</c:v>
                </c:pt>
                <c:pt idx="5">
                  <c:v>2012/13</c:v>
                </c:pt>
                <c:pt idx="6">
                  <c:v>2013/14</c:v>
                </c:pt>
                <c:pt idx="7">
                  <c:v>2014/15</c:v>
                </c:pt>
                <c:pt idx="8">
                  <c:v>2015/16</c:v>
                </c:pt>
                <c:pt idx="9">
                  <c:v>2016/17</c:v>
                </c:pt>
                <c:pt idx="10">
                  <c:v>2017/18</c:v>
                </c:pt>
                <c:pt idx="11">
                  <c:v>2018/19</c:v>
                </c:pt>
              </c:strCache>
            </c:strRef>
          </c:cat>
          <c:val>
            <c:numRef>
              <c:f>'Data for figs 2.2'!$E$7:$P$7</c:f>
              <c:numCache>
                <c:formatCode>#,##0</c:formatCode>
                <c:ptCount val="12"/>
                <c:pt idx="0">
                  <c:v>202280</c:v>
                </c:pt>
                <c:pt idx="1">
                  <c:v>199223</c:v>
                </c:pt>
                <c:pt idx="2">
                  <c:v>190610</c:v>
                </c:pt>
                <c:pt idx="3">
                  <c:v>186653</c:v>
                </c:pt>
                <c:pt idx="4">
                  <c:v>187500</c:v>
                </c:pt>
                <c:pt idx="5">
                  <c:v>186072</c:v>
                </c:pt>
                <c:pt idx="6">
                  <c:v>185057</c:v>
                </c:pt>
                <c:pt idx="7">
                  <c:v>182029</c:v>
                </c:pt>
                <c:pt idx="8">
                  <c:v>180959</c:v>
                </c:pt>
                <c:pt idx="9">
                  <c:v>180900</c:v>
                </c:pt>
                <c:pt idx="10">
                  <c:v>179630</c:v>
                </c:pt>
                <c:pt idx="11">
                  <c:v>174600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B0-4B63-8BE3-7A566364986E}"/>
            </c:ext>
          </c:extLst>
        </c:ser>
        <c:ser>
          <c:idx val="4"/>
          <c:order val="3"/>
          <c:tx>
            <c:strRef>
              <c:f>'Data for figs 2.2'!$B$8</c:f>
              <c:strCache>
                <c:ptCount val="1"/>
                <c:pt idx="0">
                  <c:v>Coronary heart disease (women)</c:v>
                </c:pt>
              </c:strCache>
            </c:strRef>
          </c:tx>
          <c:spPr>
            <a:ln w="38100">
              <a:solidFill>
                <a:srgbClr val="F1A78A"/>
              </a:solidFill>
              <a:prstDash val="sysDash"/>
            </a:ln>
          </c:spPr>
          <c:marker>
            <c:symbol val="none"/>
          </c:marker>
          <c:cat>
            <c:strRef>
              <c:f>'Data for figs 2.2'!$E$3:$P$3</c:f>
              <c:strCache>
                <c:ptCount val="12"/>
                <c:pt idx="0">
                  <c:v>2007/08</c:v>
                </c:pt>
                <c:pt idx="1">
                  <c:v>2008/09</c:v>
                </c:pt>
                <c:pt idx="2">
                  <c:v>2009/10</c:v>
                </c:pt>
                <c:pt idx="3">
                  <c:v>2010/11</c:v>
                </c:pt>
                <c:pt idx="4">
                  <c:v>2011/12</c:v>
                </c:pt>
                <c:pt idx="5">
                  <c:v>2012/13</c:v>
                </c:pt>
                <c:pt idx="6">
                  <c:v>2013/14</c:v>
                </c:pt>
                <c:pt idx="7">
                  <c:v>2014/15</c:v>
                </c:pt>
                <c:pt idx="8">
                  <c:v>2015/16</c:v>
                </c:pt>
                <c:pt idx="9">
                  <c:v>2016/17</c:v>
                </c:pt>
                <c:pt idx="10">
                  <c:v>2017/18</c:v>
                </c:pt>
                <c:pt idx="11">
                  <c:v>2018/19</c:v>
                </c:pt>
              </c:strCache>
            </c:strRef>
          </c:cat>
          <c:val>
            <c:numRef>
              <c:f>'Data for figs 2.2'!$E$8:$P$8</c:f>
              <c:numCache>
                <c:formatCode>#,##0</c:formatCode>
                <c:ptCount val="12"/>
                <c:pt idx="0">
                  <c:v>103708</c:v>
                </c:pt>
                <c:pt idx="1">
                  <c:v>100941</c:v>
                </c:pt>
                <c:pt idx="2">
                  <c:v>94816</c:v>
                </c:pt>
                <c:pt idx="3">
                  <c:v>93270</c:v>
                </c:pt>
                <c:pt idx="4">
                  <c:v>93294</c:v>
                </c:pt>
                <c:pt idx="5">
                  <c:v>90690</c:v>
                </c:pt>
                <c:pt idx="6">
                  <c:v>88816</c:v>
                </c:pt>
                <c:pt idx="7">
                  <c:v>87087</c:v>
                </c:pt>
                <c:pt idx="8">
                  <c:v>86057</c:v>
                </c:pt>
                <c:pt idx="9">
                  <c:v>85825</c:v>
                </c:pt>
                <c:pt idx="10">
                  <c:v>84026</c:v>
                </c:pt>
                <c:pt idx="11">
                  <c:v>86500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B0-4B63-8BE3-7A566364986E}"/>
            </c:ext>
          </c:extLst>
        </c:ser>
        <c:ser>
          <c:idx val="5"/>
          <c:order val="4"/>
          <c:tx>
            <c:strRef>
              <c:f>'Data for figs 2.2'!$B$11</c:f>
              <c:strCache>
                <c:ptCount val="1"/>
                <c:pt idx="0">
                  <c:v>Stroke (men)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'Data for figs 2.2'!$E$3:$P$3</c:f>
              <c:strCache>
                <c:ptCount val="12"/>
                <c:pt idx="0">
                  <c:v>2007/08</c:v>
                </c:pt>
                <c:pt idx="1">
                  <c:v>2008/09</c:v>
                </c:pt>
                <c:pt idx="2">
                  <c:v>2009/10</c:v>
                </c:pt>
                <c:pt idx="3">
                  <c:v>2010/11</c:v>
                </c:pt>
                <c:pt idx="4">
                  <c:v>2011/12</c:v>
                </c:pt>
                <c:pt idx="5">
                  <c:v>2012/13</c:v>
                </c:pt>
                <c:pt idx="6">
                  <c:v>2013/14</c:v>
                </c:pt>
                <c:pt idx="7">
                  <c:v>2014/15</c:v>
                </c:pt>
                <c:pt idx="8">
                  <c:v>2015/16</c:v>
                </c:pt>
                <c:pt idx="9">
                  <c:v>2016/17</c:v>
                </c:pt>
                <c:pt idx="10">
                  <c:v>2017/18</c:v>
                </c:pt>
                <c:pt idx="11">
                  <c:v>2018/19</c:v>
                </c:pt>
              </c:strCache>
            </c:strRef>
          </c:cat>
          <c:val>
            <c:numRef>
              <c:f>'Data for figs 2.2'!$E$11:$P$11</c:f>
              <c:numCache>
                <c:formatCode>#,##0</c:formatCode>
                <c:ptCount val="12"/>
                <c:pt idx="0">
                  <c:v>45374</c:v>
                </c:pt>
                <c:pt idx="1">
                  <c:v>47147</c:v>
                </c:pt>
                <c:pt idx="2">
                  <c:v>49793</c:v>
                </c:pt>
                <c:pt idx="3">
                  <c:v>51973</c:v>
                </c:pt>
                <c:pt idx="4">
                  <c:v>53191</c:v>
                </c:pt>
                <c:pt idx="5">
                  <c:v>53905</c:v>
                </c:pt>
                <c:pt idx="6">
                  <c:v>53485</c:v>
                </c:pt>
                <c:pt idx="7">
                  <c:v>54384</c:v>
                </c:pt>
                <c:pt idx="8">
                  <c:v>55875</c:v>
                </c:pt>
                <c:pt idx="9">
                  <c:v>55472</c:v>
                </c:pt>
                <c:pt idx="10">
                  <c:v>56294</c:v>
                </c:pt>
                <c:pt idx="11">
                  <c:v>57000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B0-4B63-8BE3-7A566364986E}"/>
            </c:ext>
          </c:extLst>
        </c:ser>
        <c:ser>
          <c:idx val="6"/>
          <c:order val="5"/>
          <c:tx>
            <c:strRef>
              <c:f>'Data for figs 2.2'!$B$12</c:f>
              <c:strCache>
                <c:ptCount val="1"/>
                <c:pt idx="0">
                  <c:v>Stroke (women)</c:v>
                </c:pt>
              </c:strCache>
            </c:strRef>
          </c:tx>
          <c:spPr>
            <a:ln w="38100">
              <a:prstDash val="sysDash"/>
            </a:ln>
          </c:spPr>
          <c:marker>
            <c:symbol val="none"/>
          </c:marker>
          <c:cat>
            <c:strRef>
              <c:f>'Data for figs 2.2'!$E$3:$P$3</c:f>
              <c:strCache>
                <c:ptCount val="12"/>
                <c:pt idx="0">
                  <c:v>2007/08</c:v>
                </c:pt>
                <c:pt idx="1">
                  <c:v>2008/09</c:v>
                </c:pt>
                <c:pt idx="2">
                  <c:v>2009/10</c:v>
                </c:pt>
                <c:pt idx="3">
                  <c:v>2010/11</c:v>
                </c:pt>
                <c:pt idx="4">
                  <c:v>2011/12</c:v>
                </c:pt>
                <c:pt idx="5">
                  <c:v>2012/13</c:v>
                </c:pt>
                <c:pt idx="6">
                  <c:v>2013/14</c:v>
                </c:pt>
                <c:pt idx="7">
                  <c:v>2014/15</c:v>
                </c:pt>
                <c:pt idx="8">
                  <c:v>2015/16</c:v>
                </c:pt>
                <c:pt idx="9">
                  <c:v>2016/17</c:v>
                </c:pt>
                <c:pt idx="10">
                  <c:v>2017/18</c:v>
                </c:pt>
                <c:pt idx="11">
                  <c:v>2018/19</c:v>
                </c:pt>
              </c:strCache>
            </c:strRef>
          </c:cat>
          <c:val>
            <c:numRef>
              <c:f>'Data for figs 2.2'!$E$12:$P$12</c:f>
              <c:numCache>
                <c:formatCode>#,##0</c:formatCode>
                <c:ptCount val="12"/>
                <c:pt idx="0">
                  <c:v>47762</c:v>
                </c:pt>
                <c:pt idx="1">
                  <c:v>48694</c:v>
                </c:pt>
                <c:pt idx="2">
                  <c:v>51526</c:v>
                </c:pt>
                <c:pt idx="3">
                  <c:v>52502</c:v>
                </c:pt>
                <c:pt idx="4">
                  <c:v>53325</c:v>
                </c:pt>
                <c:pt idx="5">
                  <c:v>53507</c:v>
                </c:pt>
                <c:pt idx="6">
                  <c:v>53046</c:v>
                </c:pt>
                <c:pt idx="7">
                  <c:v>52895</c:v>
                </c:pt>
                <c:pt idx="8">
                  <c:v>53065</c:v>
                </c:pt>
                <c:pt idx="9">
                  <c:v>52356</c:v>
                </c:pt>
                <c:pt idx="10">
                  <c:v>52830</c:v>
                </c:pt>
                <c:pt idx="11">
                  <c:v>54100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B0-4B63-8BE3-7A566364986E}"/>
            </c:ext>
          </c:extLst>
        </c:ser>
        <c:ser>
          <c:idx val="7"/>
          <c:order val="6"/>
          <c:tx>
            <c:strRef>
              <c:f>'Data for figs 2.2'!$B$13</c:f>
              <c:strCache>
                <c:ptCount val="1"/>
                <c:pt idx="0">
                  <c:v>Other cardiovascular disease (men)</c:v>
                </c:pt>
              </c:strCache>
            </c:strRef>
          </c:tx>
          <c:spPr>
            <a:ln w="38100">
              <a:solidFill>
                <a:srgbClr val="F4BDA9"/>
              </a:solidFill>
            </a:ln>
          </c:spPr>
          <c:marker>
            <c:symbol val="none"/>
          </c:marker>
          <c:cat>
            <c:strRef>
              <c:f>'Data for figs 2.2'!$E$3:$P$3</c:f>
              <c:strCache>
                <c:ptCount val="12"/>
                <c:pt idx="0">
                  <c:v>2007/08</c:v>
                </c:pt>
                <c:pt idx="1">
                  <c:v>2008/09</c:v>
                </c:pt>
                <c:pt idx="2">
                  <c:v>2009/10</c:v>
                </c:pt>
                <c:pt idx="3">
                  <c:v>2010/11</c:v>
                </c:pt>
                <c:pt idx="4">
                  <c:v>2011/12</c:v>
                </c:pt>
                <c:pt idx="5">
                  <c:v>2012/13</c:v>
                </c:pt>
                <c:pt idx="6">
                  <c:v>2013/14</c:v>
                </c:pt>
                <c:pt idx="7">
                  <c:v>2014/15</c:v>
                </c:pt>
                <c:pt idx="8">
                  <c:v>2015/16</c:v>
                </c:pt>
                <c:pt idx="9">
                  <c:v>2016/17</c:v>
                </c:pt>
                <c:pt idx="10">
                  <c:v>2017/18</c:v>
                </c:pt>
                <c:pt idx="11">
                  <c:v>2018/19</c:v>
                </c:pt>
              </c:strCache>
            </c:strRef>
          </c:cat>
          <c:val>
            <c:numRef>
              <c:f>'Data for figs 2.2'!$E$13:$P$13</c:f>
              <c:numCache>
                <c:formatCode>#,##0</c:formatCode>
                <c:ptCount val="12"/>
                <c:pt idx="0">
                  <c:v>185962</c:v>
                </c:pt>
                <c:pt idx="1">
                  <c:v>198081</c:v>
                </c:pt>
                <c:pt idx="2">
                  <c:v>205132</c:v>
                </c:pt>
                <c:pt idx="3">
                  <c:v>210983</c:v>
                </c:pt>
                <c:pt idx="4">
                  <c:v>214350</c:v>
                </c:pt>
                <c:pt idx="5">
                  <c:v>208641</c:v>
                </c:pt>
                <c:pt idx="6">
                  <c:v>215456</c:v>
                </c:pt>
                <c:pt idx="7">
                  <c:v>220453</c:v>
                </c:pt>
                <c:pt idx="8">
                  <c:v>231807</c:v>
                </c:pt>
                <c:pt idx="9">
                  <c:v>193237</c:v>
                </c:pt>
                <c:pt idx="10">
                  <c:v>196731</c:v>
                </c:pt>
                <c:pt idx="11">
                  <c:v>203400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AB0-4B63-8BE3-7A566364986E}"/>
            </c:ext>
          </c:extLst>
        </c:ser>
        <c:ser>
          <c:idx val="8"/>
          <c:order val="7"/>
          <c:tx>
            <c:strRef>
              <c:f>'Data for figs 2.2'!$B$14</c:f>
              <c:strCache>
                <c:ptCount val="1"/>
                <c:pt idx="0">
                  <c:v>Other cardiovascular disease (women)</c:v>
                </c:pt>
              </c:strCache>
            </c:strRef>
          </c:tx>
          <c:marker>
            <c:symbol val="none"/>
          </c:marker>
          <c:cat>
            <c:strRef>
              <c:f>'Data for figs 2.2'!$E$3:$P$3</c:f>
              <c:strCache>
                <c:ptCount val="12"/>
                <c:pt idx="0">
                  <c:v>2007/08</c:v>
                </c:pt>
                <c:pt idx="1">
                  <c:v>2008/09</c:v>
                </c:pt>
                <c:pt idx="2">
                  <c:v>2009/10</c:v>
                </c:pt>
                <c:pt idx="3">
                  <c:v>2010/11</c:v>
                </c:pt>
                <c:pt idx="4">
                  <c:v>2011/12</c:v>
                </c:pt>
                <c:pt idx="5">
                  <c:v>2012/13</c:v>
                </c:pt>
                <c:pt idx="6">
                  <c:v>2013/14</c:v>
                </c:pt>
                <c:pt idx="7">
                  <c:v>2014/15</c:v>
                </c:pt>
                <c:pt idx="8">
                  <c:v>2015/16</c:v>
                </c:pt>
                <c:pt idx="9">
                  <c:v>2016/17</c:v>
                </c:pt>
                <c:pt idx="10">
                  <c:v>2017/18</c:v>
                </c:pt>
                <c:pt idx="11">
                  <c:v>2018/19</c:v>
                </c:pt>
              </c:strCache>
            </c:strRef>
          </c:cat>
          <c:val>
            <c:numRef>
              <c:f>'Data for figs 2.2'!$E$14:$P$14</c:f>
              <c:numCache>
                <c:formatCode>#,##0</c:formatCode>
                <c:ptCount val="12"/>
                <c:pt idx="0">
                  <c:v>168565</c:v>
                </c:pt>
                <c:pt idx="1">
                  <c:v>176846</c:v>
                </c:pt>
                <c:pt idx="2">
                  <c:v>182835</c:v>
                </c:pt>
                <c:pt idx="3">
                  <c:v>186955</c:v>
                </c:pt>
                <c:pt idx="4">
                  <c:v>183736</c:v>
                </c:pt>
                <c:pt idx="5">
                  <c:v>177279</c:v>
                </c:pt>
                <c:pt idx="6">
                  <c:v>184077</c:v>
                </c:pt>
                <c:pt idx="7">
                  <c:v>192936</c:v>
                </c:pt>
                <c:pt idx="8">
                  <c:v>202180</c:v>
                </c:pt>
                <c:pt idx="9">
                  <c:v>160813</c:v>
                </c:pt>
                <c:pt idx="10">
                  <c:v>161725</c:v>
                </c:pt>
                <c:pt idx="11">
                  <c:v>169800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AB0-4B63-8BE3-7A5663649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597184"/>
        <c:axId val="145598720"/>
      </c:lineChart>
      <c:catAx>
        <c:axId val="145597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5598720"/>
        <c:crosses val="autoZero"/>
        <c:auto val="1"/>
        <c:lblAlgn val="ctr"/>
        <c:lblOffset val="100"/>
        <c:noMultiLvlLbl val="0"/>
      </c:catAx>
      <c:valAx>
        <c:axId val="145598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Number of inpatient admissions</a:t>
                </a:r>
              </a:p>
            </c:rich>
          </c:tx>
          <c:layout>
            <c:manualLayout>
              <c:xMode val="edge"/>
              <c:yMode val="edge"/>
              <c:x val="2.1399176954732511E-2"/>
              <c:y val="0.22666619797525309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455971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231866666666667"/>
          <c:y val="0.80772296296296298"/>
          <c:w val="0.78599066666666662"/>
          <c:h val="0.1535864814814814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400"/>
            </a:pPr>
            <a:r>
              <a:rPr lang="en-GB" sz="1400"/>
              <a:t>Fig 2.2e Inpatient admissions for cardiovascular conditions in Scotland, 2008/09 to 2018/19</a:t>
            </a:r>
          </a:p>
        </c:rich>
      </c:tx>
      <c:layout>
        <c:manualLayout>
          <c:xMode val="edge"/>
          <c:yMode val="edge"/>
          <c:x val="0.10775513888888889"/>
          <c:y val="2.11667922632504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849755555555556"/>
          <c:y val="0.10675418546533"/>
          <c:w val="0.75519166666666671"/>
          <c:h val="0.65806629629629643"/>
        </c:manualLayout>
      </c:layout>
      <c:lineChart>
        <c:grouping val="standard"/>
        <c:varyColors val="0"/>
        <c:ser>
          <c:idx val="0"/>
          <c:order val="0"/>
          <c:tx>
            <c:strRef>
              <c:f>'Data for figs 2.2'!$B$20</c:f>
              <c:strCache>
                <c:ptCount val="1"/>
                <c:pt idx="0">
                  <c:v>Cardiovascular disease (men)</c:v>
                </c:pt>
              </c:strCache>
            </c:strRef>
          </c:tx>
          <c:spPr>
            <a:ln w="38100">
              <a:solidFill>
                <a:srgbClr val="A6561F"/>
              </a:solidFill>
              <a:prstDash val="solid"/>
            </a:ln>
          </c:spPr>
          <c:marker>
            <c:symbol val="none"/>
          </c:marker>
          <c:cat>
            <c:strRef>
              <c:f>'Data for figs 2.2'!$F$18:$P$18</c:f>
              <c:strCache>
                <c:ptCount val="11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  <c:pt idx="8">
                  <c:v>2016/17</c:v>
                </c:pt>
                <c:pt idx="9">
                  <c:v>2017/18</c:v>
                </c:pt>
                <c:pt idx="10">
                  <c:v>2018/19</c:v>
                </c:pt>
              </c:strCache>
            </c:strRef>
          </c:cat>
          <c:val>
            <c:numRef>
              <c:f>'Data for figs 2.2'!$F$20:$P$20</c:f>
              <c:numCache>
                <c:formatCode>#,##0</c:formatCode>
                <c:ptCount val="11"/>
                <c:pt idx="0">
                  <c:v>51133</c:v>
                </c:pt>
                <c:pt idx="1">
                  <c:v>49884</c:v>
                </c:pt>
                <c:pt idx="2">
                  <c:v>50254</c:v>
                </c:pt>
                <c:pt idx="3">
                  <c:v>50482</c:v>
                </c:pt>
                <c:pt idx="4">
                  <c:v>50332</c:v>
                </c:pt>
                <c:pt idx="5">
                  <c:v>50212</c:v>
                </c:pt>
                <c:pt idx="6">
                  <c:v>49890</c:v>
                </c:pt>
                <c:pt idx="7">
                  <c:v>50487</c:v>
                </c:pt>
                <c:pt idx="8">
                  <c:v>47651</c:v>
                </c:pt>
                <c:pt idx="9">
                  <c:v>47249</c:v>
                </c:pt>
                <c:pt idx="10">
                  <c:v>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5-446C-A479-52260A5B1305}"/>
            </c:ext>
          </c:extLst>
        </c:ser>
        <c:ser>
          <c:idx val="1"/>
          <c:order val="1"/>
          <c:tx>
            <c:strRef>
              <c:f>'Data for figs 2.2'!$B$21</c:f>
              <c:strCache>
                <c:ptCount val="1"/>
                <c:pt idx="0">
                  <c:v>Cardiovascular disease (women)</c:v>
                </c:pt>
              </c:strCache>
            </c:strRef>
          </c:tx>
          <c:spPr>
            <a:ln w="38100">
              <a:solidFill>
                <a:srgbClr val="A6561F"/>
              </a:solidFill>
              <a:prstDash val="sysDash"/>
            </a:ln>
          </c:spPr>
          <c:marker>
            <c:symbol val="none"/>
          </c:marker>
          <c:cat>
            <c:strRef>
              <c:f>'Data for figs 2.2'!$F$18:$P$18</c:f>
              <c:strCache>
                <c:ptCount val="11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  <c:pt idx="8">
                  <c:v>2016/17</c:v>
                </c:pt>
                <c:pt idx="9">
                  <c:v>2017/18</c:v>
                </c:pt>
                <c:pt idx="10">
                  <c:v>2018/19</c:v>
                </c:pt>
              </c:strCache>
            </c:strRef>
          </c:cat>
          <c:val>
            <c:numRef>
              <c:f>'Data for figs 2.2'!$F$21:$P$21</c:f>
              <c:numCache>
                <c:formatCode>#,##0</c:formatCode>
                <c:ptCount val="11"/>
                <c:pt idx="0">
                  <c:v>42963</c:v>
                </c:pt>
                <c:pt idx="1">
                  <c:v>41830</c:v>
                </c:pt>
                <c:pt idx="2">
                  <c:v>41264</c:v>
                </c:pt>
                <c:pt idx="3">
                  <c:v>41206</c:v>
                </c:pt>
                <c:pt idx="4">
                  <c:v>40433</c:v>
                </c:pt>
                <c:pt idx="5">
                  <c:v>41040</c:v>
                </c:pt>
                <c:pt idx="6">
                  <c:v>39994</c:v>
                </c:pt>
                <c:pt idx="7">
                  <c:v>40318</c:v>
                </c:pt>
                <c:pt idx="8">
                  <c:v>36385</c:v>
                </c:pt>
                <c:pt idx="9">
                  <c:v>36375</c:v>
                </c:pt>
                <c:pt idx="10">
                  <c:v>36192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5-446C-A479-52260A5B1305}"/>
            </c:ext>
          </c:extLst>
        </c:ser>
        <c:ser>
          <c:idx val="2"/>
          <c:order val="2"/>
          <c:tx>
            <c:strRef>
              <c:f>'Data for figs 2.2'!$B$22</c:f>
              <c:strCache>
                <c:ptCount val="1"/>
                <c:pt idx="0">
                  <c:v>Coronary heart disease (men)</c:v>
                </c:pt>
              </c:strCache>
            </c:strRef>
          </c:tx>
          <c:spPr>
            <a:ln w="38100">
              <a:solidFill>
                <a:srgbClr val="D26E2A"/>
              </a:solidFill>
              <a:prstDash val="solid"/>
            </a:ln>
          </c:spPr>
          <c:marker>
            <c:symbol val="none"/>
          </c:marker>
          <c:cat>
            <c:strRef>
              <c:f>'Data for figs 2.2'!$F$18:$P$18</c:f>
              <c:strCache>
                <c:ptCount val="11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  <c:pt idx="8">
                  <c:v>2016/17</c:v>
                </c:pt>
                <c:pt idx="9">
                  <c:v>2017/18</c:v>
                </c:pt>
                <c:pt idx="10">
                  <c:v>2018/19</c:v>
                </c:pt>
              </c:strCache>
            </c:strRef>
          </c:cat>
          <c:val>
            <c:numRef>
              <c:f>'Data for figs 2.2'!$F$22:$P$22</c:f>
              <c:numCache>
                <c:formatCode>#,##0</c:formatCode>
                <c:ptCount val="11"/>
                <c:pt idx="0">
                  <c:v>18017</c:v>
                </c:pt>
                <c:pt idx="1">
                  <c:v>16915</c:v>
                </c:pt>
                <c:pt idx="2">
                  <c:v>17374</c:v>
                </c:pt>
                <c:pt idx="3">
                  <c:v>17327</c:v>
                </c:pt>
                <c:pt idx="4">
                  <c:v>16797</c:v>
                </c:pt>
                <c:pt idx="5">
                  <c:v>16474</c:v>
                </c:pt>
                <c:pt idx="6">
                  <c:v>16078</c:v>
                </c:pt>
                <c:pt idx="7">
                  <c:v>15579</c:v>
                </c:pt>
                <c:pt idx="8">
                  <c:v>15989</c:v>
                </c:pt>
                <c:pt idx="9">
                  <c:v>15745</c:v>
                </c:pt>
                <c:pt idx="10">
                  <c:v>16122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5-446C-A479-52260A5B1305}"/>
            </c:ext>
          </c:extLst>
        </c:ser>
        <c:ser>
          <c:idx val="3"/>
          <c:order val="3"/>
          <c:tx>
            <c:strRef>
              <c:f>'Data for figs 2.2'!$B$23</c:f>
              <c:strCache>
                <c:ptCount val="1"/>
                <c:pt idx="0">
                  <c:v>Coronary heart disease (women)</c:v>
                </c:pt>
              </c:strCache>
            </c:strRef>
          </c:tx>
          <c:spPr>
            <a:ln w="38100">
              <a:solidFill>
                <a:srgbClr val="D26E2A"/>
              </a:solidFill>
              <a:prstDash val="sysDash"/>
            </a:ln>
          </c:spPr>
          <c:marker>
            <c:symbol val="none"/>
          </c:marker>
          <c:cat>
            <c:strRef>
              <c:f>'Data for figs 2.2'!$F$18:$P$18</c:f>
              <c:strCache>
                <c:ptCount val="11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  <c:pt idx="8">
                  <c:v>2016/17</c:v>
                </c:pt>
                <c:pt idx="9">
                  <c:v>2017/18</c:v>
                </c:pt>
                <c:pt idx="10">
                  <c:v>2018/19</c:v>
                </c:pt>
              </c:strCache>
            </c:strRef>
          </c:cat>
          <c:val>
            <c:numRef>
              <c:f>'Data for figs 2.2'!$F$23:$P$23</c:f>
              <c:numCache>
                <c:formatCode>#,##0</c:formatCode>
                <c:ptCount val="11"/>
                <c:pt idx="0">
                  <c:v>10628</c:v>
                </c:pt>
                <c:pt idx="1">
                  <c:v>9774</c:v>
                </c:pt>
                <c:pt idx="2">
                  <c:v>9957</c:v>
                </c:pt>
                <c:pt idx="3">
                  <c:v>9829</c:v>
                </c:pt>
                <c:pt idx="4">
                  <c:v>9332</c:v>
                </c:pt>
                <c:pt idx="5">
                  <c:v>9469</c:v>
                </c:pt>
                <c:pt idx="6">
                  <c:v>8776</c:v>
                </c:pt>
                <c:pt idx="7">
                  <c:v>8521</c:v>
                </c:pt>
                <c:pt idx="8">
                  <c:v>8428</c:v>
                </c:pt>
                <c:pt idx="9">
                  <c:v>8500</c:v>
                </c:pt>
                <c:pt idx="10">
                  <c:v>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B5-446C-A479-52260A5B1305}"/>
            </c:ext>
          </c:extLst>
        </c:ser>
        <c:ser>
          <c:idx val="4"/>
          <c:order val="4"/>
          <c:tx>
            <c:strRef>
              <c:f>'Data for figs 2.2'!$B$26</c:f>
              <c:strCache>
                <c:ptCount val="1"/>
                <c:pt idx="0">
                  <c:v>Stroke (men)</c:v>
                </c:pt>
              </c:strCache>
            </c:strRef>
          </c:tx>
          <c:spPr>
            <a:ln w="38100">
              <a:solidFill>
                <a:srgbClr val="F1A78A"/>
              </a:solidFill>
              <a:prstDash val="solid"/>
            </a:ln>
          </c:spPr>
          <c:marker>
            <c:symbol val="none"/>
          </c:marker>
          <c:cat>
            <c:strRef>
              <c:f>'Data for figs 2.2'!$F$18:$P$18</c:f>
              <c:strCache>
                <c:ptCount val="11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  <c:pt idx="8">
                  <c:v>2016/17</c:v>
                </c:pt>
                <c:pt idx="9">
                  <c:v>2017/18</c:v>
                </c:pt>
                <c:pt idx="10">
                  <c:v>2018/19</c:v>
                </c:pt>
              </c:strCache>
            </c:strRef>
          </c:cat>
          <c:val>
            <c:numRef>
              <c:f>'Data for figs 2.2'!$F$26:$P$26</c:f>
              <c:numCache>
                <c:formatCode>#,##0</c:formatCode>
                <c:ptCount val="11"/>
                <c:pt idx="0">
                  <c:v>5556</c:v>
                </c:pt>
                <c:pt idx="1">
                  <c:v>5637</c:v>
                </c:pt>
                <c:pt idx="2">
                  <c:v>5453</c:v>
                </c:pt>
                <c:pt idx="3">
                  <c:v>5514</c:v>
                </c:pt>
                <c:pt idx="4">
                  <c:v>5612</c:v>
                </c:pt>
                <c:pt idx="5">
                  <c:v>5495</c:v>
                </c:pt>
                <c:pt idx="6">
                  <c:v>5725</c:v>
                </c:pt>
                <c:pt idx="7">
                  <c:v>5893</c:v>
                </c:pt>
                <c:pt idx="8">
                  <c:v>6008</c:v>
                </c:pt>
                <c:pt idx="9">
                  <c:v>5870</c:v>
                </c:pt>
                <c:pt idx="10">
                  <c:v>6143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B5-446C-A479-52260A5B1305}"/>
            </c:ext>
          </c:extLst>
        </c:ser>
        <c:ser>
          <c:idx val="5"/>
          <c:order val="5"/>
          <c:tx>
            <c:strRef>
              <c:f>'Data for figs 2.2'!$B$27</c:f>
              <c:strCache>
                <c:ptCount val="1"/>
                <c:pt idx="0">
                  <c:v>Stroke (women)</c:v>
                </c:pt>
              </c:strCache>
            </c:strRef>
          </c:tx>
          <c:spPr>
            <a:ln w="38100">
              <a:solidFill>
                <a:srgbClr val="F1A78A"/>
              </a:solidFill>
              <a:prstDash val="sysDash"/>
            </a:ln>
          </c:spPr>
          <c:marker>
            <c:symbol val="none"/>
          </c:marker>
          <c:cat>
            <c:strRef>
              <c:f>'Data for figs 2.2'!$F$18:$P$18</c:f>
              <c:strCache>
                <c:ptCount val="11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  <c:pt idx="8">
                  <c:v>2016/17</c:v>
                </c:pt>
                <c:pt idx="9">
                  <c:v>2017/18</c:v>
                </c:pt>
                <c:pt idx="10">
                  <c:v>2018/19</c:v>
                </c:pt>
              </c:strCache>
            </c:strRef>
          </c:cat>
          <c:val>
            <c:numRef>
              <c:f>'Data for figs 2.2'!$F$27:$P$27</c:f>
              <c:numCache>
                <c:formatCode>#,##0</c:formatCode>
                <c:ptCount val="11"/>
                <c:pt idx="0">
                  <c:v>5980</c:v>
                </c:pt>
                <c:pt idx="1">
                  <c:v>6013</c:v>
                </c:pt>
                <c:pt idx="2">
                  <c:v>5874</c:v>
                </c:pt>
                <c:pt idx="3">
                  <c:v>5843</c:v>
                </c:pt>
                <c:pt idx="4">
                  <c:v>5757</c:v>
                </c:pt>
                <c:pt idx="5">
                  <c:v>5756</c:v>
                </c:pt>
                <c:pt idx="6">
                  <c:v>5882</c:v>
                </c:pt>
                <c:pt idx="7">
                  <c:v>5913</c:v>
                </c:pt>
                <c:pt idx="8">
                  <c:v>5851</c:v>
                </c:pt>
                <c:pt idx="9">
                  <c:v>5975</c:v>
                </c:pt>
                <c:pt idx="10">
                  <c:v>5905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B5-446C-A479-52260A5B1305}"/>
            </c:ext>
          </c:extLst>
        </c:ser>
        <c:ser>
          <c:idx val="6"/>
          <c:order val="6"/>
          <c:tx>
            <c:strRef>
              <c:f>'Data for figs 2.2'!$B$28</c:f>
              <c:strCache>
                <c:ptCount val="1"/>
                <c:pt idx="0">
                  <c:v>Other cardiovascular disease (men)</c:v>
                </c:pt>
              </c:strCache>
            </c:strRef>
          </c:tx>
          <c:spPr>
            <a:ln w="38100">
              <a:solidFill>
                <a:srgbClr val="FAD9C2"/>
              </a:solidFill>
              <a:prstDash val="solid"/>
            </a:ln>
          </c:spPr>
          <c:marker>
            <c:symbol val="none"/>
          </c:marker>
          <c:cat>
            <c:strRef>
              <c:f>'Data for figs 2.2'!$F$18:$P$18</c:f>
              <c:strCache>
                <c:ptCount val="11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  <c:pt idx="8">
                  <c:v>2016/17</c:v>
                </c:pt>
                <c:pt idx="9">
                  <c:v>2017/18</c:v>
                </c:pt>
                <c:pt idx="10">
                  <c:v>2018/19</c:v>
                </c:pt>
              </c:strCache>
            </c:strRef>
          </c:cat>
          <c:val>
            <c:numRef>
              <c:f>'Data for figs 2.2'!$F$28:$P$28</c:f>
              <c:numCache>
                <c:formatCode>#,##0</c:formatCode>
                <c:ptCount val="11"/>
                <c:pt idx="0">
                  <c:v>19023</c:v>
                </c:pt>
                <c:pt idx="1">
                  <c:v>18982</c:v>
                </c:pt>
                <c:pt idx="2">
                  <c:v>18770</c:v>
                </c:pt>
                <c:pt idx="3">
                  <c:v>18874</c:v>
                </c:pt>
                <c:pt idx="4">
                  <c:v>19166</c:v>
                </c:pt>
                <c:pt idx="5">
                  <c:v>19533</c:v>
                </c:pt>
                <c:pt idx="6">
                  <c:v>19346</c:v>
                </c:pt>
                <c:pt idx="7">
                  <c:v>19894</c:v>
                </c:pt>
                <c:pt idx="8">
                  <c:v>16517</c:v>
                </c:pt>
                <c:pt idx="9">
                  <c:v>16357</c:v>
                </c:pt>
                <c:pt idx="10">
                  <c:v>16009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B5-446C-A479-52260A5B1305}"/>
            </c:ext>
          </c:extLst>
        </c:ser>
        <c:ser>
          <c:idx val="7"/>
          <c:order val="7"/>
          <c:tx>
            <c:strRef>
              <c:f>'Data for figs 2.2'!$B$29</c:f>
              <c:strCache>
                <c:ptCount val="1"/>
                <c:pt idx="0">
                  <c:v>Other cardiovascular disease (women)</c:v>
                </c:pt>
              </c:strCache>
            </c:strRef>
          </c:tx>
          <c:spPr>
            <a:ln w="19050">
              <a:solidFill>
                <a:srgbClr val="FAD9C2"/>
              </a:solidFill>
              <a:prstDash val="solid"/>
            </a:ln>
          </c:spPr>
          <c:marker>
            <c:symbol val="none"/>
          </c:marker>
          <c:cat>
            <c:strRef>
              <c:f>'Data for figs 2.2'!$F$18:$P$18</c:f>
              <c:strCache>
                <c:ptCount val="11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  <c:pt idx="8">
                  <c:v>2016/17</c:v>
                </c:pt>
                <c:pt idx="9">
                  <c:v>2017/18</c:v>
                </c:pt>
                <c:pt idx="10">
                  <c:v>2018/19</c:v>
                </c:pt>
              </c:strCache>
            </c:strRef>
          </c:cat>
          <c:val>
            <c:numRef>
              <c:f>'Data for figs 2.2'!$F$29:$P$29</c:f>
              <c:numCache>
                <c:formatCode>#,##0</c:formatCode>
                <c:ptCount val="11"/>
                <c:pt idx="0">
                  <c:v>18826</c:v>
                </c:pt>
                <c:pt idx="1">
                  <c:v>18677</c:v>
                </c:pt>
                <c:pt idx="2">
                  <c:v>17829</c:v>
                </c:pt>
                <c:pt idx="3">
                  <c:v>17729</c:v>
                </c:pt>
                <c:pt idx="4">
                  <c:v>17853</c:v>
                </c:pt>
                <c:pt idx="5">
                  <c:v>18111</c:v>
                </c:pt>
                <c:pt idx="6">
                  <c:v>17681</c:v>
                </c:pt>
                <c:pt idx="7">
                  <c:v>17908</c:v>
                </c:pt>
                <c:pt idx="8">
                  <c:v>14068</c:v>
                </c:pt>
                <c:pt idx="9">
                  <c:v>13834</c:v>
                </c:pt>
                <c:pt idx="10">
                  <c:v>13545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B5-446C-A479-52260A5B1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887616"/>
        <c:axId val="145889152"/>
      </c:lineChart>
      <c:catAx>
        <c:axId val="145887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5889152"/>
        <c:crosses val="autoZero"/>
        <c:auto val="1"/>
        <c:lblAlgn val="ctr"/>
        <c:lblOffset val="100"/>
        <c:noMultiLvlLbl val="0"/>
      </c:catAx>
      <c:valAx>
        <c:axId val="145889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Number of inpatient admissions</a:t>
                </a:r>
              </a:p>
            </c:rich>
          </c:tx>
          <c:layout>
            <c:manualLayout>
              <c:xMode val="edge"/>
              <c:yMode val="edge"/>
              <c:x val="3.2853750000000001E-2"/>
              <c:y val="0.21636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45887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9.5939111111111114E-2"/>
          <c:y val="0.82828518518518524"/>
          <c:w val="0.78623311111111116"/>
          <c:h val="0.1421703703703703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400"/>
            </a:pPr>
            <a:r>
              <a:rPr lang="en-GB" sz="1400"/>
              <a:t>Fig 2.2f Inpatient admissions for cardiovascular conditions in Wales, 2005/06 to 2018/19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825622222222221"/>
          <c:y val="0.10664940105486058"/>
          <c:w val="0.8105243333333334"/>
          <c:h val="0.65122203703703707"/>
        </c:manualLayout>
      </c:layout>
      <c:lineChart>
        <c:grouping val="standard"/>
        <c:varyColors val="0"/>
        <c:ser>
          <c:idx val="1"/>
          <c:order val="0"/>
          <c:tx>
            <c:strRef>
              <c:f>'Data for figs 2.2'!$B$34</c:f>
              <c:strCache>
                <c:ptCount val="1"/>
                <c:pt idx="0">
                  <c:v>Cardiovascular disease (men)</c:v>
                </c:pt>
              </c:strCache>
            </c:strRef>
          </c:tx>
          <c:spPr>
            <a:ln w="38100">
              <a:solidFill>
                <a:srgbClr val="A6561F"/>
              </a:solidFill>
            </a:ln>
          </c:spPr>
          <c:marker>
            <c:symbol val="none"/>
          </c:marker>
          <c:cat>
            <c:strRef>
              <c:f>'Data for figs 2.2'!$C$32:$P$32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'Data for figs 2.2'!$C$34:$P$34</c:f>
              <c:numCache>
                <c:formatCode>#,##0</c:formatCode>
                <c:ptCount val="14"/>
                <c:pt idx="0">
                  <c:v>29514</c:v>
                </c:pt>
                <c:pt idx="1">
                  <c:v>30090</c:v>
                </c:pt>
                <c:pt idx="2">
                  <c:v>30362</c:v>
                </c:pt>
                <c:pt idx="3">
                  <c:v>31302</c:v>
                </c:pt>
                <c:pt idx="4">
                  <c:v>30880</c:v>
                </c:pt>
                <c:pt idx="5">
                  <c:v>30541</c:v>
                </c:pt>
                <c:pt idx="6">
                  <c:v>29897</c:v>
                </c:pt>
                <c:pt idx="7">
                  <c:v>29697</c:v>
                </c:pt>
                <c:pt idx="8">
                  <c:v>30096</c:v>
                </c:pt>
                <c:pt idx="9">
                  <c:v>29724</c:v>
                </c:pt>
                <c:pt idx="10">
                  <c:v>29678</c:v>
                </c:pt>
                <c:pt idx="11">
                  <c:v>28471</c:v>
                </c:pt>
                <c:pt idx="12">
                  <c:v>26695</c:v>
                </c:pt>
                <c:pt idx="13">
                  <c:v>28594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E8-4E1C-90BA-354A7965954F}"/>
            </c:ext>
          </c:extLst>
        </c:ser>
        <c:ser>
          <c:idx val="2"/>
          <c:order val="1"/>
          <c:tx>
            <c:strRef>
              <c:f>'Data for figs 2.2'!$B$35</c:f>
              <c:strCache>
                <c:ptCount val="1"/>
                <c:pt idx="0">
                  <c:v>Cardiovascular disease (women)</c:v>
                </c:pt>
              </c:strCache>
            </c:strRef>
          </c:tx>
          <c:spPr>
            <a:ln w="38100">
              <a:solidFill>
                <a:srgbClr val="D26E2A"/>
              </a:solidFill>
              <a:prstDash val="sysDash"/>
            </a:ln>
          </c:spPr>
          <c:marker>
            <c:symbol val="none"/>
          </c:marker>
          <c:cat>
            <c:strRef>
              <c:f>'Data for figs 2.2'!$C$32:$P$32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'Data for figs 2.2'!$C$35:$P$35</c:f>
              <c:numCache>
                <c:formatCode>#,##0</c:formatCode>
                <c:ptCount val="14"/>
                <c:pt idx="0">
                  <c:v>24735</c:v>
                </c:pt>
                <c:pt idx="1">
                  <c:v>24816</c:v>
                </c:pt>
                <c:pt idx="2">
                  <c:v>24910</c:v>
                </c:pt>
                <c:pt idx="3">
                  <c:v>25695</c:v>
                </c:pt>
                <c:pt idx="4">
                  <c:v>25152</c:v>
                </c:pt>
                <c:pt idx="5">
                  <c:v>24518</c:v>
                </c:pt>
                <c:pt idx="6">
                  <c:v>23680</c:v>
                </c:pt>
                <c:pt idx="7">
                  <c:v>22974</c:v>
                </c:pt>
                <c:pt idx="8">
                  <c:v>23569</c:v>
                </c:pt>
                <c:pt idx="9">
                  <c:v>23128</c:v>
                </c:pt>
                <c:pt idx="10">
                  <c:v>23409</c:v>
                </c:pt>
                <c:pt idx="11">
                  <c:v>20953</c:v>
                </c:pt>
                <c:pt idx="12">
                  <c:v>20222</c:v>
                </c:pt>
                <c:pt idx="13">
                  <c:v>20796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E8-4E1C-90BA-354A7965954F}"/>
            </c:ext>
          </c:extLst>
        </c:ser>
        <c:ser>
          <c:idx val="3"/>
          <c:order val="2"/>
          <c:tx>
            <c:strRef>
              <c:f>'Data for figs 2.2'!$B$36</c:f>
              <c:strCache>
                <c:ptCount val="1"/>
                <c:pt idx="0">
                  <c:v>Coronary heart disease (men)</c:v>
                </c:pt>
              </c:strCache>
            </c:strRef>
          </c:tx>
          <c:spPr>
            <a:ln w="38100">
              <a:solidFill>
                <a:srgbClr val="D26E2A"/>
              </a:solidFill>
            </a:ln>
          </c:spPr>
          <c:marker>
            <c:symbol val="none"/>
          </c:marker>
          <c:cat>
            <c:strRef>
              <c:f>'Data for figs 2.2'!$C$32:$P$32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'Data for figs 2.2'!$C$36:$P$36</c:f>
              <c:numCache>
                <c:formatCode>#,##0</c:formatCode>
                <c:ptCount val="14"/>
                <c:pt idx="0">
                  <c:v>10910</c:v>
                </c:pt>
                <c:pt idx="1">
                  <c:v>11320</c:v>
                </c:pt>
                <c:pt idx="2">
                  <c:v>11432</c:v>
                </c:pt>
                <c:pt idx="3">
                  <c:v>11515</c:v>
                </c:pt>
                <c:pt idx="4">
                  <c:v>10901</c:v>
                </c:pt>
                <c:pt idx="5">
                  <c:v>10648</c:v>
                </c:pt>
                <c:pt idx="6">
                  <c:v>10158</c:v>
                </c:pt>
                <c:pt idx="7">
                  <c:v>9759</c:v>
                </c:pt>
                <c:pt idx="8">
                  <c:v>9604</c:v>
                </c:pt>
                <c:pt idx="9">
                  <c:v>9244</c:v>
                </c:pt>
                <c:pt idx="10">
                  <c:v>9316</c:v>
                </c:pt>
                <c:pt idx="11">
                  <c:v>9145</c:v>
                </c:pt>
                <c:pt idx="12">
                  <c:v>8720</c:v>
                </c:pt>
                <c:pt idx="13">
                  <c:v>9204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E8-4E1C-90BA-354A7965954F}"/>
            </c:ext>
          </c:extLst>
        </c:ser>
        <c:ser>
          <c:idx val="4"/>
          <c:order val="3"/>
          <c:tx>
            <c:strRef>
              <c:f>'Data for figs 2.2'!$B$37</c:f>
              <c:strCache>
                <c:ptCount val="1"/>
                <c:pt idx="0">
                  <c:v>Coronary heart disease (women)</c:v>
                </c:pt>
              </c:strCache>
            </c:strRef>
          </c:tx>
          <c:spPr>
            <a:ln w="38100">
              <a:solidFill>
                <a:srgbClr val="F1A78A"/>
              </a:solidFill>
              <a:prstDash val="sysDash"/>
            </a:ln>
          </c:spPr>
          <c:marker>
            <c:symbol val="none"/>
          </c:marker>
          <c:cat>
            <c:strRef>
              <c:f>'Data for figs 2.2'!$C$32:$P$32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'Data for figs 2.2'!$C$37:$P$37</c:f>
              <c:numCache>
                <c:formatCode>#,##0</c:formatCode>
                <c:ptCount val="14"/>
                <c:pt idx="0">
                  <c:v>6518</c:v>
                </c:pt>
                <c:pt idx="1">
                  <c:v>6670</c:v>
                </c:pt>
                <c:pt idx="2">
                  <c:v>6513</c:v>
                </c:pt>
                <c:pt idx="3">
                  <c:v>6398</c:v>
                </c:pt>
                <c:pt idx="4">
                  <c:v>5910</c:v>
                </c:pt>
                <c:pt idx="5">
                  <c:v>5677</c:v>
                </c:pt>
                <c:pt idx="6">
                  <c:v>5443</c:v>
                </c:pt>
                <c:pt idx="7">
                  <c:v>5202</c:v>
                </c:pt>
                <c:pt idx="8">
                  <c:v>5042</c:v>
                </c:pt>
                <c:pt idx="9">
                  <c:v>4725</c:v>
                </c:pt>
                <c:pt idx="10">
                  <c:v>5022</c:v>
                </c:pt>
                <c:pt idx="11">
                  <c:v>4728</c:v>
                </c:pt>
                <c:pt idx="12">
                  <c:v>4542</c:v>
                </c:pt>
                <c:pt idx="13">
                  <c:v>4548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E8-4E1C-90BA-354A7965954F}"/>
            </c:ext>
          </c:extLst>
        </c:ser>
        <c:ser>
          <c:idx val="5"/>
          <c:order val="4"/>
          <c:tx>
            <c:strRef>
              <c:f>'Data for figs 2.2'!$B$40</c:f>
              <c:strCache>
                <c:ptCount val="1"/>
                <c:pt idx="0">
                  <c:v>Stroke (men)</c:v>
                </c:pt>
              </c:strCache>
            </c:strRef>
          </c:tx>
          <c:spPr>
            <a:ln w="38100">
              <a:solidFill>
                <a:srgbClr val="F1A78A"/>
              </a:solidFill>
            </a:ln>
          </c:spPr>
          <c:marker>
            <c:symbol val="none"/>
          </c:marker>
          <c:cat>
            <c:strRef>
              <c:f>'Data for figs 2.2'!$C$32:$P$32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'Data for figs 2.2'!$C$40:$P$40</c:f>
              <c:numCache>
                <c:formatCode>#,##0</c:formatCode>
                <c:ptCount val="14"/>
                <c:pt idx="0">
                  <c:v>3386</c:v>
                </c:pt>
                <c:pt idx="1">
                  <c:v>3384</c:v>
                </c:pt>
                <c:pt idx="2">
                  <c:v>3244</c:v>
                </c:pt>
                <c:pt idx="3">
                  <c:v>3478</c:v>
                </c:pt>
                <c:pt idx="4">
                  <c:v>3416</c:v>
                </c:pt>
                <c:pt idx="5">
                  <c:v>3568</c:v>
                </c:pt>
                <c:pt idx="6">
                  <c:v>3430</c:v>
                </c:pt>
                <c:pt idx="7">
                  <c:v>3425</c:v>
                </c:pt>
                <c:pt idx="8">
                  <c:v>3742</c:v>
                </c:pt>
                <c:pt idx="9">
                  <c:v>3629</c:v>
                </c:pt>
                <c:pt idx="10">
                  <c:v>3672</c:v>
                </c:pt>
                <c:pt idx="11">
                  <c:v>3809</c:v>
                </c:pt>
                <c:pt idx="12">
                  <c:v>3621</c:v>
                </c:pt>
                <c:pt idx="13">
                  <c:v>3773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E8-4E1C-90BA-354A7965954F}"/>
            </c:ext>
          </c:extLst>
        </c:ser>
        <c:ser>
          <c:idx val="6"/>
          <c:order val="5"/>
          <c:tx>
            <c:strRef>
              <c:f>'Data for figs 2.2'!$B$41</c:f>
              <c:strCache>
                <c:ptCount val="1"/>
                <c:pt idx="0">
                  <c:v>Stroke (women)</c:v>
                </c:pt>
              </c:strCache>
            </c:strRef>
          </c:tx>
          <c:spPr>
            <a:ln w="38100">
              <a:solidFill>
                <a:srgbClr val="F4BDA9"/>
              </a:solidFill>
              <a:prstDash val="sysDash"/>
            </a:ln>
          </c:spPr>
          <c:marker>
            <c:symbol val="none"/>
          </c:marker>
          <c:cat>
            <c:strRef>
              <c:f>'Data for figs 2.2'!$C$32:$P$32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'Data for figs 2.2'!$C$41:$P$41</c:f>
              <c:numCache>
                <c:formatCode>#,##0</c:formatCode>
                <c:ptCount val="14"/>
                <c:pt idx="0">
                  <c:v>3919</c:v>
                </c:pt>
                <c:pt idx="1">
                  <c:v>3528</c:v>
                </c:pt>
                <c:pt idx="2">
                  <c:v>3664</c:v>
                </c:pt>
                <c:pt idx="3">
                  <c:v>4031</c:v>
                </c:pt>
                <c:pt idx="4">
                  <c:v>3673</c:v>
                </c:pt>
                <c:pt idx="5">
                  <c:v>3716</c:v>
                </c:pt>
                <c:pt idx="6">
                  <c:v>3809</c:v>
                </c:pt>
                <c:pt idx="7">
                  <c:v>3757</c:v>
                </c:pt>
                <c:pt idx="8">
                  <c:v>3789</c:v>
                </c:pt>
                <c:pt idx="9">
                  <c:v>3863</c:v>
                </c:pt>
                <c:pt idx="10">
                  <c:v>3876</c:v>
                </c:pt>
                <c:pt idx="11">
                  <c:v>3675</c:v>
                </c:pt>
                <c:pt idx="12">
                  <c:v>3546</c:v>
                </c:pt>
                <c:pt idx="13">
                  <c:v>3631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E8-4E1C-90BA-354A7965954F}"/>
            </c:ext>
          </c:extLst>
        </c:ser>
        <c:ser>
          <c:idx val="7"/>
          <c:order val="6"/>
          <c:tx>
            <c:strRef>
              <c:f>'Data for figs 2.2'!$B$42</c:f>
              <c:strCache>
                <c:ptCount val="1"/>
                <c:pt idx="0">
                  <c:v>Other cardiovascular disease (men)</c:v>
                </c:pt>
              </c:strCache>
            </c:strRef>
          </c:tx>
          <c:spPr>
            <a:ln w="38100">
              <a:solidFill>
                <a:srgbClr val="F4BDA9"/>
              </a:solidFill>
            </a:ln>
          </c:spPr>
          <c:marker>
            <c:symbol val="none"/>
          </c:marker>
          <c:cat>
            <c:strRef>
              <c:f>'Data for figs 2.2'!$C$32:$P$32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'Data for figs 2.2'!$C$42:$P$42</c:f>
              <c:numCache>
                <c:formatCode>#,##0</c:formatCode>
                <c:ptCount val="14"/>
                <c:pt idx="0">
                  <c:v>10062</c:v>
                </c:pt>
                <c:pt idx="1">
                  <c:v>10575</c:v>
                </c:pt>
                <c:pt idx="2">
                  <c:v>10774</c:v>
                </c:pt>
                <c:pt idx="3">
                  <c:v>11292</c:v>
                </c:pt>
                <c:pt idx="4">
                  <c:v>11610</c:v>
                </c:pt>
                <c:pt idx="5">
                  <c:v>11045</c:v>
                </c:pt>
                <c:pt idx="6">
                  <c:v>11037</c:v>
                </c:pt>
                <c:pt idx="7">
                  <c:v>11025</c:v>
                </c:pt>
                <c:pt idx="8">
                  <c:v>11287</c:v>
                </c:pt>
                <c:pt idx="9">
                  <c:v>11386</c:v>
                </c:pt>
                <c:pt idx="10">
                  <c:v>11367</c:v>
                </c:pt>
                <c:pt idx="11">
                  <c:v>9732</c:v>
                </c:pt>
                <c:pt idx="12">
                  <c:v>9064</c:v>
                </c:pt>
                <c:pt idx="13">
                  <c:v>9868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5E8-4E1C-90BA-354A7965954F}"/>
            </c:ext>
          </c:extLst>
        </c:ser>
        <c:ser>
          <c:idx val="8"/>
          <c:order val="7"/>
          <c:tx>
            <c:strRef>
              <c:f>'Data for figs 2.2'!$B$43</c:f>
              <c:strCache>
                <c:ptCount val="1"/>
                <c:pt idx="0">
                  <c:v>Other cardiovascular disease (women)</c:v>
                </c:pt>
              </c:strCache>
            </c:strRef>
          </c:tx>
          <c:marker>
            <c:symbol val="none"/>
          </c:marker>
          <c:cat>
            <c:strRef>
              <c:f>'Data for figs 2.2'!$C$32:$P$32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'Data for figs 2.2'!$C$43:$P$43</c:f>
              <c:numCache>
                <c:formatCode>#,##0</c:formatCode>
                <c:ptCount val="14"/>
                <c:pt idx="0">
                  <c:v>9463</c:v>
                </c:pt>
                <c:pt idx="1">
                  <c:v>9973</c:v>
                </c:pt>
                <c:pt idx="2">
                  <c:v>9981</c:v>
                </c:pt>
                <c:pt idx="3">
                  <c:v>10653</c:v>
                </c:pt>
                <c:pt idx="4">
                  <c:v>11035</c:v>
                </c:pt>
                <c:pt idx="5">
                  <c:v>10331</c:v>
                </c:pt>
                <c:pt idx="6">
                  <c:v>9835</c:v>
                </c:pt>
                <c:pt idx="7">
                  <c:v>9389</c:v>
                </c:pt>
                <c:pt idx="8">
                  <c:v>10016</c:v>
                </c:pt>
                <c:pt idx="9">
                  <c:v>9864</c:v>
                </c:pt>
                <c:pt idx="10">
                  <c:v>9749</c:v>
                </c:pt>
                <c:pt idx="11">
                  <c:v>7817</c:v>
                </c:pt>
                <c:pt idx="12">
                  <c:v>7587</c:v>
                </c:pt>
                <c:pt idx="13">
                  <c:v>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5E8-4E1C-90BA-354A79659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026880"/>
        <c:axId val="146028416"/>
      </c:lineChart>
      <c:catAx>
        <c:axId val="146026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028416"/>
        <c:crosses val="autoZero"/>
        <c:auto val="1"/>
        <c:lblAlgn val="ctr"/>
        <c:lblOffset val="100"/>
        <c:noMultiLvlLbl val="0"/>
      </c:catAx>
      <c:valAx>
        <c:axId val="146028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Number of inpatient admissions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01322222222222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460268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4203777777777779"/>
          <c:y val="0.81746166666666653"/>
          <c:w val="0.70727044444444442"/>
          <c:h val="0.1613716666666666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 2.2g Inpatient admissions for cardiovascular conditions in Northern Ireland, 2011/12 to 2018/19</a:t>
            </a:r>
          </a:p>
        </c:rich>
      </c:tx>
      <c:layout>
        <c:manualLayout>
          <c:xMode val="edge"/>
          <c:yMode val="edge"/>
          <c:x val="0.14423236111111112"/>
          <c:y val="1.0583278036825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408355555555555"/>
          <c:y val="0.13206907407407406"/>
          <c:w val="0.75865733333333341"/>
          <c:h val="0.62206477742885447"/>
        </c:manualLayout>
      </c:layout>
      <c:lineChart>
        <c:grouping val="standard"/>
        <c:varyColors val="0"/>
        <c:ser>
          <c:idx val="1"/>
          <c:order val="0"/>
          <c:tx>
            <c:strRef>
              <c:f>'Data for figs 2.2'!$B$49</c:f>
              <c:strCache>
                <c:ptCount val="1"/>
                <c:pt idx="0">
                  <c:v>Cardiovascular disease (men)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'Data for figs 2.2'!$I$47:$P$47</c:f>
              <c:strCache>
                <c:ptCount val="8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</c:strCache>
            </c:strRef>
          </c:cat>
          <c:val>
            <c:numRef>
              <c:f>'Data for figs 2.2'!$I$49:$P$49</c:f>
              <c:numCache>
                <c:formatCode>#,##0</c:formatCode>
                <c:ptCount val="8"/>
                <c:pt idx="0">
                  <c:v>22200</c:v>
                </c:pt>
                <c:pt idx="1">
                  <c:v>20100</c:v>
                </c:pt>
                <c:pt idx="2">
                  <c:v>21300</c:v>
                </c:pt>
                <c:pt idx="3">
                  <c:v>20700</c:v>
                </c:pt>
                <c:pt idx="4">
                  <c:v>20200</c:v>
                </c:pt>
                <c:pt idx="5">
                  <c:v>19100</c:v>
                </c:pt>
                <c:pt idx="6">
                  <c:v>18700</c:v>
                </c:pt>
                <c:pt idx="7">
                  <c:v>19300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AF-4408-B128-B0AA888D8C51}"/>
            </c:ext>
          </c:extLst>
        </c:ser>
        <c:ser>
          <c:idx val="2"/>
          <c:order val="1"/>
          <c:tx>
            <c:strRef>
              <c:f>'Data for figs 2.2'!$B$50</c:f>
              <c:strCache>
                <c:ptCount val="1"/>
                <c:pt idx="0">
                  <c:v>Cardiovascular disease (women)</c:v>
                </c:pt>
              </c:strCache>
            </c:strRef>
          </c:tx>
          <c:spPr>
            <a:ln w="38100">
              <a:solidFill>
                <a:srgbClr val="D26E2A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FAF-4408-B128-B0AA888D8C51}"/>
              </c:ext>
            </c:extLst>
          </c:dPt>
          <c:cat>
            <c:strRef>
              <c:f>'Data for figs 2.2'!$I$47:$P$47</c:f>
              <c:strCache>
                <c:ptCount val="8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</c:strCache>
            </c:strRef>
          </c:cat>
          <c:val>
            <c:numRef>
              <c:f>'Data for figs 2.2'!$I$50:$P$50</c:f>
              <c:numCache>
                <c:formatCode>#,##0</c:formatCode>
                <c:ptCount val="8"/>
                <c:pt idx="0">
                  <c:v>16800</c:v>
                </c:pt>
                <c:pt idx="1">
                  <c:v>15600</c:v>
                </c:pt>
                <c:pt idx="2">
                  <c:v>15500</c:v>
                </c:pt>
                <c:pt idx="3">
                  <c:v>15100</c:v>
                </c:pt>
                <c:pt idx="4">
                  <c:v>14500</c:v>
                </c:pt>
                <c:pt idx="5">
                  <c:v>13700</c:v>
                </c:pt>
                <c:pt idx="6">
                  <c:v>13400</c:v>
                </c:pt>
                <c:pt idx="7">
                  <c:v>13700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AF-4408-B128-B0AA888D8C51}"/>
            </c:ext>
          </c:extLst>
        </c:ser>
        <c:ser>
          <c:idx val="3"/>
          <c:order val="2"/>
          <c:tx>
            <c:strRef>
              <c:f>'Data for figs 2.2'!$B$51</c:f>
              <c:strCache>
                <c:ptCount val="1"/>
                <c:pt idx="0">
                  <c:v>Coronary heart disease (men)</c:v>
                </c:pt>
              </c:strCache>
            </c:strRef>
          </c:tx>
          <c:spPr>
            <a:ln w="38100">
              <a:solidFill>
                <a:srgbClr val="D26E2A"/>
              </a:solidFill>
            </a:ln>
          </c:spPr>
          <c:marker>
            <c:symbol val="none"/>
          </c:marker>
          <c:cat>
            <c:strRef>
              <c:f>'Data for figs 2.2'!$I$47:$P$47</c:f>
              <c:strCache>
                <c:ptCount val="8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</c:strCache>
            </c:strRef>
          </c:cat>
          <c:val>
            <c:numRef>
              <c:f>'Data for figs 2.2'!$I$51:$P$51</c:f>
              <c:numCache>
                <c:formatCode>#,##0</c:formatCode>
                <c:ptCount val="8"/>
                <c:pt idx="0">
                  <c:v>8300</c:v>
                </c:pt>
                <c:pt idx="1">
                  <c:v>8600</c:v>
                </c:pt>
                <c:pt idx="2">
                  <c:v>9500</c:v>
                </c:pt>
                <c:pt idx="3">
                  <c:v>9000</c:v>
                </c:pt>
                <c:pt idx="4">
                  <c:v>8800</c:v>
                </c:pt>
                <c:pt idx="5">
                  <c:v>8300</c:v>
                </c:pt>
                <c:pt idx="6">
                  <c:v>8100</c:v>
                </c:pt>
                <c:pt idx="7">
                  <c:v>8400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AF-4408-B128-B0AA888D8C51}"/>
            </c:ext>
          </c:extLst>
        </c:ser>
        <c:ser>
          <c:idx val="4"/>
          <c:order val="3"/>
          <c:tx>
            <c:strRef>
              <c:f>'Data for figs 2.2'!$B$52</c:f>
              <c:strCache>
                <c:ptCount val="1"/>
                <c:pt idx="0">
                  <c:v>Coronary heart disease (women)</c:v>
                </c:pt>
              </c:strCache>
            </c:strRef>
          </c:tx>
          <c:spPr>
            <a:ln w="38100">
              <a:solidFill>
                <a:srgbClr val="F1A78A"/>
              </a:solidFill>
              <a:prstDash val="sysDash"/>
            </a:ln>
          </c:spPr>
          <c:marker>
            <c:symbol val="none"/>
          </c:marker>
          <c:cat>
            <c:strRef>
              <c:f>'Data for figs 2.2'!$I$47:$P$47</c:f>
              <c:strCache>
                <c:ptCount val="8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</c:strCache>
            </c:strRef>
          </c:cat>
          <c:val>
            <c:numRef>
              <c:f>'Data for figs 2.2'!$I$52:$P$52</c:f>
              <c:numCache>
                <c:formatCode>#,##0</c:formatCode>
                <c:ptCount val="8"/>
                <c:pt idx="0">
                  <c:v>4000</c:v>
                </c:pt>
                <c:pt idx="1">
                  <c:v>4100</c:v>
                </c:pt>
                <c:pt idx="2">
                  <c:v>4200</c:v>
                </c:pt>
                <c:pt idx="3">
                  <c:v>4000</c:v>
                </c:pt>
                <c:pt idx="4">
                  <c:v>3900</c:v>
                </c:pt>
                <c:pt idx="5">
                  <c:v>3800</c:v>
                </c:pt>
                <c:pt idx="6">
                  <c:v>3500</c:v>
                </c:pt>
                <c:pt idx="7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AF-4408-B128-B0AA888D8C51}"/>
            </c:ext>
          </c:extLst>
        </c:ser>
        <c:ser>
          <c:idx val="5"/>
          <c:order val="4"/>
          <c:tx>
            <c:strRef>
              <c:f>'Data for figs 2.2'!$B$55</c:f>
              <c:strCache>
                <c:ptCount val="1"/>
                <c:pt idx="0">
                  <c:v>Stroke (men)</c:v>
                </c:pt>
              </c:strCache>
            </c:strRef>
          </c:tx>
          <c:spPr>
            <a:ln w="38100">
              <a:solidFill>
                <a:srgbClr val="F1A78A"/>
              </a:solidFill>
            </a:ln>
          </c:spPr>
          <c:marker>
            <c:symbol val="none"/>
          </c:marker>
          <c:cat>
            <c:strRef>
              <c:f>'Data for figs 2.2'!$I$47:$P$47</c:f>
              <c:strCache>
                <c:ptCount val="8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</c:strCache>
            </c:strRef>
          </c:cat>
          <c:val>
            <c:numRef>
              <c:f>'Data for figs 2.2'!$I$55:$P$55</c:f>
              <c:numCache>
                <c:formatCode>#,##0</c:formatCode>
                <c:ptCount val="8"/>
                <c:pt idx="0">
                  <c:v>1100</c:v>
                </c:pt>
                <c:pt idx="1">
                  <c:v>1000</c:v>
                </c:pt>
                <c:pt idx="2">
                  <c:v>1100</c:v>
                </c:pt>
                <c:pt idx="3">
                  <c:v>830</c:v>
                </c:pt>
                <c:pt idx="4">
                  <c:v>740</c:v>
                </c:pt>
                <c:pt idx="5">
                  <c:v>660</c:v>
                </c:pt>
                <c:pt idx="6">
                  <c:v>680</c:v>
                </c:pt>
                <c:pt idx="7">
                  <c:v>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AF-4408-B128-B0AA888D8C51}"/>
            </c:ext>
          </c:extLst>
        </c:ser>
        <c:ser>
          <c:idx val="6"/>
          <c:order val="5"/>
          <c:tx>
            <c:strRef>
              <c:f>'Data for figs 2.2'!$B$56</c:f>
              <c:strCache>
                <c:ptCount val="1"/>
                <c:pt idx="0">
                  <c:v>Stroke (women)</c:v>
                </c:pt>
              </c:strCache>
            </c:strRef>
          </c:tx>
          <c:spPr>
            <a:ln w="38100">
              <a:solidFill>
                <a:srgbClr val="FAD9C2"/>
              </a:solidFill>
              <a:prstDash val="sysDash"/>
            </a:ln>
          </c:spPr>
          <c:marker>
            <c:symbol val="none"/>
          </c:marker>
          <c:cat>
            <c:strRef>
              <c:f>'Data for figs 2.2'!$I$47:$P$47</c:f>
              <c:strCache>
                <c:ptCount val="8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</c:strCache>
            </c:strRef>
          </c:cat>
          <c:val>
            <c:numRef>
              <c:f>'Data for figs 2.2'!$I$56:$P$56</c:f>
              <c:numCache>
                <c:formatCode>#,##0</c:formatCode>
                <c:ptCount val="8"/>
                <c:pt idx="0">
                  <c:v>1100</c:v>
                </c:pt>
                <c:pt idx="1">
                  <c:v>1000</c:v>
                </c:pt>
                <c:pt idx="2">
                  <c:v>1100</c:v>
                </c:pt>
                <c:pt idx="3">
                  <c:v>830</c:v>
                </c:pt>
                <c:pt idx="4">
                  <c:v>710</c:v>
                </c:pt>
                <c:pt idx="5">
                  <c:v>740</c:v>
                </c:pt>
                <c:pt idx="6">
                  <c:v>740</c:v>
                </c:pt>
                <c:pt idx="7">
                  <c:v>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FAF-4408-B128-B0AA888D8C51}"/>
            </c:ext>
          </c:extLst>
        </c:ser>
        <c:ser>
          <c:idx val="7"/>
          <c:order val="6"/>
          <c:tx>
            <c:strRef>
              <c:f>'Data for figs 2.2'!$B$57</c:f>
              <c:strCache>
                <c:ptCount val="1"/>
                <c:pt idx="0">
                  <c:v>Other cardiovascular disease (men)</c:v>
                </c:pt>
              </c:strCache>
            </c:strRef>
          </c:tx>
          <c:spPr>
            <a:ln w="38100">
              <a:solidFill>
                <a:srgbClr val="FAD9C2"/>
              </a:solidFill>
            </a:ln>
          </c:spPr>
          <c:marker>
            <c:symbol val="none"/>
          </c:marker>
          <c:cat>
            <c:strRef>
              <c:f>'Data for figs 2.2'!$I$47:$P$47</c:f>
              <c:strCache>
                <c:ptCount val="8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</c:strCache>
            </c:strRef>
          </c:cat>
          <c:val>
            <c:numRef>
              <c:f>'Data for figs 2.2'!$I$57:$P$57</c:f>
              <c:numCache>
                <c:formatCode>#,##0</c:formatCode>
                <c:ptCount val="8"/>
                <c:pt idx="0">
                  <c:v>8700</c:v>
                </c:pt>
                <c:pt idx="1">
                  <c:v>7300</c:v>
                </c:pt>
                <c:pt idx="2">
                  <c:v>7100</c:v>
                </c:pt>
                <c:pt idx="3">
                  <c:v>7270</c:v>
                </c:pt>
                <c:pt idx="4">
                  <c:v>6590</c:v>
                </c:pt>
                <c:pt idx="5">
                  <c:v>5860</c:v>
                </c:pt>
                <c:pt idx="6">
                  <c:v>5960</c:v>
                </c:pt>
                <c:pt idx="7">
                  <c:v>6120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FAF-4408-B128-B0AA888D8C51}"/>
            </c:ext>
          </c:extLst>
        </c:ser>
        <c:ser>
          <c:idx val="8"/>
          <c:order val="7"/>
          <c:tx>
            <c:strRef>
              <c:f>'Data for figs 2.2'!$B$58</c:f>
              <c:strCache>
                <c:ptCount val="1"/>
                <c:pt idx="0">
                  <c:v>Other cardiovascular disease (women)</c:v>
                </c:pt>
              </c:strCache>
            </c:strRef>
          </c:tx>
          <c:marker>
            <c:symbol val="none"/>
          </c:marker>
          <c:cat>
            <c:strRef>
              <c:f>'Data for figs 2.2'!$I$47:$P$47</c:f>
              <c:strCache>
                <c:ptCount val="8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</c:strCache>
            </c:strRef>
          </c:cat>
          <c:val>
            <c:numRef>
              <c:f>'Data for figs 2.2'!$I$58:$P$58</c:f>
              <c:numCache>
                <c:formatCode>#,##0</c:formatCode>
                <c:ptCount val="8"/>
                <c:pt idx="0">
                  <c:v>9400</c:v>
                </c:pt>
                <c:pt idx="1">
                  <c:v>7100</c:v>
                </c:pt>
                <c:pt idx="2">
                  <c:v>7200</c:v>
                </c:pt>
                <c:pt idx="3">
                  <c:v>7270</c:v>
                </c:pt>
                <c:pt idx="4">
                  <c:v>6860</c:v>
                </c:pt>
                <c:pt idx="5">
                  <c:v>6440</c:v>
                </c:pt>
                <c:pt idx="6">
                  <c:v>6220</c:v>
                </c:pt>
                <c:pt idx="7">
                  <c:v>6570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AF-4408-B128-B0AA888D8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121088"/>
        <c:axId val="146122624"/>
      </c:lineChart>
      <c:catAx>
        <c:axId val="146121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122624"/>
        <c:crosses val="autoZero"/>
        <c:auto val="1"/>
        <c:lblAlgn val="ctr"/>
        <c:lblOffset val="100"/>
        <c:noMultiLvlLbl val="0"/>
      </c:catAx>
      <c:valAx>
        <c:axId val="146122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 of inpatient admissions</a:t>
                </a:r>
              </a:p>
            </c:rich>
          </c:tx>
          <c:layout>
            <c:manualLayout>
              <c:xMode val="edge"/>
              <c:yMode val="edge"/>
              <c:x val="3.4936666666666664E-2"/>
              <c:y val="0.2235941666666666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461210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23825"/>
          <c:y val="0.81738148148148149"/>
          <c:w val="0.72040124999999999"/>
          <c:h val="0.154216666666666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 rtl="0">
              <a:defRPr sz="1400"/>
            </a:pPr>
            <a:r>
              <a:rPr lang="en-GB" sz="1400"/>
              <a:t>Figure 2.3a: Inpatient episodes by main diagnosis in men for National Health Service hospitals,</a:t>
            </a:r>
          </a:p>
          <a:p>
            <a:pPr algn="ctr" rtl="0">
              <a:defRPr sz="1400"/>
            </a:pPr>
            <a:r>
              <a:rPr lang="en-GB" sz="1400"/>
              <a:t>United Kingdom, 2018/19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3327287581699347E-2"/>
          <c:y val="0.23565524382587713"/>
          <c:w val="0.53343019291629279"/>
          <c:h val="0.58466867456319249"/>
        </c:manualLayout>
      </c:layout>
      <c:pieChart>
        <c:varyColors val="1"/>
        <c:ser>
          <c:idx val="1"/>
          <c:order val="1"/>
          <c:dPt>
            <c:idx val="0"/>
            <c:bubble3D val="0"/>
            <c:explosion val="5"/>
            <c:extLst>
              <c:ext xmlns:c16="http://schemas.microsoft.com/office/drawing/2014/chart" uri="{C3380CC4-5D6E-409C-BE32-E72D297353CC}">
                <c16:uniqueId val="{00000009-BE36-444E-96BB-35399B5E7C84}"/>
              </c:ext>
            </c:extLst>
          </c:dPt>
          <c:dPt>
            <c:idx val="1"/>
            <c:bubble3D val="0"/>
            <c:explosion val="5"/>
            <c:extLst>
              <c:ext xmlns:c16="http://schemas.microsoft.com/office/drawing/2014/chart" uri="{C3380CC4-5D6E-409C-BE32-E72D297353CC}">
                <c16:uniqueId val="{0000000D-BE36-444E-96BB-35399B5E7C84}"/>
              </c:ext>
            </c:extLst>
          </c:dPt>
          <c:dPt>
            <c:idx val="2"/>
            <c:bubble3D val="0"/>
            <c:explosion val="5"/>
            <c:extLst>
              <c:ext xmlns:c16="http://schemas.microsoft.com/office/drawing/2014/chart" uri="{C3380CC4-5D6E-409C-BE32-E72D297353CC}">
                <c16:uniqueId val="{0000000E-BE36-444E-96BB-35399B5E7C84}"/>
              </c:ext>
            </c:extLst>
          </c:dPt>
          <c:dPt>
            <c:idx val="3"/>
            <c:bubble3D val="0"/>
            <c:explosion val="5"/>
            <c:extLst>
              <c:ext xmlns:c16="http://schemas.microsoft.com/office/drawing/2014/chart" uri="{C3380CC4-5D6E-409C-BE32-E72D297353CC}">
                <c16:uniqueId val="{00000010-BE36-444E-96BB-35399B5E7C84}"/>
              </c:ext>
            </c:extLst>
          </c:dPt>
          <c:dPt>
            <c:idx val="4"/>
            <c:bubble3D val="0"/>
            <c:explosion val="5"/>
            <c:extLst>
              <c:ext xmlns:c16="http://schemas.microsoft.com/office/drawing/2014/chart" uri="{C3380CC4-5D6E-409C-BE32-E72D297353CC}">
                <c16:uniqueId val="{00000011-BE36-444E-96BB-35399B5E7C84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E36-444E-96BB-35399B5E7C84}"/>
                </c:ext>
              </c:extLst>
            </c:dLbl>
            <c:dLbl>
              <c:idx val="1"/>
              <c:layout>
                <c:manualLayout>
                  <c:x val="-8.5976715686274505E-2"/>
                  <c:y val="-6.058785640323197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36-444E-96BB-35399B5E7C84}"/>
                </c:ext>
              </c:extLst>
            </c:dLbl>
            <c:dLbl>
              <c:idx val="2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BE36-444E-96BB-35399B5E7C84}"/>
                </c:ext>
              </c:extLst>
            </c:dLbl>
            <c:dLbl>
              <c:idx val="3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BE36-444E-96BB-35399B5E7C84}"/>
                </c:ext>
              </c:extLst>
            </c:dLbl>
            <c:dLbl>
              <c:idx val="4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BE36-444E-96BB-35399B5E7C8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D7-4A33-A46F-8D13D1A8B58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 for Figs 2.3'!$S$8:$S$28</c15:sqref>
                  </c15:fullRef>
                </c:ext>
              </c:extLst>
              <c:f>('Data for Figs 2.3'!$S$8:$S$12,'Data for Figs 2.3'!$S$20:$S$28)</c:f>
              <c:strCache>
                <c:ptCount val="14"/>
                <c:pt idx="0">
                  <c:v>Coronary heart disease 3%</c:v>
                </c:pt>
                <c:pt idx="1">
                  <c:v>Stroke 1.2%</c:v>
                </c:pt>
                <c:pt idx="2">
                  <c:v>Atrial fibrillation 0.9%</c:v>
                </c:pt>
                <c:pt idx="3">
                  <c:v>Heart failure 1.1%</c:v>
                </c:pt>
                <c:pt idx="4">
                  <c:v>All other heart and circulatory diseases 3.6%</c:v>
                </c:pt>
                <c:pt idx="5">
                  <c:v>Diabetes 0.6%</c:v>
                </c:pt>
                <c:pt idx="6">
                  <c:v>Obesity 0%</c:v>
                </c:pt>
                <c:pt idx="7">
                  <c:v>All diseases of the nervous system 2.2%</c:v>
                </c:pt>
                <c:pt idx="8">
                  <c:v>All diseases of the respiratory system 9.4%</c:v>
                </c:pt>
                <c:pt idx="9">
                  <c:v>All cancer 12%</c:v>
                </c:pt>
                <c:pt idx="10">
                  <c:v>All diseases of the digestive system 14%</c:v>
                </c:pt>
                <c:pt idx="11">
                  <c:v>All diseases of the genitourinary system 6%</c:v>
                </c:pt>
                <c:pt idx="12">
                  <c:v>Injury and poisoning 7.2%</c:v>
                </c:pt>
                <c:pt idx="13">
                  <c:v>All other causes 39%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Figs 2.3'!$U$8:$U$28</c15:sqref>
                  </c15:fullRef>
                </c:ext>
              </c:extLst>
              <c:f>('Data for Figs 2.3'!$U$8:$U$12,'Data for Figs 2.3'!$U$20:$U$28)</c:f>
              <c:numCache>
                <c:formatCode>0.0%</c:formatCode>
                <c:ptCount val="14"/>
                <c:pt idx="0">
                  <c:v>2.9704431885024394E-2</c:v>
                </c:pt>
                <c:pt idx="1">
                  <c:v>1.1998780953016548E-2</c:v>
                </c:pt>
                <c:pt idx="2">
                  <c:v>9.385773148631333E-3</c:v>
                </c:pt>
                <c:pt idx="3">
                  <c:v>1.0812830678055441E-2</c:v>
                </c:pt>
                <c:pt idx="4">
                  <c:v>3.5583495424085357E-2</c:v>
                </c:pt>
                <c:pt idx="5">
                  <c:v>5.7479461678862729E-3</c:v>
                </c:pt>
                <c:pt idx="6">
                  <c:v>3.1981394753328416E-4</c:v>
                </c:pt>
                <c:pt idx="7">
                  <c:v>2.2201544083863614E-2</c:v>
                </c:pt>
                <c:pt idx="8">
                  <c:v>9.3679099936372717E-2</c:v>
                </c:pt>
                <c:pt idx="9">
                  <c:v>0.12</c:v>
                </c:pt>
                <c:pt idx="10">
                  <c:v>0.14000000000000001</c:v>
                </c:pt>
                <c:pt idx="11">
                  <c:v>5.9606446585947576E-2</c:v>
                </c:pt>
                <c:pt idx="12">
                  <c:v>7.1789027615984241E-2</c:v>
                </c:pt>
                <c:pt idx="13">
                  <c:v>0.39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'Data for Figs 2.3'!$U$13</c15:sqref>
                  <c15:explosion val="5"/>
                  <c15:bubble3D val="0"/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F-B27D-4E10-A0CD-D4F49E46EB35}"/>
                      </c:ext>
                    </c:extLst>
                  </c15:dLbl>
                </c15:categoryFilterException>
                <c15:categoryFilterException>
                  <c15:sqref>'Data for Figs 2.3'!$U$19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10-B27D-4E10-A0CD-D4F49E46EB35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1-3FF2-46E6-9BBC-43F55E55621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dPt>
                  <c:idx val="0"/>
                  <c:bubble3D val="0"/>
                  <c:explosion val="5"/>
                  <c:extLst>
                    <c:ext xmlns:c16="http://schemas.microsoft.com/office/drawing/2014/chart" uri="{C3380CC4-5D6E-409C-BE32-E72D297353CC}">
                      <c16:uniqueId val="{00000000-6F3B-4E6A-B8AC-21039FFDF269}"/>
                    </c:ext>
                  </c:extLst>
                </c:dPt>
                <c:dPt>
                  <c:idx val="1"/>
                  <c:bubble3D val="0"/>
                  <c:explosion val="5"/>
                  <c:extLst>
                    <c:ext xmlns:c16="http://schemas.microsoft.com/office/drawing/2014/chart" uri="{C3380CC4-5D6E-409C-BE32-E72D297353CC}">
                      <c16:uniqueId val="{00000002-6F3B-4E6A-B8AC-21039FFDF269}"/>
                    </c:ext>
                  </c:extLst>
                </c:dPt>
                <c:dPt>
                  <c:idx val="2"/>
                  <c:bubble3D val="0"/>
                  <c:explosion val="5"/>
                  <c:extLst>
                    <c:ext xmlns:c16="http://schemas.microsoft.com/office/drawing/2014/chart" uri="{C3380CC4-5D6E-409C-BE32-E72D297353CC}">
                      <c16:uniqueId val="{00000003-6F3B-4E6A-B8AC-21039FFDF269}"/>
                    </c:ext>
                  </c:extLst>
                </c:dPt>
                <c:dPt>
                  <c:idx val="3"/>
                  <c:bubble3D val="0"/>
                  <c:explosion val="5"/>
                  <c:extLst>
                    <c:ext xmlns:c16="http://schemas.microsoft.com/office/drawing/2014/chart" uri="{C3380CC4-5D6E-409C-BE32-E72D297353CC}">
                      <c16:uniqueId val="{00000004-6F3B-4E6A-B8AC-21039FFDF269}"/>
                    </c:ext>
                  </c:extLst>
                </c:dPt>
                <c:dPt>
                  <c:idx val="4"/>
                  <c:bubble3D val="0"/>
                  <c:explosion val="5"/>
                  <c:extLst>
                    <c:ext xmlns:c16="http://schemas.microsoft.com/office/drawing/2014/chart" uri="{C3380CC4-5D6E-409C-BE32-E72D297353CC}">
                      <c16:uniqueId val="{00000001-6F3B-4E6A-B8AC-21039FFDF269}"/>
                    </c:ext>
                  </c:extLst>
                </c:dPt>
                <c:dLbls>
                  <c:dLbl>
                    <c:idx val="0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>
                            <a:solidFill>
                              <a:schemeClr val="bg1"/>
                            </a:solidFill>
                          </a:defRPr>
                        </a:pPr>
                        <a:endParaRPr lang="en-US"/>
                      </a:p>
                    </c:txPr>
                    <c:showLegendKey val="0"/>
                    <c:showVal val="0"/>
                    <c:showCatName val="0"/>
                    <c:showSerName val="0"/>
                    <c:showPercent val="1"/>
                    <c:showBubbleSize val="0"/>
                    <c:extLst>
                      <c:ext xmlns:c16="http://schemas.microsoft.com/office/drawing/2014/chart" uri="{C3380CC4-5D6E-409C-BE32-E72D297353CC}">
                        <c16:uniqueId val="{00000000-6F3B-4E6A-B8AC-21039FFDF269}"/>
                      </c:ext>
                    </c:extLst>
                  </c:dLbl>
                  <c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0"/>
                    <c:showCatName val="0"/>
                    <c:showSerName val="0"/>
                    <c:showPercent val="1"/>
                    <c:showBubbleSize val="0"/>
                    <c:extLst>
                      <c:ext xmlns:c16="http://schemas.microsoft.com/office/drawing/2014/chart" uri="{C3380CC4-5D6E-409C-BE32-E72D297353CC}">
                        <c16:uniqueId val="{00000001-6F3B-4E6A-B8AC-21039FFDF269}"/>
                      </c:ext>
                    </c:extLst>
                  </c:dLbl>
                  <c:dLbl>
                    <c:idx val="5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0"/>
                    <c:showCatName val="0"/>
                    <c:showSerName val="0"/>
                    <c:showPercent val="1"/>
                    <c:showBubbleSize val="0"/>
                    <c:extLst>
                      <c:ext xmlns:c16="http://schemas.microsoft.com/office/drawing/2014/chart" uri="{C3380CC4-5D6E-409C-BE32-E72D297353CC}">
                        <c16:uniqueId val="{0000000A-6F3B-4E6A-B8AC-21039FFDF269}"/>
                      </c:ext>
                    </c:extLst>
                  </c:dLbl>
                  <c:dLbl>
                    <c:idx val="6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0"/>
                    <c:showCatName val="0"/>
                    <c:showSerName val="0"/>
                    <c:showPercent val="1"/>
                    <c:showBubbleSize val="0"/>
                    <c:extLst>
                      <c:ext xmlns:c16="http://schemas.microsoft.com/office/drawing/2014/chart" uri="{C3380CC4-5D6E-409C-BE32-E72D297353CC}">
                        <c16:uniqueId val="{00000009-6F3B-4E6A-B8AC-21039FFDF269}"/>
                      </c:ext>
                    </c:extLst>
                  </c:dLbl>
                  <c:dLbl>
                    <c:idx val="7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0"/>
                    <c:showCatName val="0"/>
                    <c:showSerName val="0"/>
                    <c:showPercent val="1"/>
                    <c:showBubbleSize val="0"/>
                    <c:extLst>
                      <c:ext xmlns:c16="http://schemas.microsoft.com/office/drawing/2014/chart" uri="{C3380CC4-5D6E-409C-BE32-E72D297353CC}">
                        <c16:uniqueId val="{00000008-6F3B-4E6A-B8AC-21039FFDF269}"/>
                      </c:ext>
                    </c:extLst>
                  </c:dLbl>
                  <c:dLbl>
                    <c:idx val="8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0"/>
                    <c:showCatName val="0"/>
                    <c:showSerName val="0"/>
                    <c:showPercent val="1"/>
                    <c:showBubbleSize val="0"/>
                    <c:extLst>
                      <c:ext xmlns:c16="http://schemas.microsoft.com/office/drawing/2014/chart" uri="{C3380CC4-5D6E-409C-BE32-E72D297353CC}">
                        <c16:uniqueId val="{00000007-6F3B-4E6A-B8AC-21039FFDF269}"/>
                      </c:ext>
                    </c:extLst>
                  </c:dLbl>
                  <c:numFmt formatCode="0.0%" sourceLinked="0"/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'Data for Figs 2.3'!$S$8:$S$28</c15:sqref>
                        </c15:fullRef>
                        <c15:formulaRef>
                          <c15:sqref>('Data for Figs 2.3'!$S$8:$S$12,'Data for Figs 2.3'!$S$20:$S$28)</c15:sqref>
                        </c15:formulaRef>
                      </c:ext>
                    </c:extLst>
                    <c:strCache>
                      <c:ptCount val="14"/>
                      <c:pt idx="0">
                        <c:v>Coronary heart disease 3%</c:v>
                      </c:pt>
                      <c:pt idx="1">
                        <c:v>Stroke 1.2%</c:v>
                      </c:pt>
                      <c:pt idx="2">
                        <c:v>Atrial fibrillation 0.9%</c:v>
                      </c:pt>
                      <c:pt idx="3">
                        <c:v>Heart failure 1.1%</c:v>
                      </c:pt>
                      <c:pt idx="4">
                        <c:v>All other heart and circulatory diseases 3.6%</c:v>
                      </c:pt>
                      <c:pt idx="5">
                        <c:v>Diabetes 0.6%</c:v>
                      </c:pt>
                      <c:pt idx="6">
                        <c:v>Obesity 0%</c:v>
                      </c:pt>
                      <c:pt idx="7">
                        <c:v>All diseases of the nervous system 2.2%</c:v>
                      </c:pt>
                      <c:pt idx="8">
                        <c:v>All diseases of the respiratory system 9.4%</c:v>
                      </c:pt>
                      <c:pt idx="9">
                        <c:v>All cancer 12%</c:v>
                      </c:pt>
                      <c:pt idx="10">
                        <c:v>All diseases of the digestive system 14%</c:v>
                      </c:pt>
                      <c:pt idx="11">
                        <c:v>All diseases of the genitourinary system 6%</c:v>
                      </c:pt>
                      <c:pt idx="12">
                        <c:v>Injury and poisoning 7.2%</c:v>
                      </c:pt>
                      <c:pt idx="13">
                        <c:v>All other causes 39%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'Data for Figs 2.3'!$T$8:$T$28</c15:sqref>
                        </c15:fullRef>
                        <c15:formulaRef>
                          <c15:sqref>('Data for Figs 2.3'!$T$8:$T$12,'Data for Figs 2.3'!$T$20:$T$28)</c15:sqref>
                        </c15:formulaRef>
                      </c:ext>
                    </c:extLst>
                    <c:numCache>
                      <c:formatCode>#,##0</c:formatCode>
                      <c:ptCount val="14"/>
                      <c:pt idx="0">
                        <c:v>327589</c:v>
                      </c:pt>
                      <c:pt idx="1">
                        <c:v>132326</c:v>
                      </c:pt>
                      <c:pt idx="2">
                        <c:v>103509</c:v>
                      </c:pt>
                      <c:pt idx="3">
                        <c:v>119247</c:v>
                      </c:pt>
                      <c:pt idx="4">
                        <c:v>392425</c:v>
                      </c:pt>
                      <c:pt idx="5">
                        <c:v>63390</c:v>
                      </c:pt>
                      <c:pt idx="6">
                        <c:v>3527</c:v>
                      </c:pt>
                      <c:pt idx="7">
                        <c:v>244845</c:v>
                      </c:pt>
                      <c:pt idx="8">
                        <c:v>1033120</c:v>
                      </c:pt>
                      <c:pt idx="9">
                        <c:v>1315112</c:v>
                      </c:pt>
                      <c:pt idx="10">
                        <c:v>1500827</c:v>
                      </c:pt>
                      <c:pt idx="11">
                        <c:v>657357</c:v>
                      </c:pt>
                      <c:pt idx="12">
                        <c:v>791710</c:v>
                      </c:pt>
                      <c:pt idx="13">
                        <c:v>4343303</c:v>
                      </c:pt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'Data for Figs 2.3'!$T$13</c15:sqref>
                        <c15:bubble3D val="0"/>
                      </c15:categoryFilterException>
                      <c15:categoryFilterException>
                        <c15:sqref>'Data for Figs 2.3'!$T$17</c15:sqref>
                        <c15:bubble3D val="0"/>
                        <c15:dLbl>
                          <c:idx val="4"/>
                          <c:numFmt formatCode="0.00%" sourceLinked="0"/>
                          <c:spPr>
                            <a:noFill/>
                            <a:ln>
                              <a:noFill/>
                            </a:ln>
                            <a:effectLst/>
                          </c:spPr>
                          <c:txPr>
                            <a:bodyPr/>
                            <a:lstStyle/>
                            <a:p>
                              <a:pPr>
                                <a:defRPr/>
                              </a:pPr>
                              <a:endParaRPr lang="en-US"/>
                            </a:p>
                          </c:txPr>
                          <c:showLegendKey val="0"/>
                          <c:showVal val="0"/>
                          <c:showCatName val="0"/>
                          <c:showSerName val="0"/>
                          <c:showPercent val="1"/>
                          <c:showBubbleSize val="0"/>
                          <c:extLst>
                            <c:ext xmlns:c16="http://schemas.microsoft.com/office/drawing/2014/chart" uri="{C3380CC4-5D6E-409C-BE32-E72D297353CC}">
                              <c16:uniqueId val="{0000000B-B27D-4E10-A0CD-D4F49E46EB35}"/>
                            </c:ext>
                          </c:extLst>
                        </c15:dLbl>
                      </c15:categoryFilterException>
                      <c15:categoryFilterException>
                        <c15:sqref>'Data for Figs 2.3'!$T$18</c15:sqref>
                        <c15:dLbl>
                          <c:idx val="4"/>
                          <c:numFmt formatCode="0%" sourceLinked="0"/>
                          <c:spPr>
                            <a:noFill/>
                            <a:ln>
                              <a:noFill/>
                            </a:ln>
                            <a:effectLst/>
                          </c:spPr>
                          <c:txPr>
                            <a:bodyPr/>
                            <a:lstStyle/>
                            <a:p>
                              <a:pPr>
                                <a:defRPr/>
                              </a:pPr>
                              <a:endParaRPr lang="en-US"/>
                            </a:p>
                          </c:txPr>
                          <c:showLegendKey val="0"/>
                          <c:showVal val="0"/>
                          <c:showCatName val="0"/>
                          <c:showSerName val="0"/>
                          <c:showPercent val="1"/>
                          <c:showBubbleSize val="0"/>
                          <c:extLst>
                            <c:ext xmlns:c16="http://schemas.microsoft.com/office/drawing/2014/chart" uri="{C3380CC4-5D6E-409C-BE32-E72D297353CC}">
                              <c16:uniqueId val="{0000000C-B27D-4E10-A0CD-D4F49E46EB35}"/>
                            </c:ext>
                          </c:extLst>
                        </c15:dLbl>
                      </c15:categoryFilterException>
                      <c15:categoryFilterException>
                        <c15:sqref>'Data for Figs 2.3'!$T$19</c15:sqref>
                        <c15:dLbl>
                          <c:idx val="4"/>
                          <c:numFmt formatCode="0%" sourceLinked="0"/>
                          <c:spPr>
                            <a:noFill/>
                            <a:ln>
                              <a:noFill/>
                            </a:ln>
                            <a:effectLst/>
                          </c:spPr>
                          <c:txPr>
                            <a:bodyPr/>
                            <a:lstStyle/>
                            <a:p>
                              <a:pPr>
                                <a:defRPr/>
                              </a:pPr>
                              <a:endParaRPr lang="en-US"/>
                            </a:p>
                          </c:txPr>
                          <c:showLegendKey val="0"/>
                          <c:showVal val="0"/>
                          <c:showCatName val="0"/>
                          <c:showSerName val="0"/>
                          <c:showPercent val="1"/>
                          <c:showBubbleSize val="0"/>
                          <c:extLst>
                            <c:ext xmlns:c16="http://schemas.microsoft.com/office/drawing/2014/chart" uri="{C3380CC4-5D6E-409C-BE32-E72D297353CC}">
                              <c16:uniqueId val="{0000000D-B27D-4E10-A0CD-D4F49E46EB35}"/>
                            </c:ext>
                          </c:extLst>
                        </c15:dLbl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00-3FF2-46E6-9BBC-43F55E556211}"/>
                  </c:ext>
                </c:extLst>
              </c15:ser>
            </c15:filteredPieSeries>
          </c:ext>
        </c:extLst>
      </c:pieChart>
    </c:plotArea>
    <c:legend>
      <c:legendPos val="r"/>
      <c:legendEntry>
        <c:idx val="6"/>
        <c:delete val="1"/>
      </c:legendEntry>
      <c:layout>
        <c:manualLayout>
          <c:xMode val="edge"/>
          <c:yMode val="edge"/>
          <c:x val="0.60160000000000002"/>
          <c:y val="0.15046661611590798"/>
          <c:w val="0.35060588235294116"/>
          <c:h val="0.80878572185668041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400"/>
            </a:pPr>
            <a:r>
              <a:rPr lang="en-US" sz="1400"/>
              <a:t>Figure 2.3b Inpatient episodes by main diagnosis in women for National Health Service hospitals,</a:t>
            </a:r>
          </a:p>
          <a:p>
            <a:pPr algn="ctr" rtl="0">
              <a:defRPr sz="1400"/>
            </a:pPr>
            <a:r>
              <a:rPr lang="en-US" sz="1400"/>
              <a:t>United Kingdom, 2018/19</a:t>
            </a:r>
          </a:p>
        </c:rich>
      </c:tx>
      <c:layout>
        <c:manualLayout>
          <c:xMode val="edge"/>
          <c:yMode val="edge"/>
          <c:x val="0.15138807189542483"/>
          <c:y val="6.21285130738937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3703104575163399E-2"/>
          <c:y val="0.23794030118468149"/>
          <c:w val="0.53343019291629279"/>
          <c:h val="0.58466867456319249"/>
        </c:manualLayout>
      </c:layout>
      <c:pieChart>
        <c:varyColors val="1"/>
        <c:ser>
          <c:idx val="1"/>
          <c:order val="1"/>
          <c:dPt>
            <c:idx val="0"/>
            <c:bubble3D val="0"/>
            <c:explosion val="5"/>
            <c:extLst>
              <c:ext xmlns:c16="http://schemas.microsoft.com/office/drawing/2014/chart" uri="{C3380CC4-5D6E-409C-BE32-E72D297353CC}">
                <c16:uniqueId val="{00000009-3842-451E-BF7D-25807DF95B6D}"/>
              </c:ext>
            </c:extLst>
          </c:dPt>
          <c:dPt>
            <c:idx val="1"/>
            <c:bubble3D val="0"/>
            <c:explosion val="5"/>
            <c:extLst>
              <c:ext xmlns:c16="http://schemas.microsoft.com/office/drawing/2014/chart" uri="{C3380CC4-5D6E-409C-BE32-E72D297353CC}">
                <c16:uniqueId val="{0000000B-3842-451E-BF7D-25807DF95B6D}"/>
              </c:ext>
            </c:extLst>
          </c:dPt>
          <c:dPt>
            <c:idx val="2"/>
            <c:bubble3D val="0"/>
            <c:explosion val="5"/>
            <c:extLst>
              <c:ext xmlns:c16="http://schemas.microsoft.com/office/drawing/2014/chart" uri="{C3380CC4-5D6E-409C-BE32-E72D297353CC}">
                <c16:uniqueId val="{0000000A-3842-451E-BF7D-25807DF95B6D}"/>
              </c:ext>
            </c:extLst>
          </c:dPt>
          <c:dPt>
            <c:idx val="3"/>
            <c:bubble3D val="0"/>
            <c:explosion val="5"/>
            <c:extLst>
              <c:ext xmlns:c16="http://schemas.microsoft.com/office/drawing/2014/chart" uri="{C3380CC4-5D6E-409C-BE32-E72D297353CC}">
                <c16:uniqueId val="{0000000D-3842-451E-BF7D-25807DF95B6D}"/>
              </c:ext>
            </c:extLst>
          </c:dPt>
          <c:dPt>
            <c:idx val="4"/>
            <c:bubble3D val="0"/>
            <c:explosion val="5"/>
            <c:extLst>
              <c:ext xmlns:c16="http://schemas.microsoft.com/office/drawing/2014/chart" uri="{C3380CC4-5D6E-409C-BE32-E72D297353CC}">
                <c16:uniqueId val="{0000000C-3842-451E-BF7D-25807DF95B6D}"/>
              </c:ext>
            </c:extLst>
          </c:dPt>
          <c:dLbls>
            <c:dLbl>
              <c:idx val="0"/>
              <c:layout>
                <c:manualLayout>
                  <c:x val="-4.4397712418300657E-2"/>
                  <c:y val="-1.440419408229989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42-451E-BF7D-25807DF95B6D}"/>
                </c:ext>
              </c:extLst>
            </c:dLbl>
            <c:dLbl>
              <c:idx val="1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842-451E-BF7D-25807DF95B6D}"/>
                </c:ext>
              </c:extLst>
            </c:dLbl>
            <c:dLbl>
              <c:idx val="2"/>
              <c:layout>
                <c:manualLayout>
                  <c:x val="-7.1901960784313726E-2"/>
                  <c:y val="-0.10327161248766806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42-451E-BF7D-25807DF95B6D}"/>
                </c:ext>
              </c:extLst>
            </c:dLbl>
            <c:dLbl>
              <c:idx val="3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3842-451E-BF7D-25807DF95B6D}"/>
                </c:ext>
              </c:extLst>
            </c:dLbl>
            <c:dLbl>
              <c:idx val="4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3842-451E-BF7D-25807DF95B6D}"/>
                </c:ext>
              </c:extLst>
            </c:dLbl>
            <c:dLbl>
              <c:idx val="5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9FCF-472C-8249-E2BAD0AA50D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CF-472C-8249-E2BAD0AA50D3}"/>
                </c:ext>
              </c:extLst>
            </c:dLbl>
            <c:dLbl>
              <c:idx val="7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9FCF-472C-8249-E2BAD0AA50D3}"/>
                </c:ext>
              </c:extLst>
            </c:dLbl>
            <c:dLbl>
              <c:idx val="8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FCF-472C-8249-E2BAD0AA50D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 for Figs 2.3'!$S$40:$S$60</c15:sqref>
                  </c15:fullRef>
                </c:ext>
              </c:extLst>
              <c:f>('Data for Figs 2.3'!$S$40:$S$44,'Data for Figs 2.3'!$S$52:$S$60)</c:f>
              <c:strCache>
                <c:ptCount val="14"/>
                <c:pt idx="0">
                  <c:v>Coronary heart disease 1.2%</c:v>
                </c:pt>
                <c:pt idx="1">
                  <c:v>Stroke 1%</c:v>
                </c:pt>
                <c:pt idx="2">
                  <c:v>Atrial fibrillation 0.7%</c:v>
                </c:pt>
                <c:pt idx="3">
                  <c:v>Heart failure 0.8%</c:v>
                </c:pt>
                <c:pt idx="4">
                  <c:v>All other heart and circulatory diseases 2.5%</c:v>
                </c:pt>
                <c:pt idx="5">
                  <c:v>Diabetes 0.4%</c:v>
                </c:pt>
                <c:pt idx="6">
                  <c:v>Obesity 0.1%</c:v>
                </c:pt>
                <c:pt idx="7">
                  <c:v>All diseases of the nervous system 2.3%</c:v>
                </c:pt>
                <c:pt idx="8">
                  <c:v>All diseases of the respiratory system 8.2%</c:v>
                </c:pt>
                <c:pt idx="9">
                  <c:v>All cancer 10%</c:v>
                </c:pt>
                <c:pt idx="10">
                  <c:v>All diseases of the digestive system 12%</c:v>
                </c:pt>
                <c:pt idx="11">
                  <c:v>All diseases of the genitourinary system 6.3%</c:v>
                </c:pt>
                <c:pt idx="12">
                  <c:v>Injury and poisoning 6.2%</c:v>
                </c:pt>
                <c:pt idx="13">
                  <c:v>All other causes 49%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Figs 2.3'!$U$40:$U$60</c15:sqref>
                  </c15:fullRef>
                </c:ext>
              </c:extLst>
              <c:f>('Data for Figs 2.3'!$U$40:$U$44,'Data for Figs 2.3'!$U$52:$U$60)</c:f>
              <c:numCache>
                <c:formatCode>0.0%</c:formatCode>
                <c:ptCount val="14"/>
                <c:pt idx="0">
                  <c:v>1.2399941103271086E-2</c:v>
                </c:pt>
                <c:pt idx="1">
                  <c:v>9.6125589043501262E-3</c:v>
                </c:pt>
                <c:pt idx="2">
                  <c:v>6.59463503233528E-3</c:v>
                </c:pt>
                <c:pt idx="3">
                  <c:v>7.828509309158441E-3</c:v>
                </c:pt>
                <c:pt idx="4">
                  <c:v>2.4907798573187111E-2</c:v>
                </c:pt>
                <c:pt idx="5">
                  <c:v>3.7534470743385245E-3</c:v>
                </c:pt>
                <c:pt idx="6">
                  <c:v>7.370474447904136E-4</c:v>
                </c:pt>
                <c:pt idx="7">
                  <c:v>2.2547585325569046E-2</c:v>
                </c:pt>
                <c:pt idx="8">
                  <c:v>8.1713952732631406E-2</c:v>
                </c:pt>
                <c:pt idx="9">
                  <c:v>0.1</c:v>
                </c:pt>
                <c:pt idx="10">
                  <c:v>0.12</c:v>
                </c:pt>
                <c:pt idx="11">
                  <c:v>6.2956624936972572E-2</c:v>
                </c:pt>
                <c:pt idx="12">
                  <c:v>6.1752549600374108E-2</c:v>
                </c:pt>
                <c:pt idx="13">
                  <c:v>0.49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'Data for Figs 2.3'!$U$50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E-32A0-4EF7-A744-D66C681EDE19}"/>
                      </c:ext>
                    </c:extLst>
                  </c15:dLbl>
                </c15:categoryFilterException>
                <c15:categoryFilterException>
                  <c15:sqref>'Data for Figs 2.3'!$U$51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F-32A0-4EF7-A744-D66C681EDE19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1-3FF2-46E6-9BBC-43F55E55621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dPt>
                  <c:idx val="0"/>
                  <c:bubble3D val="0"/>
                  <c:explosion val="5"/>
                  <c:extLst>
                    <c:ext xmlns:c16="http://schemas.microsoft.com/office/drawing/2014/chart" uri="{C3380CC4-5D6E-409C-BE32-E72D297353CC}">
                      <c16:uniqueId val="{00000000-6F3B-4E6A-B8AC-21039FFDF269}"/>
                    </c:ext>
                  </c:extLst>
                </c:dPt>
                <c:dPt>
                  <c:idx val="1"/>
                  <c:bubble3D val="0"/>
                  <c:explosion val="5"/>
                  <c:extLst>
                    <c:ext xmlns:c16="http://schemas.microsoft.com/office/drawing/2014/chart" uri="{C3380CC4-5D6E-409C-BE32-E72D297353CC}">
                      <c16:uniqueId val="{00000002-6F3B-4E6A-B8AC-21039FFDF269}"/>
                    </c:ext>
                  </c:extLst>
                </c:dPt>
                <c:dPt>
                  <c:idx val="2"/>
                  <c:bubble3D val="0"/>
                  <c:explosion val="5"/>
                  <c:extLst>
                    <c:ext xmlns:c16="http://schemas.microsoft.com/office/drawing/2014/chart" uri="{C3380CC4-5D6E-409C-BE32-E72D297353CC}">
                      <c16:uniqueId val="{00000003-6F3B-4E6A-B8AC-21039FFDF269}"/>
                    </c:ext>
                  </c:extLst>
                </c:dPt>
                <c:dPt>
                  <c:idx val="3"/>
                  <c:bubble3D val="0"/>
                  <c:explosion val="5"/>
                  <c:extLst>
                    <c:ext xmlns:c16="http://schemas.microsoft.com/office/drawing/2014/chart" uri="{C3380CC4-5D6E-409C-BE32-E72D297353CC}">
                      <c16:uniqueId val="{00000004-6F3B-4E6A-B8AC-21039FFDF269}"/>
                    </c:ext>
                  </c:extLst>
                </c:dPt>
                <c:dPt>
                  <c:idx val="4"/>
                  <c:bubble3D val="0"/>
                  <c:explosion val="5"/>
                  <c:extLst>
                    <c:ext xmlns:c16="http://schemas.microsoft.com/office/drawing/2014/chart" uri="{C3380CC4-5D6E-409C-BE32-E72D297353CC}">
                      <c16:uniqueId val="{00000001-6F3B-4E6A-B8AC-21039FFDF269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5.3588398692810457E-2"/>
                        <c:y val="-1.6859493350944565E-3"/>
                      </c:manualLayout>
                    </c:layout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6F3B-4E6A-B8AC-21039FFDF269}"/>
                      </c:ext>
                    </c:extLst>
                  </c:dLbl>
                  <c:dLbl>
                    <c:idx val="1"/>
                    <c:layout>
                      <c:manualLayout>
                        <c:x val="-6.1677859477124182E-2"/>
                        <c:y val="-4.3929913819109816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6F3B-4E6A-B8AC-21039FFDF269}"/>
                      </c:ext>
                    </c:extLst>
                  </c:dLbl>
                  <c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1-6F3B-4E6A-B8AC-21039FFDF269}"/>
                      </c:ext>
                    </c:extLst>
                  </c:dLbl>
                  <c:dLbl>
                    <c:idx val="5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A-6F3B-4E6A-B8AC-21039FFDF269}"/>
                      </c:ext>
                    </c:extLst>
                  </c:dLbl>
                  <c:dLbl>
                    <c:idx val="6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9-6F3B-4E6A-B8AC-21039FFDF269}"/>
                      </c:ext>
                    </c:extLst>
                  </c:dLbl>
                  <c:dLbl>
                    <c:idx val="7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8-6F3B-4E6A-B8AC-21039FFDF269}"/>
                      </c:ext>
                    </c:extLst>
                  </c:dLbl>
                  <c:dLbl>
                    <c:idx val="8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7-6F3B-4E6A-B8AC-21039FFDF269}"/>
                      </c:ext>
                    </c:extLst>
                  </c:dLbl>
                  <c:numFmt formatCode="0.0%" sourceLinked="0"/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1"/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'Data for Figs 2.3'!$S$40:$S$60</c15:sqref>
                        </c15:fullRef>
                        <c15:formulaRef>
                          <c15:sqref>('Data for Figs 2.3'!$S$40:$S$44,'Data for Figs 2.3'!$S$52:$S$60)</c15:sqref>
                        </c15:formulaRef>
                      </c:ext>
                    </c:extLst>
                    <c:strCache>
                      <c:ptCount val="14"/>
                      <c:pt idx="0">
                        <c:v>Coronary heart disease 1.2%</c:v>
                      </c:pt>
                      <c:pt idx="1">
                        <c:v>Stroke 1%</c:v>
                      </c:pt>
                      <c:pt idx="2">
                        <c:v>Atrial fibrillation 0.7%</c:v>
                      </c:pt>
                      <c:pt idx="3">
                        <c:v>Heart failure 0.8%</c:v>
                      </c:pt>
                      <c:pt idx="4">
                        <c:v>All other heart and circulatory diseases 2.5%</c:v>
                      </c:pt>
                      <c:pt idx="5">
                        <c:v>Diabetes 0.4%</c:v>
                      </c:pt>
                      <c:pt idx="6">
                        <c:v>Obesity 0.1%</c:v>
                      </c:pt>
                      <c:pt idx="7">
                        <c:v>All diseases of the nervous system 2.3%</c:v>
                      </c:pt>
                      <c:pt idx="8">
                        <c:v>All diseases of the respiratory system 8.2%</c:v>
                      </c:pt>
                      <c:pt idx="9">
                        <c:v>All cancer 10%</c:v>
                      </c:pt>
                      <c:pt idx="10">
                        <c:v>All diseases of the digestive system 12%</c:v>
                      </c:pt>
                      <c:pt idx="11">
                        <c:v>All diseases of the genitourinary system 6.3%</c:v>
                      </c:pt>
                      <c:pt idx="12">
                        <c:v>Injury and poisoning 6.2%</c:v>
                      </c:pt>
                      <c:pt idx="13">
                        <c:v>All other causes 49%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'Data for Figs 2.3'!$T$40:$T$60</c15:sqref>
                        </c15:fullRef>
                        <c15:formulaRef>
                          <c15:sqref>('Data for Figs 2.3'!$T$40:$T$44,'Data for Figs 2.3'!$T$52:$T$60)</c15:sqref>
                        </c15:formulaRef>
                      </c:ext>
                    </c:extLst>
                    <c:numCache>
                      <c:formatCode>#,##0</c:formatCode>
                      <c:ptCount val="14"/>
                      <c:pt idx="0">
                        <c:v>162703</c:v>
                      </c:pt>
                      <c:pt idx="1">
                        <c:v>126129</c:v>
                      </c:pt>
                      <c:pt idx="2">
                        <c:v>86530</c:v>
                      </c:pt>
                      <c:pt idx="3">
                        <c:v>102720</c:v>
                      </c:pt>
                      <c:pt idx="4">
                        <c:v>326822</c:v>
                      </c:pt>
                      <c:pt idx="5">
                        <c:v>49250</c:v>
                      </c:pt>
                      <c:pt idx="6">
                        <c:v>9671</c:v>
                      </c:pt>
                      <c:pt idx="7">
                        <c:v>295853</c:v>
                      </c:pt>
                      <c:pt idx="8">
                        <c:v>1072191</c:v>
                      </c:pt>
                      <c:pt idx="9">
                        <c:v>1338963</c:v>
                      </c:pt>
                      <c:pt idx="10">
                        <c:v>1528593</c:v>
                      </c:pt>
                      <c:pt idx="11">
                        <c:v>826071</c:v>
                      </c:pt>
                      <c:pt idx="12">
                        <c:v>810272</c:v>
                      </c:pt>
                      <c:pt idx="13">
                        <c:v>6385504</c:v>
                      </c:pt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'Data for Figs 2.3'!$T$45</c15:sqref>
                        <c15:bubble3D val="0"/>
                      </c15:categoryFilterException>
                      <c15:categoryFilterException>
                        <c15:sqref>'Data for Figs 2.3'!$T$49</c15:sqref>
                        <c15:bubble3D val="0"/>
                        <c15:dLbl>
                          <c:idx val="4"/>
                          <c:numFmt formatCode="0%" sourceLinked="0"/>
                          <c:spPr>
                            <a:noFill/>
                            <a:ln>
                              <a:noFill/>
                            </a:ln>
                            <a:effectLst/>
                          </c:spPr>
                          <c:txPr>
                            <a:bodyPr/>
                            <a:lstStyle/>
                            <a:p>
                              <a:pPr>
                                <a:defRPr/>
                              </a:pPr>
                              <a:endParaRPr lang="en-US"/>
                            </a:p>
                          </c:txPr>
                          <c:showLegendKey val="0"/>
                          <c:showVal val="1"/>
                          <c:showCatName val="0"/>
                          <c:showSerName val="0"/>
                          <c:showPercent val="0"/>
                          <c:showBubbleSize val="0"/>
                          <c:extLst>
                            <c:ext xmlns:c16="http://schemas.microsoft.com/office/drawing/2014/chart" uri="{C3380CC4-5D6E-409C-BE32-E72D297353CC}">
                              <c16:uniqueId val="{0000000B-32A0-4EF7-A744-D66C681EDE19}"/>
                            </c:ext>
                          </c:extLst>
                        </c15:dLbl>
                      </c15:categoryFilterException>
                      <c15:categoryFilterException>
                        <c15:sqref>'Data for Figs 2.3'!$T$50</c15:sqref>
                        <c15:dLbl>
                          <c:idx val="4"/>
                          <c:numFmt formatCode="0%" sourceLinked="0"/>
                          <c:spPr>
                            <a:noFill/>
                            <a:ln>
                              <a:noFill/>
                            </a:ln>
                            <a:effectLst/>
                          </c:spPr>
                          <c:txPr>
                            <a:bodyPr/>
                            <a:lstStyle/>
                            <a:p>
                              <a:pPr>
                                <a:defRPr/>
                              </a:pPr>
                              <a:endParaRPr lang="en-US"/>
                            </a:p>
                          </c:txPr>
                          <c:showLegendKey val="0"/>
                          <c:showVal val="1"/>
                          <c:showCatName val="0"/>
                          <c:showSerName val="0"/>
                          <c:showPercent val="0"/>
                          <c:showBubbleSize val="0"/>
                          <c:extLst>
                            <c:ext xmlns:c16="http://schemas.microsoft.com/office/drawing/2014/chart" uri="{C3380CC4-5D6E-409C-BE32-E72D297353CC}">
                              <c16:uniqueId val="{0000000C-32A0-4EF7-A744-D66C681EDE19}"/>
                            </c:ext>
                          </c:extLst>
                        </c15:dLbl>
                      </c15:categoryFilterException>
                      <c15:categoryFilterException>
                        <c15:sqref>'Data for Figs 2.3'!$T$51</c15:sqref>
                        <c15:dLbl>
                          <c:idx val="4"/>
                          <c:numFmt formatCode="0%" sourceLinked="0"/>
                          <c:spPr>
                            <a:noFill/>
                            <a:ln>
                              <a:noFill/>
                            </a:ln>
                            <a:effectLst/>
                          </c:spPr>
                          <c:txPr>
                            <a:bodyPr/>
                            <a:lstStyle/>
                            <a:p>
                              <a:pPr>
                                <a:defRPr/>
                              </a:pPr>
                              <a:endParaRPr lang="en-US"/>
                            </a:p>
                          </c:txPr>
                          <c:showLegendKey val="0"/>
                          <c:showVal val="1"/>
                          <c:showCatName val="0"/>
                          <c:showSerName val="0"/>
                          <c:showPercent val="0"/>
                          <c:showBubbleSize val="0"/>
                          <c:extLst>
                            <c:ext xmlns:c16="http://schemas.microsoft.com/office/drawing/2014/chart" uri="{C3380CC4-5D6E-409C-BE32-E72D297353CC}">
                              <c16:uniqueId val="{0000000D-32A0-4EF7-A744-D66C681EDE19}"/>
                            </c:ext>
                          </c:extLst>
                        </c15:dLbl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00-3FF2-46E6-9BBC-43F55E556211}"/>
                  </c:ext>
                </c:extLst>
              </c15:ser>
            </c15:filteredPieSeries>
          </c:ext>
        </c:extLst>
      </c:pieChart>
    </c:plotArea>
    <c:legend>
      <c:legendPos val="r"/>
      <c:legendEntry>
        <c:idx val="6"/>
        <c:delete val="1"/>
      </c:legendEntry>
      <c:layout>
        <c:manualLayout>
          <c:xMode val="edge"/>
          <c:yMode val="edge"/>
          <c:x val="0.58914901960784316"/>
          <c:y val="0.13804091350112921"/>
          <c:w val="0.34853071895424836"/>
          <c:h val="0.82742427577884858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400"/>
            </a:pPr>
            <a:r>
              <a:rPr lang="en-US" sz="1400"/>
              <a:t>Figure 2.3c: Inpatient episodes by main diagnosis in men for National Health Service hospitals,</a:t>
            </a:r>
          </a:p>
          <a:p>
            <a:pPr algn="ctr" rtl="0">
              <a:defRPr sz="1400"/>
            </a:pPr>
            <a:r>
              <a:rPr lang="en-US" sz="1400"/>
              <a:t>England, 2018/19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4078921568627456E-2"/>
          <c:y val="0.25356748366013065"/>
          <c:w val="0.53343019291629279"/>
          <c:h val="0.58466867456319249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5"/>
            <c:extLst>
              <c:ext xmlns:c16="http://schemas.microsoft.com/office/drawing/2014/chart" uri="{C3380CC4-5D6E-409C-BE32-E72D297353CC}">
                <c16:uniqueId val="{00000000-6F3B-4E6A-B8AC-21039FFDF269}"/>
              </c:ext>
            </c:extLst>
          </c:dPt>
          <c:dPt>
            <c:idx val="1"/>
            <c:bubble3D val="0"/>
            <c:explosion val="5"/>
            <c:extLst>
              <c:ext xmlns:c16="http://schemas.microsoft.com/office/drawing/2014/chart" uri="{C3380CC4-5D6E-409C-BE32-E72D297353CC}">
                <c16:uniqueId val="{00000002-6F3B-4E6A-B8AC-21039FFDF269}"/>
              </c:ext>
            </c:extLst>
          </c:dPt>
          <c:dPt>
            <c:idx val="2"/>
            <c:bubble3D val="0"/>
            <c:explosion val="5"/>
            <c:extLst>
              <c:ext xmlns:c16="http://schemas.microsoft.com/office/drawing/2014/chart" uri="{C3380CC4-5D6E-409C-BE32-E72D297353CC}">
                <c16:uniqueId val="{00000003-6F3B-4E6A-B8AC-21039FFDF269}"/>
              </c:ext>
            </c:extLst>
          </c:dPt>
          <c:dPt>
            <c:idx val="3"/>
            <c:bubble3D val="0"/>
            <c:explosion val="5"/>
            <c:extLst>
              <c:ext xmlns:c16="http://schemas.microsoft.com/office/drawing/2014/chart" uri="{C3380CC4-5D6E-409C-BE32-E72D297353CC}">
                <c16:uniqueId val="{00000004-6F3B-4E6A-B8AC-21039FFDF269}"/>
              </c:ext>
            </c:extLst>
          </c:dPt>
          <c:dPt>
            <c:idx val="4"/>
            <c:bubble3D val="0"/>
            <c:explosion val="5"/>
            <c:extLst>
              <c:ext xmlns:c16="http://schemas.microsoft.com/office/drawing/2014/chart" uri="{C3380CC4-5D6E-409C-BE32-E72D297353CC}">
                <c16:uniqueId val="{00000001-6F3B-4E6A-B8AC-21039FFDF269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F3B-4E6A-B8AC-21039FFDF269}"/>
                </c:ext>
              </c:extLst>
            </c:dLbl>
            <c:dLbl>
              <c:idx val="4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F3B-4E6A-B8AC-21039FFDF269}"/>
                </c:ext>
              </c:extLst>
            </c:dLbl>
            <c:dLbl>
              <c:idx val="5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961C-42CA-8870-99073F3E494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1C-42CA-8870-99073F3E494C}"/>
                </c:ext>
              </c:extLst>
            </c:dLbl>
            <c:dLbl>
              <c:idx val="7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961C-42CA-8870-99073F3E494C}"/>
                </c:ext>
              </c:extLst>
            </c:dLbl>
            <c:dLbl>
              <c:idx val="8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61C-42CA-8870-99073F3E494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 for Figs 2.3'!$C$8:$C$28</c15:sqref>
                  </c15:fullRef>
                </c:ext>
              </c:extLst>
              <c:f>('Data for Figs 2.3'!$C$8:$C$12,'Data for Figs 2.3'!$C$20:$C$28)</c:f>
              <c:strCache>
                <c:ptCount val="14"/>
                <c:pt idx="0">
                  <c:v>Coronary heart disease 2.8%</c:v>
                </c:pt>
                <c:pt idx="1">
                  <c:v>Stroke 1.2%</c:v>
                </c:pt>
                <c:pt idx="2">
                  <c:v>Atrial fibrillation 0.9%</c:v>
                </c:pt>
                <c:pt idx="3">
                  <c:v>Heart failure 1.1%</c:v>
                </c:pt>
                <c:pt idx="4">
                  <c:v>All other heart and circulatory diseases 3.5%</c:v>
                </c:pt>
                <c:pt idx="5">
                  <c:v>Diabetes 0.6%</c:v>
                </c:pt>
                <c:pt idx="6">
                  <c:v>Obesity 0%</c:v>
                </c:pt>
                <c:pt idx="7">
                  <c:v>All diseases of the nervous system 2.3%</c:v>
                </c:pt>
                <c:pt idx="8">
                  <c:v>All diseases of the respiratory system 9.3%</c:v>
                </c:pt>
                <c:pt idx="9">
                  <c:v>All cancer 12%</c:v>
                </c:pt>
                <c:pt idx="10">
                  <c:v>All diseases of the digestive system 14%</c:v>
                </c:pt>
                <c:pt idx="11">
                  <c:v>All diseases of the genitourinary system 5.5%</c:v>
                </c:pt>
                <c:pt idx="12">
                  <c:v>Injury and poisoning 7.1%</c:v>
                </c:pt>
                <c:pt idx="13">
                  <c:v>All other causes 40%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Figs 2.3'!$E$8:$E$28</c15:sqref>
                  </c15:fullRef>
                </c:ext>
              </c:extLst>
              <c:f>('Data for Figs 2.3'!$E$8:$E$12,'Data for Figs 2.3'!$E$20:$E$28)</c:f>
              <c:numCache>
                <c:formatCode>0.0%</c:formatCode>
                <c:ptCount val="14"/>
                <c:pt idx="0">
                  <c:v>2.8416514982908841E-2</c:v>
                </c:pt>
                <c:pt idx="1">
                  <c:v>1.1704321073690653E-2</c:v>
                </c:pt>
                <c:pt idx="2">
                  <c:v>9.3620556396582007E-3</c:v>
                </c:pt>
                <c:pt idx="3">
                  <c:v>1.0809239172953665E-2</c:v>
                </c:pt>
                <c:pt idx="4">
                  <c:v>3.521264086632718E-2</c:v>
                </c:pt>
                <c:pt idx="5">
                  <c:v>5.6467014501664315E-3</c:v>
                </c:pt>
                <c:pt idx="6">
                  <c:v>3.5157865930276387E-4</c:v>
                </c:pt>
                <c:pt idx="7">
                  <c:v>2.2570033630324594E-2</c:v>
                </c:pt>
                <c:pt idx="8">
                  <c:v>9.2831945931618157E-2</c:v>
                </c:pt>
                <c:pt idx="9">
                  <c:v>0.12</c:v>
                </c:pt>
                <c:pt idx="10">
                  <c:v>0.14000000000000001</c:v>
                </c:pt>
                <c:pt idx="11">
                  <c:v>5.4844041638717471E-2</c:v>
                </c:pt>
                <c:pt idx="12">
                  <c:v>7.0528037814238026E-2</c:v>
                </c:pt>
                <c:pt idx="13">
                  <c:v>0.4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'Data for Figs 2.3'!$E$18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5-4E17-4813-926C-C980FE171BE6}"/>
                      </c:ext>
                    </c:extLst>
                  </c15:dLbl>
                </c15:categoryFilterException>
                <c15:categoryFilterException>
                  <c15:sqref>'Data for Figs 2.3'!$E$19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6-4E17-4813-926C-C980FE171BE6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3FF2-46E6-9BBC-43F55E55621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egendEntry>
        <c:idx val="6"/>
        <c:delete val="1"/>
      </c:legendEntry>
      <c:layout>
        <c:manualLayout>
          <c:xMode val="edge"/>
          <c:yMode val="edge"/>
          <c:x val="0.61197581699346404"/>
          <c:y val="0.13592794117647058"/>
          <c:w val="0.34438039215686272"/>
          <c:h val="0.8295753267973856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400"/>
            </a:pPr>
            <a:r>
              <a:rPr lang="en-US" sz="1400"/>
              <a:t>Figure 2.1b Inpatient admissions by main diagnosis in women for National Health Service hospitals,</a:t>
            </a:r>
          </a:p>
          <a:p>
            <a:pPr algn="ctr" rtl="0">
              <a:defRPr sz="1400"/>
            </a:pPr>
            <a:r>
              <a:rPr lang="en-US" sz="1400"/>
              <a:t>United Kingdom, 2018/19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4078921568627456E-2"/>
          <c:y val="0.23688937908496732"/>
          <c:w val="0.53343019291629279"/>
          <c:h val="0.58466867456319249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5"/>
            <c:extLst>
              <c:ext xmlns:c16="http://schemas.microsoft.com/office/drawing/2014/chart" uri="{C3380CC4-5D6E-409C-BE32-E72D297353CC}">
                <c16:uniqueId val="{00000001-E331-4856-BA56-089FB212F659}"/>
              </c:ext>
            </c:extLst>
          </c:dPt>
          <c:dPt>
            <c:idx val="1"/>
            <c:bubble3D val="0"/>
            <c:explosion val="5"/>
            <c:extLst>
              <c:ext xmlns:c16="http://schemas.microsoft.com/office/drawing/2014/chart" uri="{C3380CC4-5D6E-409C-BE32-E72D297353CC}">
                <c16:uniqueId val="{00000003-E331-4856-BA56-089FB212F659}"/>
              </c:ext>
            </c:extLst>
          </c:dPt>
          <c:dPt>
            <c:idx val="2"/>
            <c:bubble3D val="0"/>
            <c:explosion val="5"/>
            <c:extLst>
              <c:ext xmlns:c16="http://schemas.microsoft.com/office/drawing/2014/chart" uri="{C3380CC4-5D6E-409C-BE32-E72D297353CC}">
                <c16:uniqueId val="{00000005-E331-4856-BA56-089FB212F659}"/>
              </c:ext>
            </c:extLst>
          </c:dPt>
          <c:dPt>
            <c:idx val="3"/>
            <c:bubble3D val="0"/>
            <c:explosion val="5"/>
            <c:extLst>
              <c:ext xmlns:c16="http://schemas.microsoft.com/office/drawing/2014/chart" uri="{C3380CC4-5D6E-409C-BE32-E72D297353CC}">
                <c16:uniqueId val="{00000007-E331-4856-BA56-089FB212F659}"/>
              </c:ext>
            </c:extLst>
          </c:dPt>
          <c:dPt>
            <c:idx val="4"/>
            <c:bubble3D val="0"/>
            <c:explosion val="5"/>
            <c:extLst>
              <c:ext xmlns:c16="http://schemas.microsoft.com/office/drawing/2014/chart" uri="{C3380CC4-5D6E-409C-BE32-E72D297353CC}">
                <c16:uniqueId val="{00000009-E331-4856-BA56-089FB212F659}"/>
              </c:ext>
            </c:extLst>
          </c:dPt>
          <c:dLbls>
            <c:dLbl>
              <c:idx val="0"/>
              <c:layout>
                <c:manualLayout>
                  <c:x val="-4.7705310457516338E-2"/>
                  <c:y val="-5.061519607843137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31-4856-BA56-089FB212F659}"/>
                </c:ext>
              </c:extLst>
            </c:dLbl>
            <c:dLbl>
              <c:idx val="2"/>
              <c:layout>
                <c:manualLayout>
                  <c:x val="3.0238316993464052E-2"/>
                  <c:y val="-6.2390849673202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31-4856-BA56-089FB212F659}"/>
                </c:ext>
              </c:extLst>
            </c:dLbl>
            <c:dLbl>
              <c:idx val="4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E331-4856-BA56-089FB212F659}"/>
                </c:ext>
              </c:extLst>
            </c:dLbl>
            <c:dLbl>
              <c:idx val="5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F9FB-47E7-A66B-C4BB89D6D364}"/>
                </c:ext>
              </c:extLst>
            </c:dLbl>
            <c:dLbl>
              <c:idx val="6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F9FB-47E7-A66B-C4BB89D6D364}"/>
                </c:ext>
              </c:extLst>
            </c:dLbl>
            <c:dLbl>
              <c:idx val="7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F9FB-47E7-A66B-C4BB89D6D364}"/>
                </c:ext>
              </c:extLst>
            </c:dLbl>
            <c:dLbl>
              <c:idx val="8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F9FB-47E7-A66B-C4BB89D6D36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 for Figs 2.1'!$S$40:$S$60</c15:sqref>
                  </c15:fullRef>
                </c:ext>
              </c:extLst>
              <c:f>('Data for Figs 2.1'!$S$40:$S$44,'Data for Figs 2.1'!$S$52:$S$60)</c:f>
              <c:strCache>
                <c:ptCount val="14"/>
                <c:pt idx="0">
                  <c:v>Coronary heart disease 1%</c:v>
                </c:pt>
                <c:pt idx="1">
                  <c:v>Stroke 0.6%</c:v>
                </c:pt>
                <c:pt idx="2">
                  <c:v>Atrial fibrillation 0.6%</c:v>
                </c:pt>
                <c:pt idx="3">
                  <c:v>Heart failure 0.4%</c:v>
                </c:pt>
                <c:pt idx="4">
                  <c:v>All other heart and circulatory diseases 2.1%</c:v>
                </c:pt>
                <c:pt idx="5">
                  <c:v>Diabetes 0.3%</c:v>
                </c:pt>
                <c:pt idx="6">
                  <c:v>Obesity 0.1%</c:v>
                </c:pt>
                <c:pt idx="7">
                  <c:v>All diseases of the nervous system 2.2%</c:v>
                </c:pt>
                <c:pt idx="8">
                  <c:v>All diseases of the respiratory system 6.1%</c:v>
                </c:pt>
                <c:pt idx="9">
                  <c:v>All cancer 11%</c:v>
                </c:pt>
                <c:pt idx="10">
                  <c:v>All diseases of the digestive system 12%</c:v>
                </c:pt>
                <c:pt idx="11">
                  <c:v>All diseases of the genitourinary system 6.1%</c:v>
                </c:pt>
                <c:pt idx="12">
                  <c:v>Injury and poisoning 5.9%</c:v>
                </c:pt>
                <c:pt idx="13">
                  <c:v>All other causes 51%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Figs 2.1'!$U$40:$U$60</c15:sqref>
                  </c15:fullRef>
                </c:ext>
              </c:extLst>
              <c:f>('Data for Figs 2.1'!$U$40:$U$44,'Data for Figs 2.1'!$U$52:$U$60)</c:f>
              <c:numCache>
                <c:formatCode>0.0%</c:formatCode>
                <c:ptCount val="14"/>
                <c:pt idx="0">
                  <c:v>9.6055500100647867E-3</c:v>
                </c:pt>
                <c:pt idx="1">
                  <c:v>5.9867486597669113E-3</c:v>
                </c:pt>
                <c:pt idx="2">
                  <c:v>5.6660765232394994E-3</c:v>
                </c:pt>
                <c:pt idx="3">
                  <c:v>4.3872043944295988E-3</c:v>
                </c:pt>
                <c:pt idx="4">
                  <c:v>2.0990108981903708E-2</c:v>
                </c:pt>
                <c:pt idx="5">
                  <c:v>2.738419037590689E-3</c:v>
                </c:pt>
                <c:pt idx="6">
                  <c:v>7.9977213266865636E-4</c:v>
                </c:pt>
                <c:pt idx="7">
                  <c:v>2.208737549725498E-2</c:v>
                </c:pt>
                <c:pt idx="8">
                  <c:v>6.1398893851703648E-2</c:v>
                </c:pt>
                <c:pt idx="9">
                  <c:v>0.11</c:v>
                </c:pt>
                <c:pt idx="10">
                  <c:v>0.12</c:v>
                </c:pt>
                <c:pt idx="11">
                  <c:v>6.0667258730337764E-2</c:v>
                </c:pt>
                <c:pt idx="12">
                  <c:v>5.886153484746541E-2</c:v>
                </c:pt>
                <c:pt idx="13">
                  <c:v>0.51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'Data for Figs 2.1'!$U$50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5-DDF5-44B3-80BA-BD7B2E17A0C8}"/>
                      </c:ext>
                    </c:extLst>
                  </c15:dLbl>
                </c15:categoryFilterException>
                <c15:categoryFilterException>
                  <c15:sqref>'Data for Figs 2.1'!$U$51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6-DDF5-44B3-80BA-BD7B2E17A0C8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5-E331-4856-BA56-089FB212F65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2650196078431375"/>
          <c:y val="0.12970245098039215"/>
          <c:w val="0.32985424836601307"/>
          <c:h val="0.84825179738562095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400"/>
            </a:pPr>
            <a:r>
              <a:rPr lang="en-US" sz="1400"/>
              <a:t>Figure 2.3d: Inpatient episodes by main diagnosis in women for National Health Service hospitals,</a:t>
            </a:r>
          </a:p>
          <a:p>
            <a:pPr algn="ctr" rtl="0">
              <a:defRPr sz="1400"/>
            </a:pPr>
            <a:r>
              <a:rPr lang="en-US" sz="1400"/>
              <a:t>England, 2018/19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4078921568627456E-2"/>
          <c:y val="0.24311486928104575"/>
          <c:w val="0.53343019291629279"/>
          <c:h val="0.58466867456319249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5"/>
            <c:extLst>
              <c:ext xmlns:c16="http://schemas.microsoft.com/office/drawing/2014/chart" uri="{C3380CC4-5D6E-409C-BE32-E72D297353CC}">
                <c16:uniqueId val="{00000000-6F3B-4E6A-B8AC-21039FFDF269}"/>
              </c:ext>
            </c:extLst>
          </c:dPt>
          <c:dPt>
            <c:idx val="1"/>
            <c:bubble3D val="0"/>
            <c:explosion val="5"/>
            <c:extLst>
              <c:ext xmlns:c16="http://schemas.microsoft.com/office/drawing/2014/chart" uri="{C3380CC4-5D6E-409C-BE32-E72D297353CC}">
                <c16:uniqueId val="{00000002-6F3B-4E6A-B8AC-21039FFDF269}"/>
              </c:ext>
            </c:extLst>
          </c:dPt>
          <c:dPt>
            <c:idx val="2"/>
            <c:bubble3D val="0"/>
            <c:explosion val="5"/>
            <c:extLst>
              <c:ext xmlns:c16="http://schemas.microsoft.com/office/drawing/2014/chart" uri="{C3380CC4-5D6E-409C-BE32-E72D297353CC}">
                <c16:uniqueId val="{00000003-6F3B-4E6A-B8AC-21039FFDF269}"/>
              </c:ext>
            </c:extLst>
          </c:dPt>
          <c:dPt>
            <c:idx val="3"/>
            <c:bubble3D val="0"/>
            <c:explosion val="5"/>
            <c:extLst>
              <c:ext xmlns:c16="http://schemas.microsoft.com/office/drawing/2014/chart" uri="{C3380CC4-5D6E-409C-BE32-E72D297353CC}">
                <c16:uniqueId val="{00000004-6F3B-4E6A-B8AC-21039FFDF269}"/>
              </c:ext>
            </c:extLst>
          </c:dPt>
          <c:dPt>
            <c:idx val="4"/>
            <c:bubble3D val="0"/>
            <c:explosion val="5"/>
            <c:extLst>
              <c:ext xmlns:c16="http://schemas.microsoft.com/office/drawing/2014/chart" uri="{C3380CC4-5D6E-409C-BE32-E72D297353CC}">
                <c16:uniqueId val="{00000001-6F3B-4E6A-B8AC-21039FFDF269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F3B-4E6A-B8AC-21039FFDF269}"/>
                </c:ext>
              </c:extLst>
            </c:dLbl>
            <c:dLbl>
              <c:idx val="1"/>
              <c:layout>
                <c:manualLayout>
                  <c:x val="-6.0813970588235296E-2"/>
                  <c:y val="-4.4644444444444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3B-4E6A-B8AC-21039FFDF269}"/>
                </c:ext>
              </c:extLst>
            </c:dLbl>
            <c:dLbl>
              <c:idx val="4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F3B-4E6A-B8AC-21039FFDF269}"/>
                </c:ext>
              </c:extLst>
            </c:dLbl>
            <c:dLbl>
              <c:idx val="5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FE05-450C-9173-7D7212E5253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05-450C-9173-7D7212E52531}"/>
                </c:ext>
              </c:extLst>
            </c:dLbl>
            <c:dLbl>
              <c:idx val="7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FE05-450C-9173-7D7212E52531}"/>
                </c:ext>
              </c:extLst>
            </c:dLbl>
            <c:dLbl>
              <c:idx val="8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FE05-450C-9173-7D7212E5253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 for Figs 2.3'!$C$40:$C$60</c15:sqref>
                  </c15:fullRef>
                </c:ext>
              </c:extLst>
              <c:f>('Data for Figs 2.3'!$C$40:$C$44,'Data for Figs 2.3'!$C$52:$C$60)</c:f>
              <c:strCache>
                <c:ptCount val="14"/>
                <c:pt idx="0">
                  <c:v>Coronary heart disease 1.2%</c:v>
                </c:pt>
                <c:pt idx="1">
                  <c:v>Stroke 0.9%</c:v>
                </c:pt>
                <c:pt idx="2">
                  <c:v>Atrial fibrillation 0.6%</c:v>
                </c:pt>
                <c:pt idx="3">
                  <c:v>Heart failure 0.8%</c:v>
                </c:pt>
                <c:pt idx="4">
                  <c:v>All other heart and circulatory diseases 2.4%</c:v>
                </c:pt>
                <c:pt idx="5">
                  <c:v>Diabetes 0.4%</c:v>
                </c:pt>
                <c:pt idx="6">
                  <c:v>Obesity 0.1%</c:v>
                </c:pt>
                <c:pt idx="7">
                  <c:v>All diseases of the nervous system 2.2%</c:v>
                </c:pt>
                <c:pt idx="8">
                  <c:v>All diseases of the respiratory system 7.9%</c:v>
                </c:pt>
                <c:pt idx="9">
                  <c:v>All cancer 10%</c:v>
                </c:pt>
                <c:pt idx="10">
                  <c:v>All diseases of the digestive system 12%</c:v>
                </c:pt>
                <c:pt idx="11">
                  <c:v>All diseases of the genitourinary system 6%</c:v>
                </c:pt>
                <c:pt idx="12">
                  <c:v>Injury and poisoning 6%</c:v>
                </c:pt>
                <c:pt idx="13">
                  <c:v>All other causes 50%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Figs 2.3'!$E$40:$E$60</c15:sqref>
                  </c15:fullRef>
                </c:ext>
              </c:extLst>
              <c:f>('Data for Figs 2.3'!$E$40:$E$44,'Data for Figs 2.3'!$E$52:$E$60)</c:f>
              <c:numCache>
                <c:formatCode>0.0%</c:formatCode>
                <c:ptCount val="14"/>
                <c:pt idx="0">
                  <c:v>1.1705146744819773E-2</c:v>
                </c:pt>
                <c:pt idx="1">
                  <c:v>9.2283556893196991E-3</c:v>
                </c:pt>
                <c:pt idx="2">
                  <c:v>6.4108812610824649E-3</c:v>
                </c:pt>
                <c:pt idx="3">
                  <c:v>7.6618473172154755E-3</c:v>
                </c:pt>
                <c:pt idx="4">
                  <c:v>2.4360713649626647E-2</c:v>
                </c:pt>
                <c:pt idx="5">
                  <c:v>3.5792043411283251E-3</c:v>
                </c:pt>
                <c:pt idx="6">
                  <c:v>8.0901274245792556E-4</c:v>
                </c:pt>
                <c:pt idx="7">
                  <c:v>2.2428027991082247E-2</c:v>
                </c:pt>
                <c:pt idx="8">
                  <c:v>7.9397309765783269E-2</c:v>
                </c:pt>
                <c:pt idx="9">
                  <c:v>0.1</c:v>
                </c:pt>
                <c:pt idx="10">
                  <c:v>0.12</c:v>
                </c:pt>
                <c:pt idx="11">
                  <c:v>5.956719097384898E-2</c:v>
                </c:pt>
                <c:pt idx="12">
                  <c:v>6.0002440005719811E-2</c:v>
                </c:pt>
                <c:pt idx="13">
                  <c:v>0.5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'Data for Figs 2.3'!$E$50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5-AE46-425C-8DA1-832CD4197886}"/>
                      </c:ext>
                    </c:extLst>
                  </c15:dLbl>
                </c15:categoryFilterException>
                <c15:categoryFilterException>
                  <c15:sqref>'Data for Figs 2.3'!$E$51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6-AE46-425C-8DA1-832CD4197886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3FF2-46E6-9BBC-43F55E55621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egendEntry>
        <c:idx val="6"/>
        <c:delete val="1"/>
      </c:legendEntry>
      <c:layout>
        <c:manualLayout>
          <c:xMode val="edge"/>
          <c:yMode val="edge"/>
          <c:x val="0.60367513276159568"/>
          <c:y val="0.1380031045751634"/>
          <c:w val="0.32985424836601307"/>
          <c:h val="0.83580081699346409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 rtl="0">
              <a:defRPr lang="en-GB"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Figure 2.1i: Inpatient episodes by main diagnosis in men for National Health Service hospitals, Northern Ireland, 2015/16</a:t>
            </a:r>
          </a:p>
        </c:rich>
      </c:tx>
      <c:layout>
        <c:manualLayout>
          <c:xMode val="edge"/>
          <c:yMode val="edge"/>
          <c:x val="0.10826730769230768"/>
          <c:y val="1.8995726495726496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'Data for Figs 2.3'!$O$8:$O$28</c:f>
              <c:strCache>
                <c:ptCount val="21"/>
                <c:pt idx="0">
                  <c:v>Coronary heart disease 3.2%</c:v>
                </c:pt>
                <c:pt idx="1">
                  <c:v>Stroke 0.3%</c:v>
                </c:pt>
                <c:pt idx="2">
                  <c:v>Atrial fibrillation 0.8%</c:v>
                </c:pt>
                <c:pt idx="3">
                  <c:v>Heart failure 0.9%</c:v>
                </c:pt>
                <c:pt idx="4">
                  <c:v>All other heart and circulatory diseases 3%</c:v>
                </c:pt>
                <c:pt idx="5">
                  <c:v>Other cardiovascular diseases 2.8%</c:v>
                </c:pt>
                <c:pt idx="6">
                  <c:v>Other heart and circulatory diseases 0.2%</c:v>
                </c:pt>
                <c:pt idx="7">
                  <c:v>Malignant neoplasm: Heart 0%</c:v>
                </c:pt>
                <c:pt idx="8">
                  <c:v>Vascular dementia 0%</c:v>
                </c:pt>
                <c:pt idx="9">
                  <c:v>Transient cerebral ischaemic attacks and related syndromes 0.1%</c:v>
                </c:pt>
                <c:pt idx="10">
                  <c:v>Cardiovascular disorders originating in the perinatal period 0%</c:v>
                </c:pt>
                <c:pt idx="11">
                  <c:v>Congenital malformations of the circulatory system 0.1%</c:v>
                </c:pt>
                <c:pt idx="12">
                  <c:v>Diabetes 0.5%</c:v>
                </c:pt>
                <c:pt idx="13">
                  <c:v>Obesity 0%</c:v>
                </c:pt>
                <c:pt idx="14">
                  <c:v>All diseases of the nervous system 1.3%</c:v>
                </c:pt>
                <c:pt idx="15">
                  <c:v>All diseases of the respiratory system 8.3%</c:v>
                </c:pt>
                <c:pt idx="16">
                  <c:v>All cancer 12%</c:v>
                </c:pt>
                <c:pt idx="17">
                  <c:v>All diseases of the digestive system 13%</c:v>
                </c:pt>
                <c:pt idx="18">
                  <c:v>All diseases of the genitourinary system 20%</c:v>
                </c:pt>
                <c:pt idx="19">
                  <c:v>Injury and poisoning 6.3%</c:v>
                </c:pt>
                <c:pt idx="20">
                  <c:v>All other causes 31%</c:v>
                </c:pt>
              </c:strCache>
            </c: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7B-47AD-AE07-7D761A4FEBA2}"/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'Data for Figs 2.3'!$O$8:$O$28</c:f>
              <c:strCache>
                <c:ptCount val="21"/>
                <c:pt idx="0">
                  <c:v>Coronary heart disease 3.2%</c:v>
                </c:pt>
                <c:pt idx="1">
                  <c:v>Stroke 0.3%</c:v>
                </c:pt>
                <c:pt idx="2">
                  <c:v>Atrial fibrillation 0.8%</c:v>
                </c:pt>
                <c:pt idx="3">
                  <c:v>Heart failure 0.9%</c:v>
                </c:pt>
                <c:pt idx="4">
                  <c:v>All other heart and circulatory diseases 3%</c:v>
                </c:pt>
                <c:pt idx="5">
                  <c:v>Other cardiovascular diseases 2.8%</c:v>
                </c:pt>
                <c:pt idx="6">
                  <c:v>Other heart and circulatory diseases 0.2%</c:v>
                </c:pt>
                <c:pt idx="7">
                  <c:v>Malignant neoplasm: Heart 0%</c:v>
                </c:pt>
                <c:pt idx="8">
                  <c:v>Vascular dementia 0%</c:v>
                </c:pt>
                <c:pt idx="9">
                  <c:v>Transient cerebral ischaemic attacks and related syndromes 0.1%</c:v>
                </c:pt>
                <c:pt idx="10">
                  <c:v>Cardiovascular disorders originating in the perinatal period 0%</c:v>
                </c:pt>
                <c:pt idx="11">
                  <c:v>Congenital malformations of the circulatory system 0.1%</c:v>
                </c:pt>
                <c:pt idx="12">
                  <c:v>Diabetes 0.5%</c:v>
                </c:pt>
                <c:pt idx="13">
                  <c:v>Obesity 0%</c:v>
                </c:pt>
                <c:pt idx="14">
                  <c:v>All diseases of the nervous system 1.3%</c:v>
                </c:pt>
                <c:pt idx="15">
                  <c:v>All diseases of the respiratory system 8.3%</c:v>
                </c:pt>
                <c:pt idx="16">
                  <c:v>All cancer 12%</c:v>
                </c:pt>
                <c:pt idx="17">
                  <c:v>All diseases of the digestive system 13%</c:v>
                </c:pt>
                <c:pt idx="18">
                  <c:v>All diseases of the genitourinary system 20%</c:v>
                </c:pt>
                <c:pt idx="19">
                  <c:v>Injury and poisoning 6.3%</c:v>
                </c:pt>
                <c:pt idx="20">
                  <c:v>All other causes 31%</c:v>
                </c:pt>
              </c:strCache>
            </c: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7B-47AD-AE07-7D761A4FEBA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0895085470085475"/>
          <c:y val="0.20493547008547008"/>
          <c:w val="0.38875854700854701"/>
          <c:h val="0.78747920900201396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 rtl="0">
              <a:defRPr lang="en-GB"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Figure 2.1j: Inpatient episodes by main diagnosis in women for National Health Service hospitals, Northern Ireland, 2015/16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'Data for Figs 2.3'!$O$40:$O$60</c:f>
              <c:strCache>
                <c:ptCount val="21"/>
                <c:pt idx="0">
                  <c:v>Coronary heart disease 1.4%</c:v>
                </c:pt>
                <c:pt idx="1">
                  <c:v>Stroke 0.4%</c:v>
                </c:pt>
                <c:pt idx="2">
                  <c:v>Atrial fibrillation 0.7%</c:v>
                </c:pt>
                <c:pt idx="3">
                  <c:v>Heart failure 0.9%</c:v>
                </c:pt>
                <c:pt idx="4">
                  <c:v>All other heart and circulatory diseases 2.7%</c:v>
                </c:pt>
                <c:pt idx="5">
                  <c:v>Other cardiovascular diseases 2.5%</c:v>
                </c:pt>
                <c:pt idx="6">
                  <c:v>Other heart and circulatory diseases 0.2%</c:v>
                </c:pt>
                <c:pt idx="7">
                  <c:v>Malignant neoplasm: Heart 0%</c:v>
                </c:pt>
                <c:pt idx="8">
                  <c:v>Vascular dementia 0%</c:v>
                </c:pt>
                <c:pt idx="9">
                  <c:v>Transient cerebral ischaemic attacks and related syndromes 0.1%</c:v>
                </c:pt>
                <c:pt idx="10">
                  <c:v>Cardiovascular disorders originating in the perinatal period 0%</c:v>
                </c:pt>
                <c:pt idx="11">
                  <c:v>Congenital malformations of the circulatory system 0.1%</c:v>
                </c:pt>
                <c:pt idx="12">
                  <c:v>Diabetes 0.5%</c:v>
                </c:pt>
                <c:pt idx="13">
                  <c:v>Obesity 0%</c:v>
                </c:pt>
                <c:pt idx="14">
                  <c:v>All diseases of the nervous system 2%</c:v>
                </c:pt>
                <c:pt idx="15">
                  <c:v>All diseases of the respiratory system 9%</c:v>
                </c:pt>
                <c:pt idx="16">
                  <c:v>All cancer 13%</c:v>
                </c:pt>
                <c:pt idx="17">
                  <c:v>All diseases of the digestive system 13%</c:v>
                </c:pt>
                <c:pt idx="18">
                  <c:v>All diseases of the genitourinary system 18%</c:v>
                </c:pt>
                <c:pt idx="19">
                  <c:v>Injury and poisoning 6%</c:v>
                </c:pt>
                <c:pt idx="20">
                  <c:v>All other causes 33%</c:v>
                </c:pt>
              </c:strCache>
            </c: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6-4492-8D49-52CB03AC589E}"/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'Data for Figs 2.3'!$O$40:$O$60</c:f>
              <c:strCache>
                <c:ptCount val="21"/>
                <c:pt idx="0">
                  <c:v>Coronary heart disease 1.4%</c:v>
                </c:pt>
                <c:pt idx="1">
                  <c:v>Stroke 0.4%</c:v>
                </c:pt>
                <c:pt idx="2">
                  <c:v>Atrial fibrillation 0.7%</c:v>
                </c:pt>
                <c:pt idx="3">
                  <c:v>Heart failure 0.9%</c:v>
                </c:pt>
                <c:pt idx="4">
                  <c:v>All other heart and circulatory diseases 2.7%</c:v>
                </c:pt>
                <c:pt idx="5">
                  <c:v>Other cardiovascular diseases 2.5%</c:v>
                </c:pt>
                <c:pt idx="6">
                  <c:v>Other heart and circulatory diseases 0.2%</c:v>
                </c:pt>
                <c:pt idx="7">
                  <c:v>Malignant neoplasm: Heart 0%</c:v>
                </c:pt>
                <c:pt idx="8">
                  <c:v>Vascular dementia 0%</c:v>
                </c:pt>
                <c:pt idx="9">
                  <c:v>Transient cerebral ischaemic attacks and related syndromes 0.1%</c:v>
                </c:pt>
                <c:pt idx="10">
                  <c:v>Cardiovascular disorders originating in the perinatal period 0%</c:v>
                </c:pt>
                <c:pt idx="11">
                  <c:v>Congenital malformations of the circulatory system 0.1%</c:v>
                </c:pt>
                <c:pt idx="12">
                  <c:v>Diabetes 0.5%</c:v>
                </c:pt>
                <c:pt idx="13">
                  <c:v>Obesity 0%</c:v>
                </c:pt>
                <c:pt idx="14">
                  <c:v>All diseases of the nervous system 2%</c:v>
                </c:pt>
                <c:pt idx="15">
                  <c:v>All diseases of the respiratory system 9%</c:v>
                </c:pt>
                <c:pt idx="16">
                  <c:v>All cancer 13%</c:v>
                </c:pt>
                <c:pt idx="17">
                  <c:v>All diseases of the digestive system 13%</c:v>
                </c:pt>
                <c:pt idx="18">
                  <c:v>All diseases of the genitourinary system 18%</c:v>
                </c:pt>
                <c:pt idx="19">
                  <c:v>Injury and poisoning 6%</c:v>
                </c:pt>
                <c:pt idx="20">
                  <c:v>All other causes 33%</c:v>
                </c:pt>
              </c:strCache>
            </c: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E6-4492-8D49-52CB03AC589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4255959241841909"/>
          <c:y val="0.19618504273504273"/>
          <c:w val="0.34136897788027121"/>
          <c:h val="0.80381495726495722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400"/>
            </a:pPr>
            <a:r>
              <a:rPr lang="en-US" sz="1400"/>
              <a:t>Figure 2.3e: Inpatient episodes by main diagnosis in men for National Health Service hospitals,</a:t>
            </a:r>
          </a:p>
          <a:p>
            <a:pPr algn="ctr" rtl="0">
              <a:defRPr sz="1400"/>
            </a:pPr>
            <a:r>
              <a:rPr lang="en-US" sz="1400"/>
              <a:t>Scotland, 2018/19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992859477124183E-2"/>
          <c:y val="0.24567652406460713"/>
          <c:w val="0.53343019291629279"/>
          <c:h val="0.58466867456319249"/>
        </c:manualLayout>
      </c:layout>
      <c:pieChart>
        <c:varyColors val="1"/>
        <c:ser>
          <c:idx val="1"/>
          <c:order val="1"/>
          <c:dPt>
            <c:idx val="0"/>
            <c:bubble3D val="0"/>
            <c:explosion val="5"/>
            <c:extLst>
              <c:ext xmlns:c16="http://schemas.microsoft.com/office/drawing/2014/chart" uri="{C3380CC4-5D6E-409C-BE32-E72D297353CC}">
                <c16:uniqueId val="{00000009-8CEE-42CC-A81E-CD78C30E9347}"/>
              </c:ext>
            </c:extLst>
          </c:dPt>
          <c:dPt>
            <c:idx val="1"/>
            <c:bubble3D val="0"/>
            <c:explosion val="5"/>
            <c:extLst>
              <c:ext xmlns:c16="http://schemas.microsoft.com/office/drawing/2014/chart" uri="{C3380CC4-5D6E-409C-BE32-E72D297353CC}">
                <c16:uniqueId val="{0000000A-8CEE-42CC-A81E-CD78C30E9347}"/>
              </c:ext>
            </c:extLst>
          </c:dPt>
          <c:dPt>
            <c:idx val="2"/>
            <c:bubble3D val="0"/>
            <c:explosion val="5"/>
            <c:extLst>
              <c:ext xmlns:c16="http://schemas.microsoft.com/office/drawing/2014/chart" uri="{C3380CC4-5D6E-409C-BE32-E72D297353CC}">
                <c16:uniqueId val="{0000000B-8CEE-42CC-A81E-CD78C30E9347}"/>
              </c:ext>
            </c:extLst>
          </c:dPt>
          <c:dPt>
            <c:idx val="3"/>
            <c:bubble3D val="0"/>
            <c:explosion val="5"/>
            <c:extLst>
              <c:ext xmlns:c16="http://schemas.microsoft.com/office/drawing/2014/chart" uri="{C3380CC4-5D6E-409C-BE32-E72D297353CC}">
                <c16:uniqueId val="{0000000C-8CEE-42CC-A81E-CD78C30E9347}"/>
              </c:ext>
            </c:extLst>
          </c:dPt>
          <c:dPt>
            <c:idx val="4"/>
            <c:bubble3D val="0"/>
            <c:explosion val="5"/>
            <c:extLst>
              <c:ext xmlns:c16="http://schemas.microsoft.com/office/drawing/2014/chart" uri="{C3380CC4-5D6E-409C-BE32-E72D297353CC}">
                <c16:uniqueId val="{0000000D-8CEE-42CC-A81E-CD78C30E9347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8CEE-42CC-A81E-CD78C30E9347}"/>
                </c:ext>
              </c:extLst>
            </c:dLbl>
            <c:dLbl>
              <c:idx val="5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C59D-469D-B0CF-A34FBF0B93D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9D-469D-B0CF-A34FBF0B93D7}"/>
                </c:ext>
              </c:extLst>
            </c:dLbl>
            <c:dLbl>
              <c:idx val="7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C59D-469D-B0CF-A34FBF0B93D7}"/>
                </c:ext>
              </c:extLst>
            </c:dLbl>
            <c:dLbl>
              <c:idx val="8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59D-469D-B0CF-A34FBF0B93D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 for Figs 2.3'!$G$8:$G$28</c15:sqref>
                  </c15:fullRef>
                </c:ext>
              </c:extLst>
              <c:f>('Data for Figs 2.3'!$G$8:$G$12,'Data for Figs 2.3'!$G$20:$G$28)</c:f>
              <c:strCache>
                <c:ptCount val="14"/>
                <c:pt idx="0">
                  <c:v>Coronary heart disease 4.3%</c:v>
                </c:pt>
                <c:pt idx="1">
                  <c:v>Stroke 1.9%</c:v>
                </c:pt>
                <c:pt idx="2">
                  <c:v>Atrial fibrillation 1%</c:v>
                </c:pt>
                <c:pt idx="3">
                  <c:v>Heart failure 1.2%</c:v>
                </c:pt>
                <c:pt idx="4">
                  <c:v>All other heart and circulatory diseases 4.1%</c:v>
                </c:pt>
                <c:pt idx="5">
                  <c:v>Diabetes 0.7%</c:v>
                </c:pt>
                <c:pt idx="6">
                  <c:v>Obesity 0%</c:v>
                </c:pt>
                <c:pt idx="7">
                  <c:v>All diseases of the nervous system 2.3%</c:v>
                </c:pt>
                <c:pt idx="8">
                  <c:v>All diseases of the respiratory system 10%</c:v>
                </c:pt>
                <c:pt idx="9">
                  <c:v>All cancer 13%</c:v>
                </c:pt>
                <c:pt idx="10">
                  <c:v>All diseases of the digestive system 12%</c:v>
                </c:pt>
                <c:pt idx="11">
                  <c:v>All diseases of the genitourinary system 5.3%</c:v>
                </c:pt>
                <c:pt idx="12">
                  <c:v>Injury and poisoning 9%</c:v>
                </c:pt>
                <c:pt idx="13">
                  <c:v>All other causes 35%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Figs 2.3'!$I$8:$I$28</c15:sqref>
                  </c15:fullRef>
                </c:ext>
              </c:extLst>
              <c:f>('Data for Figs 2.3'!$I$8:$I$12,'Data for Figs 2.3'!$I$20:$I$28)</c:f>
              <c:numCache>
                <c:formatCode>0.0%</c:formatCode>
                <c:ptCount val="14"/>
                <c:pt idx="0">
                  <c:v>4.276929558814678E-2</c:v>
                </c:pt>
                <c:pt idx="1">
                  <c:v>1.8633509218947495E-2</c:v>
                </c:pt>
                <c:pt idx="2">
                  <c:v>9.6202074513973886E-3</c:v>
                </c:pt>
                <c:pt idx="3">
                  <c:v>1.1509891057921875E-2</c:v>
                </c:pt>
                <c:pt idx="4">
                  <c:v>4.1354854242320889E-2</c:v>
                </c:pt>
                <c:pt idx="5">
                  <c:v>6.9593523664305918E-3</c:v>
                </c:pt>
                <c:pt idx="6">
                  <c:v>1.7178941877495335E-4</c:v>
                </c:pt>
                <c:pt idx="7">
                  <c:v>2.2774010392632868E-2</c:v>
                </c:pt>
                <c:pt idx="8">
                  <c:v>0.10010808940071826</c:v>
                </c:pt>
                <c:pt idx="9">
                  <c:v>0.13</c:v>
                </c:pt>
                <c:pt idx="10">
                  <c:v>0.12</c:v>
                </c:pt>
                <c:pt idx="11">
                  <c:v>5.331616275103826E-2</c:v>
                </c:pt>
                <c:pt idx="12">
                  <c:v>9.0254649599743192E-2</c:v>
                </c:pt>
                <c:pt idx="13">
                  <c:v>0.35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'Data for Figs 2.3'!$I$18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E-E198-42CA-B6F8-F69967DAA68A}"/>
                      </c:ext>
                    </c:extLst>
                  </c15:dLbl>
                </c15:categoryFilterException>
                <c15:categoryFilterException>
                  <c15:sqref>'Data for Figs 2.3'!$I$19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F-E198-42CA-B6F8-F69967DAA68A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1-3FF2-46E6-9BBC-43F55E55621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dPt>
                  <c:idx val="0"/>
                  <c:bubble3D val="0"/>
                  <c:explosion val="5"/>
                  <c:extLst>
                    <c:ext xmlns:c16="http://schemas.microsoft.com/office/drawing/2014/chart" uri="{C3380CC4-5D6E-409C-BE32-E72D297353CC}">
                      <c16:uniqueId val="{00000000-6F3B-4E6A-B8AC-21039FFDF269}"/>
                    </c:ext>
                  </c:extLst>
                </c:dPt>
                <c:dPt>
                  <c:idx val="1"/>
                  <c:bubble3D val="0"/>
                  <c:explosion val="5"/>
                  <c:extLst>
                    <c:ext xmlns:c16="http://schemas.microsoft.com/office/drawing/2014/chart" uri="{C3380CC4-5D6E-409C-BE32-E72D297353CC}">
                      <c16:uniqueId val="{00000002-6F3B-4E6A-B8AC-21039FFDF269}"/>
                    </c:ext>
                  </c:extLst>
                </c:dPt>
                <c:dPt>
                  <c:idx val="2"/>
                  <c:bubble3D val="0"/>
                  <c:explosion val="5"/>
                  <c:extLst>
                    <c:ext xmlns:c16="http://schemas.microsoft.com/office/drawing/2014/chart" uri="{C3380CC4-5D6E-409C-BE32-E72D297353CC}">
                      <c16:uniqueId val="{00000003-6F3B-4E6A-B8AC-21039FFDF269}"/>
                    </c:ext>
                  </c:extLst>
                </c:dPt>
                <c:dPt>
                  <c:idx val="3"/>
                  <c:bubble3D val="0"/>
                  <c:explosion val="5"/>
                  <c:extLst>
                    <c:ext xmlns:c16="http://schemas.microsoft.com/office/drawing/2014/chart" uri="{C3380CC4-5D6E-409C-BE32-E72D297353CC}">
                      <c16:uniqueId val="{00000004-6F3B-4E6A-B8AC-21039FFDF269}"/>
                    </c:ext>
                  </c:extLst>
                </c:dPt>
                <c:dPt>
                  <c:idx val="4"/>
                  <c:bubble3D val="0"/>
                  <c:explosion val="5"/>
                  <c:extLst>
                    <c:ext xmlns:c16="http://schemas.microsoft.com/office/drawing/2014/chart" uri="{C3380CC4-5D6E-409C-BE32-E72D297353CC}">
                      <c16:uniqueId val="{00000001-6F3B-4E6A-B8AC-21039FFDF269}"/>
                    </c:ext>
                  </c:extLst>
                </c:dPt>
                <c:dLbls>
                  <c:dLbl>
                    <c:idx val="0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>
                            <a:solidFill>
                              <a:schemeClr val="bg1"/>
                            </a:solidFill>
                          </a:defRPr>
                        </a:pPr>
                        <a:endParaRPr lang="en-US"/>
                      </a:p>
                    </c:txPr>
                    <c:showLegendKey val="0"/>
                    <c:showVal val="0"/>
                    <c:showCatName val="0"/>
                    <c:showSerName val="0"/>
                    <c:showPercent val="1"/>
                    <c:showBubbleSize val="0"/>
                    <c:extLst>
                      <c:ext xmlns:c16="http://schemas.microsoft.com/office/drawing/2014/chart" uri="{C3380CC4-5D6E-409C-BE32-E72D297353CC}">
                        <c16:uniqueId val="{00000000-6F3B-4E6A-B8AC-21039FFDF269}"/>
                      </c:ext>
                    </c:extLst>
                  </c:dLbl>
                  <c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0"/>
                    <c:showCatName val="0"/>
                    <c:showSerName val="0"/>
                    <c:showPercent val="1"/>
                    <c:showBubbleSize val="0"/>
                    <c:extLst>
                      <c:ext xmlns:c16="http://schemas.microsoft.com/office/drawing/2014/chart" uri="{C3380CC4-5D6E-409C-BE32-E72D297353CC}">
                        <c16:uniqueId val="{00000001-6F3B-4E6A-B8AC-21039FFDF269}"/>
                      </c:ext>
                    </c:extLst>
                  </c:dLbl>
                  <c:dLbl>
                    <c:idx val="5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0"/>
                    <c:showCatName val="0"/>
                    <c:showSerName val="0"/>
                    <c:showPercent val="1"/>
                    <c:showBubbleSize val="0"/>
                    <c:extLst>
                      <c:ext xmlns:c16="http://schemas.microsoft.com/office/drawing/2014/chart" uri="{C3380CC4-5D6E-409C-BE32-E72D297353CC}">
                        <c16:uniqueId val="{0000000A-6F3B-4E6A-B8AC-21039FFDF269}"/>
                      </c:ext>
                    </c:extLst>
                  </c:dLbl>
                  <c:dLbl>
                    <c:idx val="6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0"/>
                    <c:showCatName val="0"/>
                    <c:showSerName val="0"/>
                    <c:showPercent val="1"/>
                    <c:showBubbleSize val="0"/>
                    <c:extLst>
                      <c:ext xmlns:c16="http://schemas.microsoft.com/office/drawing/2014/chart" uri="{C3380CC4-5D6E-409C-BE32-E72D297353CC}">
                        <c16:uniqueId val="{00000009-6F3B-4E6A-B8AC-21039FFDF269}"/>
                      </c:ext>
                    </c:extLst>
                  </c:dLbl>
                  <c:dLbl>
                    <c:idx val="7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0"/>
                    <c:showCatName val="0"/>
                    <c:showSerName val="0"/>
                    <c:showPercent val="1"/>
                    <c:showBubbleSize val="0"/>
                    <c:extLst>
                      <c:ext xmlns:c16="http://schemas.microsoft.com/office/drawing/2014/chart" uri="{C3380CC4-5D6E-409C-BE32-E72D297353CC}">
                        <c16:uniqueId val="{00000008-6F3B-4E6A-B8AC-21039FFDF269}"/>
                      </c:ext>
                    </c:extLst>
                  </c:dLbl>
                  <c:dLbl>
                    <c:idx val="8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0"/>
                    <c:showCatName val="0"/>
                    <c:showSerName val="0"/>
                    <c:showPercent val="1"/>
                    <c:showBubbleSize val="0"/>
                    <c:extLst>
                      <c:ext xmlns:c16="http://schemas.microsoft.com/office/drawing/2014/chart" uri="{C3380CC4-5D6E-409C-BE32-E72D297353CC}">
                        <c16:uniqueId val="{00000007-6F3B-4E6A-B8AC-21039FFDF269}"/>
                      </c:ext>
                    </c:extLst>
                  </c:dLbl>
                  <c:numFmt formatCode="0.0%" sourceLinked="0"/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'Data for Figs 2.3'!$G$8:$G$28</c15:sqref>
                        </c15:fullRef>
                        <c15:formulaRef>
                          <c15:sqref>('Data for Figs 2.3'!$G$8:$G$12,'Data for Figs 2.3'!$G$20:$G$28)</c15:sqref>
                        </c15:formulaRef>
                      </c:ext>
                    </c:extLst>
                    <c:strCache>
                      <c:ptCount val="14"/>
                      <c:pt idx="0">
                        <c:v>Coronary heart disease 4.3%</c:v>
                      </c:pt>
                      <c:pt idx="1">
                        <c:v>Stroke 1.9%</c:v>
                      </c:pt>
                      <c:pt idx="2">
                        <c:v>Atrial fibrillation 1%</c:v>
                      </c:pt>
                      <c:pt idx="3">
                        <c:v>Heart failure 1.2%</c:v>
                      </c:pt>
                      <c:pt idx="4">
                        <c:v>All other heart and circulatory diseases 4.1%</c:v>
                      </c:pt>
                      <c:pt idx="5">
                        <c:v>Diabetes 0.7%</c:v>
                      </c:pt>
                      <c:pt idx="6">
                        <c:v>Obesity 0%</c:v>
                      </c:pt>
                      <c:pt idx="7">
                        <c:v>All diseases of the nervous system 2.3%</c:v>
                      </c:pt>
                      <c:pt idx="8">
                        <c:v>All diseases of the respiratory system 10%</c:v>
                      </c:pt>
                      <c:pt idx="9">
                        <c:v>All cancer 13%</c:v>
                      </c:pt>
                      <c:pt idx="10">
                        <c:v>All diseases of the digestive system 12%</c:v>
                      </c:pt>
                      <c:pt idx="11">
                        <c:v>All diseases of the genitourinary system 5.3%</c:v>
                      </c:pt>
                      <c:pt idx="12">
                        <c:v>Injury and poisoning 9%</c:v>
                      </c:pt>
                      <c:pt idx="13">
                        <c:v>All other causes 35%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'Data for Figs 2.3'!$H$8:$H$28</c15:sqref>
                        </c15:fullRef>
                        <c15:formulaRef>
                          <c15:sqref>('Data for Figs 2.3'!$H$8:$H$12,'Data for Figs 2.3'!$H$20:$H$28)</c15:sqref>
                        </c15:formulaRef>
                      </c:ext>
                    </c:extLst>
                    <c:numCache>
                      <c:formatCode>#,##0</c:formatCode>
                      <c:ptCount val="14"/>
                      <c:pt idx="0">
                        <c:v>34108</c:v>
                      </c:pt>
                      <c:pt idx="1">
                        <c:v>14860</c:v>
                      </c:pt>
                      <c:pt idx="2">
                        <c:v>7672</c:v>
                      </c:pt>
                      <c:pt idx="3">
                        <c:v>9179</c:v>
                      </c:pt>
                      <c:pt idx="4">
                        <c:v>32980</c:v>
                      </c:pt>
                      <c:pt idx="5">
                        <c:v>5550</c:v>
                      </c:pt>
                      <c:pt idx="6">
                        <c:v>137</c:v>
                      </c:pt>
                      <c:pt idx="7">
                        <c:v>18162</c:v>
                      </c:pt>
                      <c:pt idx="8">
                        <c:v>79835</c:v>
                      </c:pt>
                      <c:pt idx="9">
                        <c:v>103253</c:v>
                      </c:pt>
                      <c:pt idx="10">
                        <c:v>99355</c:v>
                      </c:pt>
                      <c:pt idx="11">
                        <c:v>42519</c:v>
                      </c:pt>
                      <c:pt idx="12">
                        <c:v>71977</c:v>
                      </c:pt>
                      <c:pt idx="13">
                        <c:v>277901</c:v>
                      </c:pt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'Data for Figs 2.3'!$H$13</c15:sqref>
                        <c15:bubble3D val="0"/>
                      </c15:categoryFilterException>
                      <c15:categoryFilterException>
                        <c15:sqref>'Data for Figs 2.3'!$H$17</c15:sqref>
                        <c15:bubble3D val="0"/>
                        <c15:dLbl>
                          <c:idx val="4"/>
                          <c:numFmt formatCode="0%" sourceLinked="0"/>
                          <c:spPr>
                            <a:noFill/>
                            <a:ln>
                              <a:noFill/>
                            </a:ln>
                            <a:effectLst/>
                          </c:spPr>
                          <c:txPr>
                            <a:bodyPr wrap="square" lIns="38100" tIns="19050" rIns="38100" bIns="19050" anchor="ctr">
                              <a:spAutoFit/>
                            </a:bodyPr>
                            <a:lstStyle/>
                            <a:p>
                              <a:pPr>
                                <a:defRPr/>
                              </a:pPr>
                              <a:endParaRPr lang="en-US"/>
                            </a:p>
                          </c:txPr>
                          <c:showLegendKey val="0"/>
                          <c:showVal val="0"/>
                          <c:showCatName val="0"/>
                          <c:showSerName val="0"/>
                          <c:showPercent val="1"/>
                          <c:showBubbleSize val="0"/>
                          <c:extLst>
                            <c:ext xmlns:c16="http://schemas.microsoft.com/office/drawing/2014/chart" uri="{C3380CC4-5D6E-409C-BE32-E72D297353CC}">
                              <c16:uniqueId val="{0000000B-E198-42CA-B6F8-F69967DAA68A}"/>
                            </c:ext>
                          </c:extLst>
                        </c15:dLbl>
                      </c15:categoryFilterException>
                      <c15:categoryFilterException>
                        <c15:sqref>'Data for Figs 2.3'!$H$18</c15:sqref>
                        <c15:dLbl>
                          <c:idx val="4"/>
                          <c:numFmt formatCode="0%" sourceLinked="0"/>
                          <c:spPr>
                            <a:noFill/>
                            <a:ln>
                              <a:noFill/>
                            </a:ln>
                            <a:effectLst/>
                          </c:spPr>
                          <c:txPr>
                            <a:bodyPr/>
                            <a:lstStyle/>
                            <a:p>
                              <a:pPr>
                                <a:defRPr/>
                              </a:pPr>
                              <a:endParaRPr lang="en-US"/>
                            </a:p>
                          </c:txPr>
                          <c:showLegendKey val="0"/>
                          <c:showVal val="0"/>
                          <c:showCatName val="0"/>
                          <c:showSerName val="0"/>
                          <c:showPercent val="1"/>
                          <c:showBubbleSize val="0"/>
                          <c:extLst>
                            <c:ext xmlns:c16="http://schemas.microsoft.com/office/drawing/2014/chart" uri="{C3380CC4-5D6E-409C-BE32-E72D297353CC}">
                              <c16:uniqueId val="{0000000C-E198-42CA-B6F8-F69967DAA68A}"/>
                            </c:ext>
                          </c:extLst>
                        </c15:dLbl>
                      </c15:categoryFilterException>
                      <c15:categoryFilterException>
                        <c15:sqref>'Data for Figs 2.3'!$H$19</c15:sqref>
                        <c15:dLbl>
                          <c:idx val="4"/>
                          <c:numFmt formatCode="0%" sourceLinked="0"/>
                          <c:spPr>
                            <a:noFill/>
                            <a:ln>
                              <a:noFill/>
                            </a:ln>
                            <a:effectLst/>
                          </c:spPr>
                          <c:txPr>
                            <a:bodyPr/>
                            <a:lstStyle/>
                            <a:p>
                              <a:pPr>
                                <a:defRPr/>
                              </a:pPr>
                              <a:endParaRPr lang="en-US"/>
                            </a:p>
                          </c:txPr>
                          <c:showLegendKey val="0"/>
                          <c:showVal val="0"/>
                          <c:showCatName val="0"/>
                          <c:showSerName val="0"/>
                          <c:showPercent val="1"/>
                          <c:showBubbleSize val="0"/>
                          <c:extLst>
                            <c:ext xmlns:c16="http://schemas.microsoft.com/office/drawing/2014/chart" uri="{C3380CC4-5D6E-409C-BE32-E72D297353CC}">
                              <c16:uniqueId val="{0000000D-E198-42CA-B6F8-F69967DAA68A}"/>
                            </c:ext>
                          </c:extLst>
                        </c15:dLbl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00-3FF2-46E6-9BBC-43F55E556211}"/>
                  </c:ext>
                </c:extLst>
              </c15:ser>
            </c15:filteredPieSeries>
          </c:ext>
        </c:extLst>
      </c:pieChart>
    </c:plotArea>
    <c:legend>
      <c:legendPos val="r"/>
      <c:legendEntry>
        <c:idx val="6"/>
        <c:delete val="1"/>
      </c:legendEntry>
      <c:layout>
        <c:manualLayout>
          <c:xMode val="edge"/>
          <c:yMode val="edge"/>
          <c:x val="0.60367513276159568"/>
          <c:y val="0.13182806219373985"/>
          <c:w val="0.33607973856209156"/>
          <c:h val="0.83777902795783077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400"/>
            </a:pPr>
            <a:r>
              <a:rPr lang="en-US" sz="1400"/>
              <a:t>Figure 2.3f: Inpatient episodes by main diagnosis in women for National Health Service hospitals,</a:t>
            </a:r>
          </a:p>
          <a:p>
            <a:pPr algn="ctr" rtl="0">
              <a:defRPr sz="1400"/>
            </a:pPr>
            <a:r>
              <a:rPr lang="en-US" sz="1400"/>
              <a:t>Scotland, 2018/19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8229248366013074E-2"/>
          <c:y val="0.24491483827833896"/>
          <c:w val="0.53343019291629279"/>
          <c:h val="0.58466867456319249"/>
        </c:manualLayout>
      </c:layout>
      <c:pieChart>
        <c:varyColors val="1"/>
        <c:ser>
          <c:idx val="1"/>
          <c:order val="1"/>
          <c:dPt>
            <c:idx val="0"/>
            <c:bubble3D val="0"/>
            <c:explosion val="5"/>
            <c:extLst>
              <c:ext xmlns:c16="http://schemas.microsoft.com/office/drawing/2014/chart" uri="{C3380CC4-5D6E-409C-BE32-E72D297353CC}">
                <c16:uniqueId val="{00000009-1BCA-4119-8BA6-D2728BF0EC1F}"/>
              </c:ext>
            </c:extLst>
          </c:dPt>
          <c:dPt>
            <c:idx val="1"/>
            <c:bubble3D val="0"/>
            <c:explosion val="5"/>
            <c:extLst>
              <c:ext xmlns:c16="http://schemas.microsoft.com/office/drawing/2014/chart" uri="{C3380CC4-5D6E-409C-BE32-E72D297353CC}">
                <c16:uniqueId val="{0000000A-1BCA-4119-8BA6-D2728BF0EC1F}"/>
              </c:ext>
            </c:extLst>
          </c:dPt>
          <c:dPt>
            <c:idx val="2"/>
            <c:bubble3D val="0"/>
            <c:explosion val="5"/>
            <c:extLst>
              <c:ext xmlns:c16="http://schemas.microsoft.com/office/drawing/2014/chart" uri="{C3380CC4-5D6E-409C-BE32-E72D297353CC}">
                <c16:uniqueId val="{0000000B-1BCA-4119-8BA6-D2728BF0EC1F}"/>
              </c:ext>
            </c:extLst>
          </c:dPt>
          <c:dPt>
            <c:idx val="3"/>
            <c:bubble3D val="0"/>
            <c:explosion val="5"/>
            <c:extLst>
              <c:ext xmlns:c16="http://schemas.microsoft.com/office/drawing/2014/chart" uri="{C3380CC4-5D6E-409C-BE32-E72D297353CC}">
                <c16:uniqueId val="{0000000C-1BCA-4119-8BA6-D2728BF0EC1F}"/>
              </c:ext>
            </c:extLst>
          </c:dPt>
          <c:dPt>
            <c:idx val="4"/>
            <c:bubble3D val="0"/>
            <c:explosion val="5"/>
            <c:extLst>
              <c:ext xmlns:c16="http://schemas.microsoft.com/office/drawing/2014/chart" uri="{C3380CC4-5D6E-409C-BE32-E72D297353CC}">
                <c16:uniqueId val="{0000000D-1BCA-4119-8BA6-D2728BF0EC1F}"/>
              </c:ext>
            </c:extLst>
          </c:dPt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C5-4C6B-8184-B40FB577F4B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 for Figs 2.3'!$G$40:$G$60</c15:sqref>
                  </c15:fullRef>
                </c:ext>
              </c:extLst>
              <c:f>('Data for Figs 2.3'!$G$40:$G$44,'Data for Figs 2.3'!$G$52:$G$60)</c:f>
              <c:strCache>
                <c:ptCount val="14"/>
                <c:pt idx="0">
                  <c:v>Coronary heart disease 2.1%</c:v>
                </c:pt>
                <c:pt idx="1">
                  <c:v>Stroke 1.7%</c:v>
                </c:pt>
                <c:pt idx="2">
                  <c:v>Atrial fibrillation 0.9%</c:v>
                </c:pt>
                <c:pt idx="3">
                  <c:v>Heart failure 1%</c:v>
                </c:pt>
                <c:pt idx="4">
                  <c:v>All other heart and circulatory diseases 3.2%</c:v>
                </c:pt>
                <c:pt idx="5">
                  <c:v>Diabetes 0.5%</c:v>
                </c:pt>
                <c:pt idx="6">
                  <c:v>Obesity 0%</c:v>
                </c:pt>
                <c:pt idx="7">
                  <c:v>All diseases of the nervous system 2.6%</c:v>
                </c:pt>
                <c:pt idx="8">
                  <c:v>All diseases of the respiratory system 10%</c:v>
                </c:pt>
                <c:pt idx="9">
                  <c:v>All cancer 14%</c:v>
                </c:pt>
                <c:pt idx="10">
                  <c:v>All diseases of the digestive system 12%</c:v>
                </c:pt>
                <c:pt idx="11">
                  <c:v>All diseases of the genitourinary system 6.5%</c:v>
                </c:pt>
                <c:pt idx="12">
                  <c:v>Injury and poisoning 8.6%</c:v>
                </c:pt>
                <c:pt idx="13">
                  <c:v>All other causes 37%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Figs 2.3'!$I$40:$I$60</c15:sqref>
                  </c15:fullRef>
                </c:ext>
              </c:extLst>
              <c:f>('Data for Figs 2.3'!$I$40:$I$44,'Data for Figs 2.3'!$I$52:$I$60)</c:f>
              <c:numCache>
                <c:formatCode>0.0%</c:formatCode>
                <c:ptCount val="14"/>
                <c:pt idx="0">
                  <c:v>2.0532901604663409E-2</c:v>
                </c:pt>
                <c:pt idx="1">
                  <c:v>1.6637874490748012E-2</c:v>
                </c:pt>
                <c:pt idx="2">
                  <c:v>8.7600580154646324E-3</c:v>
                </c:pt>
                <c:pt idx="3">
                  <c:v>9.7647047955139628E-3</c:v>
                </c:pt>
                <c:pt idx="4">
                  <c:v>3.1652147403623196E-2</c:v>
                </c:pt>
                <c:pt idx="5">
                  <c:v>5.2103060592903266E-3</c:v>
                </c:pt>
                <c:pt idx="6">
                  <c:v>3.6375142036268904E-4</c:v>
                </c:pt>
                <c:pt idx="7">
                  <c:v>2.6404888819089676E-2</c:v>
                </c:pt>
                <c:pt idx="8">
                  <c:v>0.1</c:v>
                </c:pt>
                <c:pt idx="9">
                  <c:v>0.14000000000000001</c:v>
                </c:pt>
                <c:pt idx="10">
                  <c:v>0.12</c:v>
                </c:pt>
                <c:pt idx="11">
                  <c:v>6.452026384103024E-2</c:v>
                </c:pt>
                <c:pt idx="12">
                  <c:v>8.6043955028776778E-2</c:v>
                </c:pt>
                <c:pt idx="13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F2-46E6-9BBC-43F55E55621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dPt>
                  <c:idx val="0"/>
                  <c:bubble3D val="0"/>
                  <c:explosion val="5"/>
                  <c:extLst>
                    <c:ext xmlns:c16="http://schemas.microsoft.com/office/drawing/2014/chart" uri="{C3380CC4-5D6E-409C-BE32-E72D297353CC}">
                      <c16:uniqueId val="{00000000-6F3B-4E6A-B8AC-21039FFDF269}"/>
                    </c:ext>
                  </c:extLst>
                </c:dPt>
                <c:dPt>
                  <c:idx val="1"/>
                  <c:bubble3D val="0"/>
                  <c:explosion val="5"/>
                  <c:extLst>
                    <c:ext xmlns:c16="http://schemas.microsoft.com/office/drawing/2014/chart" uri="{C3380CC4-5D6E-409C-BE32-E72D297353CC}">
                      <c16:uniqueId val="{00000002-6F3B-4E6A-B8AC-21039FFDF269}"/>
                    </c:ext>
                  </c:extLst>
                </c:dPt>
                <c:dPt>
                  <c:idx val="2"/>
                  <c:bubble3D val="0"/>
                  <c:explosion val="5"/>
                  <c:extLst>
                    <c:ext xmlns:c16="http://schemas.microsoft.com/office/drawing/2014/chart" uri="{C3380CC4-5D6E-409C-BE32-E72D297353CC}">
                      <c16:uniqueId val="{00000003-6F3B-4E6A-B8AC-21039FFDF269}"/>
                    </c:ext>
                  </c:extLst>
                </c:dPt>
                <c:dPt>
                  <c:idx val="3"/>
                  <c:bubble3D val="0"/>
                  <c:explosion val="5"/>
                  <c:extLst>
                    <c:ext xmlns:c16="http://schemas.microsoft.com/office/drawing/2014/chart" uri="{C3380CC4-5D6E-409C-BE32-E72D297353CC}">
                      <c16:uniqueId val="{00000004-6F3B-4E6A-B8AC-21039FFDF269}"/>
                    </c:ext>
                  </c:extLst>
                </c:dPt>
                <c:dPt>
                  <c:idx val="4"/>
                  <c:bubble3D val="0"/>
                  <c:explosion val="5"/>
                  <c:extLst>
                    <c:ext xmlns:c16="http://schemas.microsoft.com/office/drawing/2014/chart" uri="{C3380CC4-5D6E-409C-BE32-E72D297353CC}">
                      <c16:uniqueId val="{00000001-6F3B-4E6A-B8AC-21039FFDF269}"/>
                    </c:ext>
                  </c:extLst>
                </c:dPt>
                <c:dLbls>
                  <c:dLbl>
                    <c:idx val="0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 sz="1000">
                            <a:solidFill>
                              <a:sysClr val="windowText" lastClr="000000"/>
                            </a:solidFill>
                          </a:defRPr>
                        </a:pPr>
                        <a:endParaRPr lang="en-US"/>
                      </a:p>
                    </c:txPr>
                    <c:showLegendKey val="0"/>
                    <c:showVal val="0"/>
                    <c:showCatName val="0"/>
                    <c:showSerName val="0"/>
                    <c:showPercent val="1"/>
                    <c:showBubbleSize val="0"/>
                    <c:extLst>
                      <c:ext xmlns:c16="http://schemas.microsoft.com/office/drawing/2014/chart" uri="{C3380CC4-5D6E-409C-BE32-E72D297353CC}">
                        <c16:uniqueId val="{00000000-6F3B-4E6A-B8AC-21039FFDF269}"/>
                      </c:ext>
                    </c:extLst>
                  </c:dLbl>
                  <c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 sz="1000"/>
                        </a:pPr>
                        <a:endParaRPr lang="en-US"/>
                      </a:p>
                    </c:txPr>
                    <c:showLegendKey val="0"/>
                    <c:showVal val="0"/>
                    <c:showCatName val="0"/>
                    <c:showSerName val="0"/>
                    <c:showPercent val="1"/>
                    <c:showBubbleSize val="0"/>
                    <c:extLst>
                      <c:ext xmlns:c16="http://schemas.microsoft.com/office/drawing/2014/chart" uri="{C3380CC4-5D6E-409C-BE32-E72D297353CC}">
                        <c16:uniqueId val="{00000001-6F3B-4E6A-B8AC-21039FFDF269}"/>
                      </c:ext>
                    </c:extLst>
                  </c:dLbl>
                  <c:dLbl>
                    <c:idx val="5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 sz="1000"/>
                        </a:pPr>
                        <a:endParaRPr lang="en-US"/>
                      </a:p>
                    </c:txPr>
                    <c:showLegendKey val="0"/>
                    <c:showVal val="0"/>
                    <c:showCatName val="0"/>
                    <c:showSerName val="0"/>
                    <c:showPercent val="1"/>
                    <c:showBubbleSize val="0"/>
                    <c:extLst>
                      <c:ext xmlns:c16="http://schemas.microsoft.com/office/drawing/2014/chart" uri="{C3380CC4-5D6E-409C-BE32-E72D297353CC}">
                        <c16:uniqueId val="{0000000A-6F3B-4E6A-B8AC-21039FFDF269}"/>
                      </c:ext>
                    </c:extLst>
                  </c:dLbl>
                  <c:dLbl>
                    <c:idx val="6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 sz="1000"/>
                        </a:pPr>
                        <a:endParaRPr lang="en-US"/>
                      </a:p>
                    </c:txPr>
                    <c:showLegendKey val="0"/>
                    <c:showVal val="0"/>
                    <c:showCatName val="0"/>
                    <c:showSerName val="0"/>
                    <c:showPercent val="1"/>
                    <c:showBubbleSize val="0"/>
                    <c:extLst>
                      <c:ext xmlns:c16="http://schemas.microsoft.com/office/drawing/2014/chart" uri="{C3380CC4-5D6E-409C-BE32-E72D297353CC}">
                        <c16:uniqueId val="{00000009-6F3B-4E6A-B8AC-21039FFDF269}"/>
                      </c:ext>
                    </c:extLst>
                  </c:dLbl>
                  <c:dLbl>
                    <c:idx val="7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 sz="1000"/>
                        </a:pPr>
                        <a:endParaRPr lang="en-US"/>
                      </a:p>
                    </c:txPr>
                    <c:showLegendKey val="0"/>
                    <c:showVal val="0"/>
                    <c:showCatName val="0"/>
                    <c:showSerName val="0"/>
                    <c:showPercent val="1"/>
                    <c:showBubbleSize val="0"/>
                    <c:extLst>
                      <c:ext xmlns:c16="http://schemas.microsoft.com/office/drawing/2014/chart" uri="{C3380CC4-5D6E-409C-BE32-E72D297353CC}">
                        <c16:uniqueId val="{00000008-6F3B-4E6A-B8AC-21039FFDF269}"/>
                      </c:ext>
                    </c:extLst>
                  </c:dLbl>
                  <c:dLbl>
                    <c:idx val="8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 sz="1000"/>
                        </a:pPr>
                        <a:endParaRPr lang="en-US"/>
                      </a:p>
                    </c:txPr>
                    <c:showLegendKey val="0"/>
                    <c:showVal val="0"/>
                    <c:showCatName val="0"/>
                    <c:showSerName val="0"/>
                    <c:showPercent val="1"/>
                    <c:showBubbleSize val="0"/>
                    <c:extLst>
                      <c:ext xmlns:c16="http://schemas.microsoft.com/office/drawing/2014/chart" uri="{C3380CC4-5D6E-409C-BE32-E72D297353CC}">
                        <c16:uniqueId val="{00000007-6F3B-4E6A-B8AC-21039FFDF269}"/>
                      </c:ext>
                    </c:extLst>
                  </c:dLbl>
                  <c:numFmt formatCode="0.0%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00"/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'Data for Figs 2.3'!$G$40:$G$60</c15:sqref>
                        </c15:fullRef>
                        <c15:formulaRef>
                          <c15:sqref>('Data for Figs 2.3'!$G$40:$G$44,'Data for Figs 2.3'!$G$52:$G$60)</c15:sqref>
                        </c15:formulaRef>
                      </c:ext>
                    </c:extLst>
                    <c:strCache>
                      <c:ptCount val="14"/>
                      <c:pt idx="0">
                        <c:v>Coronary heart disease 2.1%</c:v>
                      </c:pt>
                      <c:pt idx="1">
                        <c:v>Stroke 1.7%</c:v>
                      </c:pt>
                      <c:pt idx="2">
                        <c:v>Atrial fibrillation 0.9%</c:v>
                      </c:pt>
                      <c:pt idx="3">
                        <c:v>Heart failure 1%</c:v>
                      </c:pt>
                      <c:pt idx="4">
                        <c:v>All other heart and circulatory diseases 3.2%</c:v>
                      </c:pt>
                      <c:pt idx="5">
                        <c:v>Diabetes 0.5%</c:v>
                      </c:pt>
                      <c:pt idx="6">
                        <c:v>Obesity 0%</c:v>
                      </c:pt>
                      <c:pt idx="7">
                        <c:v>All diseases of the nervous system 2.6%</c:v>
                      </c:pt>
                      <c:pt idx="8">
                        <c:v>All diseases of the respiratory system 10%</c:v>
                      </c:pt>
                      <c:pt idx="9">
                        <c:v>All cancer 14%</c:v>
                      </c:pt>
                      <c:pt idx="10">
                        <c:v>All diseases of the digestive system 12%</c:v>
                      </c:pt>
                      <c:pt idx="11">
                        <c:v>All diseases of the genitourinary system 6.5%</c:v>
                      </c:pt>
                      <c:pt idx="12">
                        <c:v>Injury and poisoning 8.6%</c:v>
                      </c:pt>
                      <c:pt idx="13">
                        <c:v>All other causes 37%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'Data for Figs 2.3'!$H$40:$H$60</c15:sqref>
                        </c15:fullRef>
                        <c15:formulaRef>
                          <c15:sqref>('Data for Figs 2.3'!$H$40:$H$44,'Data for Figs 2.3'!$H$52:$H$60)</c15:sqref>
                        </c15:formulaRef>
                      </c:ext>
                    </c:extLst>
                    <c:numCache>
                      <c:formatCode>#,##0</c:formatCode>
                      <c:ptCount val="14"/>
                      <c:pt idx="0">
                        <c:v>17781</c:v>
                      </c:pt>
                      <c:pt idx="1">
                        <c:v>14408</c:v>
                      </c:pt>
                      <c:pt idx="2">
                        <c:v>7586</c:v>
                      </c:pt>
                      <c:pt idx="3">
                        <c:v>8456</c:v>
                      </c:pt>
                      <c:pt idx="4">
                        <c:v>27410</c:v>
                      </c:pt>
                      <c:pt idx="5">
                        <c:v>4512</c:v>
                      </c:pt>
                      <c:pt idx="6">
                        <c:v>315</c:v>
                      </c:pt>
                      <c:pt idx="7">
                        <c:v>22866</c:v>
                      </c:pt>
                      <c:pt idx="8">
                        <c:v>89594</c:v>
                      </c:pt>
                      <c:pt idx="9">
                        <c:v>116985</c:v>
                      </c:pt>
                      <c:pt idx="10">
                        <c:v>101785</c:v>
                      </c:pt>
                      <c:pt idx="11">
                        <c:v>55873</c:v>
                      </c:pt>
                      <c:pt idx="12">
                        <c:v>74512</c:v>
                      </c:pt>
                      <c:pt idx="13">
                        <c:v>323893</c:v>
                      </c:pt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'Data for Figs 2.3'!$H$45</c15:sqref>
                        <c15:bubble3D val="0"/>
                      </c15:categoryFilterException>
                      <c15:categoryFilterException>
                        <c15:sqref>'Data for Figs 2.3'!$H$49</c15:sqref>
                        <c15:bubble3D val="0"/>
                        <c15:dLbl>
                          <c:idx val="4"/>
                          <c:numFmt formatCode="0%" sourceLinked="0"/>
                          <c:spPr>
                            <a:noFill/>
                            <a:ln>
                              <a:noFill/>
                            </a:ln>
                            <a:effectLst/>
                          </c:spPr>
                          <c:txPr>
                            <a:bodyPr wrap="square" lIns="38100" tIns="19050" rIns="38100" bIns="19050" anchor="ctr">
                              <a:spAutoFit/>
                            </a:bodyPr>
                            <a:lstStyle/>
                            <a:p>
                              <a:pPr>
                                <a:defRPr sz="1000"/>
                              </a:pPr>
                              <a:endParaRPr lang="en-US"/>
                            </a:p>
                          </c:txPr>
                          <c:showLegendKey val="0"/>
                          <c:showVal val="0"/>
                          <c:showCatName val="0"/>
                          <c:showSerName val="0"/>
                          <c:showPercent val="1"/>
                          <c:showBubbleSize val="0"/>
                          <c:extLst>
                            <c:ext xmlns:c16="http://schemas.microsoft.com/office/drawing/2014/chart" uri="{C3380CC4-5D6E-409C-BE32-E72D297353CC}">
                              <c16:uniqueId val="{0000000B-485B-4CE8-A523-B4C8C3CF0AB4}"/>
                            </c:ext>
                          </c:extLst>
                        </c15:dLbl>
                      </c15:categoryFilterException>
                      <c15:categoryFilterException>
                        <c15:sqref>'Data for Figs 2.3'!$H$50</c15:sqref>
                        <c15:dLbl>
                          <c:idx val="4"/>
                          <c:numFmt formatCode="0%" sourceLinked="0"/>
                          <c:spPr>
                            <a:noFill/>
                            <a:ln>
                              <a:noFill/>
                            </a:ln>
                            <a:effectLst/>
                          </c:spPr>
                          <c:txPr>
                            <a:bodyPr/>
                            <a:lstStyle/>
                            <a:p>
                              <a:pPr>
                                <a:defRPr sz="1000"/>
                              </a:pPr>
                              <a:endParaRPr lang="en-US"/>
                            </a:p>
                          </c:txPr>
                          <c:showLegendKey val="0"/>
                          <c:showVal val="0"/>
                          <c:showCatName val="0"/>
                          <c:showSerName val="0"/>
                          <c:showPercent val="1"/>
                          <c:showBubbleSize val="0"/>
                          <c:extLst>
                            <c:ext xmlns:c16="http://schemas.microsoft.com/office/drawing/2014/chart" uri="{C3380CC4-5D6E-409C-BE32-E72D297353CC}">
                              <c16:uniqueId val="{0000000C-485B-4CE8-A523-B4C8C3CF0AB4}"/>
                            </c:ext>
                          </c:extLst>
                        </c15:dLbl>
                      </c15:categoryFilterException>
                      <c15:categoryFilterException>
                        <c15:sqref>'Data for Figs 2.3'!$H$51</c15:sqref>
                        <c15:dLbl>
                          <c:idx val="4"/>
                          <c:numFmt formatCode="0%" sourceLinked="0"/>
                          <c:spPr>
                            <a:noFill/>
                            <a:ln>
                              <a:noFill/>
                            </a:ln>
                            <a:effectLst/>
                          </c:spPr>
                          <c:txPr>
                            <a:bodyPr/>
                            <a:lstStyle/>
                            <a:p>
                              <a:pPr>
                                <a:defRPr sz="1000"/>
                              </a:pPr>
                              <a:endParaRPr lang="en-US"/>
                            </a:p>
                          </c:txPr>
                          <c:showLegendKey val="0"/>
                          <c:showVal val="0"/>
                          <c:showCatName val="0"/>
                          <c:showSerName val="0"/>
                          <c:showPercent val="1"/>
                          <c:showBubbleSize val="0"/>
                          <c:extLst>
                            <c:ext xmlns:c16="http://schemas.microsoft.com/office/drawing/2014/chart" uri="{C3380CC4-5D6E-409C-BE32-E72D297353CC}">
                              <c16:uniqueId val="{0000000D-485B-4CE8-A523-B4C8C3CF0AB4}"/>
                            </c:ext>
                          </c:extLst>
                        </c15:dLbl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00-3FF2-46E6-9BBC-43F55E556211}"/>
                  </c:ext>
                </c:extLst>
              </c15:ser>
            </c15:filteredPieSeries>
          </c:ext>
        </c:extLst>
      </c:pieChart>
    </c:plotArea>
    <c:legend>
      <c:legendPos val="r"/>
      <c:legendEntry>
        <c:idx val="6"/>
        <c:delete val="1"/>
      </c:legendEntry>
      <c:layout>
        <c:manualLayout>
          <c:xMode val="edge"/>
          <c:yMode val="edge"/>
          <c:x val="0.61197581699346404"/>
          <c:y val="0.13596996306533277"/>
          <c:w val="0.33400457516339871"/>
          <c:h val="0.829495226214645"/>
        </c:manualLayout>
      </c:layout>
      <c:overlay val="0"/>
      <c:txPr>
        <a:bodyPr/>
        <a:lstStyle/>
        <a:p>
          <a:pPr rtl="0">
            <a:defRPr sz="10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400"/>
            </a:pPr>
            <a:r>
              <a:rPr lang="en-US" sz="1400"/>
              <a:t>Figure 2.3g: Inpatient episodes by main diagnosis in men for National Health Service hospitals,</a:t>
            </a:r>
          </a:p>
          <a:p>
            <a:pPr algn="ctr" rtl="0">
              <a:defRPr sz="1400"/>
            </a:pPr>
            <a:r>
              <a:rPr lang="en-US" sz="1400"/>
              <a:t>Wales, 2018/19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853431372549021E-2"/>
          <c:y val="0.23020407830475584"/>
          <c:w val="0.53343019291629279"/>
          <c:h val="0.58466867456319249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5"/>
            <c:extLst>
              <c:ext xmlns:c16="http://schemas.microsoft.com/office/drawing/2014/chart" uri="{C3380CC4-5D6E-409C-BE32-E72D297353CC}">
                <c16:uniqueId val="{00000000-6F3B-4E6A-B8AC-21039FFDF269}"/>
              </c:ext>
            </c:extLst>
          </c:dPt>
          <c:dPt>
            <c:idx val="1"/>
            <c:bubble3D val="0"/>
            <c:explosion val="5"/>
            <c:extLst>
              <c:ext xmlns:c16="http://schemas.microsoft.com/office/drawing/2014/chart" uri="{C3380CC4-5D6E-409C-BE32-E72D297353CC}">
                <c16:uniqueId val="{00000002-6F3B-4E6A-B8AC-21039FFDF269}"/>
              </c:ext>
            </c:extLst>
          </c:dPt>
          <c:dPt>
            <c:idx val="2"/>
            <c:bubble3D val="0"/>
            <c:explosion val="5"/>
            <c:extLst>
              <c:ext xmlns:c16="http://schemas.microsoft.com/office/drawing/2014/chart" uri="{C3380CC4-5D6E-409C-BE32-E72D297353CC}">
                <c16:uniqueId val="{00000003-6F3B-4E6A-B8AC-21039FFDF269}"/>
              </c:ext>
            </c:extLst>
          </c:dPt>
          <c:dPt>
            <c:idx val="3"/>
            <c:bubble3D val="0"/>
            <c:explosion val="5"/>
            <c:extLst>
              <c:ext xmlns:c16="http://schemas.microsoft.com/office/drawing/2014/chart" uri="{C3380CC4-5D6E-409C-BE32-E72D297353CC}">
                <c16:uniqueId val="{00000004-6F3B-4E6A-B8AC-21039FFDF269}"/>
              </c:ext>
            </c:extLst>
          </c:dPt>
          <c:dPt>
            <c:idx val="4"/>
            <c:bubble3D val="0"/>
            <c:explosion val="5"/>
            <c:extLst>
              <c:ext xmlns:c16="http://schemas.microsoft.com/office/drawing/2014/chart" uri="{C3380CC4-5D6E-409C-BE32-E72D297353CC}">
                <c16:uniqueId val="{00000001-6F3B-4E6A-B8AC-21039FFDF269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F3B-4E6A-B8AC-21039FFDF269}"/>
                </c:ext>
              </c:extLst>
            </c:dLbl>
            <c:dLbl>
              <c:idx val="4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F3B-4E6A-B8AC-21039FFDF269}"/>
                </c:ext>
              </c:extLst>
            </c:dLbl>
            <c:dLbl>
              <c:idx val="5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74F4-4234-A5FE-6E3D3EFB55E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F4-4234-A5FE-6E3D3EFB55EB}"/>
                </c:ext>
              </c:extLst>
            </c:dLbl>
            <c:dLbl>
              <c:idx val="7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74F4-4234-A5FE-6E3D3EFB55EB}"/>
                </c:ext>
              </c:extLst>
            </c:dLbl>
            <c:dLbl>
              <c:idx val="8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4F4-4234-A5FE-6E3D3EFB55E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 for Figs 2.3'!$K$8:$K$28</c15:sqref>
                  </c15:fullRef>
                </c:ext>
              </c:extLst>
              <c:f>('Data for Figs 2.3'!$K$8:$K$12,'Data for Figs 2.3'!$K$20:$K$28)</c:f>
              <c:strCache>
                <c:ptCount val="14"/>
                <c:pt idx="0">
                  <c:v>Coronary heart disease 3.2%</c:v>
                </c:pt>
                <c:pt idx="1">
                  <c:v>Stroke 1.3%</c:v>
                </c:pt>
                <c:pt idx="2">
                  <c:v>Atrial fibrillation 1%</c:v>
                </c:pt>
                <c:pt idx="3">
                  <c:v>Heart failure 1.1%</c:v>
                </c:pt>
                <c:pt idx="4">
                  <c:v>All other heart and circulatory diseases 3.7%</c:v>
                </c:pt>
                <c:pt idx="5">
                  <c:v>Diabetes 0.6%</c:v>
                </c:pt>
                <c:pt idx="6">
                  <c:v>Obesity 0%</c:v>
                </c:pt>
                <c:pt idx="7">
                  <c:v>All diseases of the nervous system 2%</c:v>
                </c:pt>
                <c:pt idx="8">
                  <c:v>All diseases of the respiratory system 11%</c:v>
                </c:pt>
                <c:pt idx="9">
                  <c:v>All cancer 8.9%</c:v>
                </c:pt>
                <c:pt idx="10">
                  <c:v>All diseases of the digestive system 13%</c:v>
                </c:pt>
                <c:pt idx="11">
                  <c:v>All diseases of the genitourinary system 6.3%</c:v>
                </c:pt>
                <c:pt idx="12">
                  <c:v>Injury and poisoning 7.2%</c:v>
                </c:pt>
                <c:pt idx="13">
                  <c:v>All other causes 41%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Figs 2.3'!$M$8:$M$28</c15:sqref>
                  </c15:fullRef>
                </c:ext>
              </c:extLst>
              <c:f>('Data for Figs 2.3'!$M$8:$M$12,'Data for Figs 2.3'!$M$20:$M$28)</c:f>
              <c:numCache>
                <c:formatCode>0.0%</c:formatCode>
                <c:ptCount val="14"/>
                <c:pt idx="0">
                  <c:v>3.1696578329419661E-2</c:v>
                </c:pt>
                <c:pt idx="1">
                  <c:v>1.2864810466286481E-2</c:v>
                </c:pt>
                <c:pt idx="2">
                  <c:v>1.0229369339147937E-2</c:v>
                </c:pt>
                <c:pt idx="3">
                  <c:v>1.0942217376719222E-2</c:v>
                </c:pt>
                <c:pt idx="4">
                  <c:v>3.7034552163703452E-2</c:v>
                </c:pt>
                <c:pt idx="5">
                  <c:v>6.153555853740356E-3</c:v>
                </c:pt>
                <c:pt idx="6">
                  <c:v>1.2579671251257966E-4</c:v>
                </c:pt>
                <c:pt idx="7">
                  <c:v>2.0454545454545454E-2</c:v>
                </c:pt>
                <c:pt idx="8">
                  <c:v>0.11</c:v>
                </c:pt>
                <c:pt idx="9">
                  <c:v>8.894875880576987E-2</c:v>
                </c:pt>
                <c:pt idx="10">
                  <c:v>0.13</c:v>
                </c:pt>
                <c:pt idx="11">
                  <c:v>6.3483310969473336E-2</c:v>
                </c:pt>
                <c:pt idx="12">
                  <c:v>7.1953622945320359E-2</c:v>
                </c:pt>
                <c:pt idx="13">
                  <c:v>0.41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'Data for Figs 2.3'!$M$18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5-6CD9-4BA5-A928-9D9C8D59841E}"/>
                      </c:ext>
                    </c:extLst>
                  </c15:dLbl>
                </c15:categoryFilterException>
                <c15:categoryFilterException>
                  <c15:sqref>'Data for Figs 2.3'!$M$19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6-6CD9-4BA5-A928-9D9C8D59841E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3FF2-46E6-9BBC-43F55E55621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egendEntry>
        <c:idx val="6"/>
        <c:delete val="1"/>
      </c:legendEntry>
      <c:layout>
        <c:manualLayout>
          <c:xMode val="edge"/>
          <c:yMode val="edge"/>
          <c:x val="0.60367513276159568"/>
          <c:y val="0.12975711175794338"/>
          <c:w val="0.33815490196078435"/>
          <c:h val="0.83777902795783077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400"/>
            </a:pPr>
            <a:r>
              <a:rPr lang="en-US" sz="1400"/>
              <a:t>Figure 2.3h: Inpatient episodes by main diagnosis in women for National Health Service hospitals,</a:t>
            </a:r>
          </a:p>
          <a:p>
            <a:pPr algn="ctr" rtl="0">
              <a:defRPr sz="1400"/>
            </a:pPr>
            <a:r>
              <a:rPr lang="en-US" sz="1400"/>
              <a:t>Wales, 2018/19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4078921568627456E-2"/>
          <c:y val="0.23379840031308857"/>
          <c:w val="0.53343019291629279"/>
          <c:h val="0.58466867456319249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5"/>
            <c:extLst>
              <c:ext xmlns:c16="http://schemas.microsoft.com/office/drawing/2014/chart" uri="{C3380CC4-5D6E-409C-BE32-E72D297353CC}">
                <c16:uniqueId val="{00000000-6F3B-4E6A-B8AC-21039FFDF269}"/>
              </c:ext>
            </c:extLst>
          </c:dPt>
          <c:dPt>
            <c:idx val="1"/>
            <c:bubble3D val="0"/>
            <c:explosion val="5"/>
            <c:extLst>
              <c:ext xmlns:c16="http://schemas.microsoft.com/office/drawing/2014/chart" uri="{C3380CC4-5D6E-409C-BE32-E72D297353CC}">
                <c16:uniqueId val="{00000002-6F3B-4E6A-B8AC-21039FFDF269}"/>
              </c:ext>
            </c:extLst>
          </c:dPt>
          <c:dPt>
            <c:idx val="2"/>
            <c:bubble3D val="0"/>
            <c:explosion val="5"/>
            <c:extLst>
              <c:ext xmlns:c16="http://schemas.microsoft.com/office/drawing/2014/chart" uri="{C3380CC4-5D6E-409C-BE32-E72D297353CC}">
                <c16:uniqueId val="{00000003-6F3B-4E6A-B8AC-21039FFDF269}"/>
              </c:ext>
            </c:extLst>
          </c:dPt>
          <c:dPt>
            <c:idx val="3"/>
            <c:bubble3D val="0"/>
            <c:explosion val="5"/>
            <c:extLst>
              <c:ext xmlns:c16="http://schemas.microsoft.com/office/drawing/2014/chart" uri="{C3380CC4-5D6E-409C-BE32-E72D297353CC}">
                <c16:uniqueId val="{00000004-6F3B-4E6A-B8AC-21039FFDF269}"/>
              </c:ext>
            </c:extLst>
          </c:dPt>
          <c:dPt>
            <c:idx val="4"/>
            <c:bubble3D val="0"/>
            <c:explosion val="5"/>
            <c:extLst>
              <c:ext xmlns:c16="http://schemas.microsoft.com/office/drawing/2014/chart" uri="{C3380CC4-5D6E-409C-BE32-E72D297353CC}">
                <c16:uniqueId val="{00000001-6F3B-4E6A-B8AC-21039FFDF269}"/>
              </c:ext>
            </c:extLst>
          </c:dPt>
          <c:dLbls>
            <c:dLbl>
              <c:idx val="0"/>
              <c:layout>
                <c:manualLayout>
                  <c:x val="-5.6941013071895426E-2"/>
                  <c:y val="-4.0680315371507307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3B-4E6A-B8AC-21039FFDF269}"/>
                </c:ext>
              </c:extLst>
            </c:dLbl>
            <c:dLbl>
              <c:idx val="1"/>
              <c:layout>
                <c:manualLayout>
                  <c:x val="-3.3989624183006537E-2"/>
                  <c:y val="-2.82937488279562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3B-4E6A-B8AC-21039FFDF269}"/>
                </c:ext>
              </c:extLst>
            </c:dLbl>
            <c:dLbl>
              <c:idx val="4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F3B-4E6A-B8AC-21039FFDF26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D5-44FE-9F63-414E3049970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D5-44FE-9F63-414E30499700}"/>
                </c:ext>
              </c:extLst>
            </c:dLbl>
            <c:dLbl>
              <c:idx val="7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98D5-44FE-9F63-414E30499700}"/>
                </c:ext>
              </c:extLst>
            </c:dLbl>
            <c:dLbl>
              <c:idx val="8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8D5-44FE-9F63-414E3049970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 for Figs 2.3'!$K$40:$K$60</c15:sqref>
                  </c15:fullRef>
                </c:ext>
              </c:extLst>
              <c:f>('Data for Figs 2.3'!$K$40:$K$44,'Data for Figs 2.3'!$K$52:$K$60)</c:f>
              <c:strCache>
                <c:ptCount val="14"/>
                <c:pt idx="0">
                  <c:v>Coronary heart disease 1.3%</c:v>
                </c:pt>
                <c:pt idx="1">
                  <c:v>Stroke 1%</c:v>
                </c:pt>
                <c:pt idx="2">
                  <c:v>Atrial fibrillation 0.7%</c:v>
                </c:pt>
                <c:pt idx="3">
                  <c:v>Heart failure 0.7%</c:v>
                </c:pt>
                <c:pt idx="4">
                  <c:v>All other heart and circulatory diseases 2.5%</c:v>
                </c:pt>
                <c:pt idx="5">
                  <c:v>Diabetes 0.4%</c:v>
                </c:pt>
                <c:pt idx="6">
                  <c:v>Obesity 0%</c:v>
                </c:pt>
                <c:pt idx="7">
                  <c:v>All diseases of the nervous system 2.2%</c:v>
                </c:pt>
                <c:pt idx="8">
                  <c:v>All diseases of the respiratory system 8.9%</c:v>
                </c:pt>
                <c:pt idx="9">
                  <c:v>All cancer 6.4%</c:v>
                </c:pt>
                <c:pt idx="10">
                  <c:v>All diseases of the digestive system 11%</c:v>
                </c:pt>
                <c:pt idx="11">
                  <c:v>All diseases of the genitourinary system 6.2%</c:v>
                </c:pt>
                <c:pt idx="12">
                  <c:v>Injury and poisoning 5.8%</c:v>
                </c:pt>
                <c:pt idx="13">
                  <c:v>All other causes 53%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Figs 2.3'!$M$40:$M$60</c15:sqref>
                  </c15:fullRef>
                </c:ext>
              </c:extLst>
              <c:f>('Data for Figs 2.3'!$M$40:$M$44,'Data for Figs 2.3'!$M$52:$M$60)</c:f>
              <c:numCache>
                <c:formatCode>0.0%</c:formatCode>
                <c:ptCount val="14"/>
                <c:pt idx="0">
                  <c:v>1.2916458127612374E-2</c:v>
                </c:pt>
                <c:pt idx="1">
                  <c:v>1.0077508893908856E-2</c:v>
                </c:pt>
                <c:pt idx="2">
                  <c:v>6.8513533621004504E-3</c:v>
                </c:pt>
                <c:pt idx="3">
                  <c:v>7.3349385204323179E-3</c:v>
                </c:pt>
                <c:pt idx="4">
                  <c:v>2.4595208787046682E-2</c:v>
                </c:pt>
                <c:pt idx="5">
                  <c:v>4.4638629999864728E-3</c:v>
                </c:pt>
                <c:pt idx="6">
                  <c:v>2.5870115113557971E-4</c:v>
                </c:pt>
                <c:pt idx="7">
                  <c:v>2.1578719547661884E-2</c:v>
                </c:pt>
                <c:pt idx="8">
                  <c:v>8.8903580559200293E-2</c:v>
                </c:pt>
                <c:pt idx="9">
                  <c:v>6.4110541480108751E-2</c:v>
                </c:pt>
                <c:pt idx="10">
                  <c:v>0.11</c:v>
                </c:pt>
                <c:pt idx="11">
                  <c:v>6.2446737998295615E-2</c:v>
                </c:pt>
                <c:pt idx="12">
                  <c:v>5.8378535582398854E-2</c:v>
                </c:pt>
                <c:pt idx="13">
                  <c:v>0.53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'Data for Figs 2.3'!$M$50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5-B0DF-4376-B7AB-A11B0022AF20}"/>
                      </c:ext>
                    </c:extLst>
                  </c15:dLbl>
                </c15:categoryFilterException>
                <c15:categoryFilterException>
                  <c15:sqref>'Data for Figs 2.3'!$M$51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6-B0DF-4376-B7AB-A11B0022AF20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3FF2-46E6-9BBC-43F55E55621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60367513276159568"/>
          <c:y val="0.12975711175794338"/>
          <c:w val="0.33607973856209156"/>
          <c:h val="0.84606282970101676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400"/>
            </a:pPr>
            <a:r>
              <a:rPr lang="en-US" sz="1400"/>
              <a:t>Figure 2.3i: Inpatient episodes by main diagnosis in men for National Health Service hospitals,</a:t>
            </a:r>
          </a:p>
          <a:p>
            <a:pPr algn="ctr" rtl="0">
              <a:defRPr sz="1400"/>
            </a:pPr>
            <a:r>
              <a:rPr lang="en-US" sz="1400"/>
              <a:t>Northern Ireland, 2018/19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4078921568627456E-2"/>
          <c:y val="0.23739272232142133"/>
          <c:w val="0.53343019291629279"/>
          <c:h val="0.58466867456319249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5"/>
            <c:extLst>
              <c:ext xmlns:c16="http://schemas.microsoft.com/office/drawing/2014/chart" uri="{C3380CC4-5D6E-409C-BE32-E72D297353CC}">
                <c16:uniqueId val="{00000000-6F3B-4E6A-B8AC-21039FFDF269}"/>
              </c:ext>
            </c:extLst>
          </c:dPt>
          <c:dPt>
            <c:idx val="1"/>
            <c:bubble3D val="0"/>
            <c:explosion val="5"/>
            <c:extLst>
              <c:ext xmlns:c16="http://schemas.microsoft.com/office/drawing/2014/chart" uri="{C3380CC4-5D6E-409C-BE32-E72D297353CC}">
                <c16:uniqueId val="{00000002-6F3B-4E6A-B8AC-21039FFDF269}"/>
              </c:ext>
            </c:extLst>
          </c:dPt>
          <c:dPt>
            <c:idx val="2"/>
            <c:bubble3D val="0"/>
            <c:explosion val="5"/>
            <c:extLst>
              <c:ext xmlns:c16="http://schemas.microsoft.com/office/drawing/2014/chart" uri="{C3380CC4-5D6E-409C-BE32-E72D297353CC}">
                <c16:uniqueId val="{00000003-6F3B-4E6A-B8AC-21039FFDF269}"/>
              </c:ext>
            </c:extLst>
          </c:dPt>
          <c:dPt>
            <c:idx val="3"/>
            <c:bubble3D val="0"/>
            <c:explosion val="5"/>
            <c:extLst>
              <c:ext xmlns:c16="http://schemas.microsoft.com/office/drawing/2014/chart" uri="{C3380CC4-5D6E-409C-BE32-E72D297353CC}">
                <c16:uniqueId val="{00000004-6F3B-4E6A-B8AC-21039FFDF269}"/>
              </c:ext>
            </c:extLst>
          </c:dPt>
          <c:dPt>
            <c:idx val="4"/>
            <c:bubble3D val="0"/>
            <c:explosion val="5"/>
            <c:extLst>
              <c:ext xmlns:c16="http://schemas.microsoft.com/office/drawing/2014/chart" uri="{C3380CC4-5D6E-409C-BE32-E72D297353CC}">
                <c16:uniqueId val="{00000001-6F3B-4E6A-B8AC-21039FFDF269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F3B-4E6A-B8AC-21039FFDF269}"/>
                </c:ext>
              </c:extLst>
            </c:dLbl>
            <c:dLbl>
              <c:idx val="4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F3B-4E6A-B8AC-21039FFDF269}"/>
                </c:ext>
              </c:extLst>
            </c:dLbl>
            <c:dLbl>
              <c:idx val="5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C290-48D5-B6DA-9F2494FC0B3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90-48D5-B6DA-9F2494FC0B37}"/>
                </c:ext>
              </c:extLst>
            </c:dLbl>
            <c:dLbl>
              <c:idx val="7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C290-48D5-B6DA-9F2494FC0B37}"/>
                </c:ext>
              </c:extLst>
            </c:dLbl>
            <c:dLbl>
              <c:idx val="8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290-48D5-B6DA-9F2494FC0B3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 for Figs 2.3'!$O$8:$O$28</c15:sqref>
                  </c15:fullRef>
                </c:ext>
              </c:extLst>
              <c:f>('Data for Figs 2.3'!$O$8:$O$12,'Data for Figs 2.3'!$O$20:$O$28)</c:f>
              <c:strCache>
                <c:ptCount val="14"/>
                <c:pt idx="0">
                  <c:v>Coronary heart disease 3.2%</c:v>
                </c:pt>
                <c:pt idx="1">
                  <c:v>Stroke 0.3%</c:v>
                </c:pt>
                <c:pt idx="2">
                  <c:v>Atrial fibrillation 0.8%</c:v>
                </c:pt>
                <c:pt idx="3">
                  <c:v>Heart failure 0.9%</c:v>
                </c:pt>
                <c:pt idx="4">
                  <c:v>All other heart and circulatory diseases 3%</c:v>
                </c:pt>
                <c:pt idx="5">
                  <c:v>Diabetes 0.5%</c:v>
                </c:pt>
                <c:pt idx="6">
                  <c:v>Obesity 0%</c:v>
                </c:pt>
                <c:pt idx="7">
                  <c:v>All diseases of the nervous system 1.3%</c:v>
                </c:pt>
                <c:pt idx="8">
                  <c:v>All diseases of the respiratory system 8.3%</c:v>
                </c:pt>
                <c:pt idx="9">
                  <c:v>All cancer 12%</c:v>
                </c:pt>
                <c:pt idx="10">
                  <c:v>All diseases of the digestive system 13%</c:v>
                </c:pt>
                <c:pt idx="11">
                  <c:v>All diseases of the genitourinary system 20%</c:v>
                </c:pt>
                <c:pt idx="12">
                  <c:v>Injury and poisoning 6.3%</c:v>
                </c:pt>
                <c:pt idx="13">
                  <c:v>All other causes 31%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Figs 2.3'!$Q$8:$Q$28</c15:sqref>
                  </c15:fullRef>
                </c:ext>
              </c:extLst>
              <c:f>('Data for Figs 2.3'!$Q$8:$Q$12,'Data for Figs 2.3'!$Q$20:$Q$28)</c:f>
              <c:numCache>
                <c:formatCode>0.0%</c:formatCode>
                <c:ptCount val="14"/>
                <c:pt idx="0">
                  <c:v>3.1993690624700123E-2</c:v>
                </c:pt>
                <c:pt idx="1">
                  <c:v>3.2116639477977162E-3</c:v>
                </c:pt>
                <c:pt idx="2">
                  <c:v>8.2885519623836484E-3</c:v>
                </c:pt>
                <c:pt idx="3">
                  <c:v>9.0622301122732941E-3</c:v>
                </c:pt>
                <c:pt idx="4">
                  <c:v>3.0182444103253048E-2</c:v>
                </c:pt>
                <c:pt idx="5">
                  <c:v>5.1308655599270701E-3</c:v>
                </c:pt>
                <c:pt idx="6">
                  <c:v>5.3977545341138087E-5</c:v>
                </c:pt>
                <c:pt idx="7">
                  <c:v>1.2921624604164668E-2</c:v>
                </c:pt>
                <c:pt idx="8">
                  <c:v>8.3371317531906727E-2</c:v>
                </c:pt>
                <c:pt idx="9">
                  <c:v>0.12</c:v>
                </c:pt>
                <c:pt idx="10">
                  <c:v>0.13</c:v>
                </c:pt>
                <c:pt idx="11">
                  <c:v>0.2</c:v>
                </c:pt>
                <c:pt idx="12">
                  <c:v>6.3015785433259766E-2</c:v>
                </c:pt>
                <c:pt idx="13">
                  <c:v>0.31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'Data for Figs 2.3'!$Q$18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5-3175-455E-AFB1-03B9945AE218}"/>
                      </c:ext>
                    </c:extLst>
                  </c15:dLbl>
                </c15:categoryFilterException>
                <c15:categoryFilterException>
                  <c15:sqref>'Data for Figs 2.3'!$Q$19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6-3175-455E-AFB1-03B9945AE218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3FF2-46E6-9BBC-43F55E55621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egendEntry>
        <c:idx val="6"/>
        <c:delete val="1"/>
      </c:legendEntry>
      <c:layout>
        <c:manualLayout>
          <c:xMode val="edge"/>
          <c:yMode val="edge"/>
          <c:x val="0.60367513276159568"/>
          <c:y val="0.12975711175794338"/>
          <c:w val="0.32985424836601307"/>
          <c:h val="0.83984997839362729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400"/>
            </a:pPr>
            <a:r>
              <a:rPr lang="en-US" sz="1400"/>
              <a:t>Figure 2.3j: Inpatient episodes by main diagnosis in women for National Health Service hospitals,</a:t>
            </a:r>
          </a:p>
          <a:p>
            <a:pPr algn="ctr" rtl="0">
              <a:defRPr sz="1400"/>
            </a:pPr>
            <a:r>
              <a:rPr lang="en-US" sz="1400"/>
              <a:t>Northern Ireland, 2018/19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0304411764705887E-2"/>
          <c:y val="0.23663103653515313"/>
          <c:w val="0.53343019291629279"/>
          <c:h val="0.58466867456319249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5"/>
            <c:extLst>
              <c:ext xmlns:c16="http://schemas.microsoft.com/office/drawing/2014/chart" uri="{C3380CC4-5D6E-409C-BE32-E72D297353CC}">
                <c16:uniqueId val="{00000000-6F3B-4E6A-B8AC-21039FFDF269}"/>
              </c:ext>
            </c:extLst>
          </c:dPt>
          <c:dPt>
            <c:idx val="1"/>
            <c:bubble3D val="0"/>
            <c:explosion val="5"/>
            <c:extLst>
              <c:ext xmlns:c16="http://schemas.microsoft.com/office/drawing/2014/chart" uri="{C3380CC4-5D6E-409C-BE32-E72D297353CC}">
                <c16:uniqueId val="{00000002-6F3B-4E6A-B8AC-21039FFDF269}"/>
              </c:ext>
            </c:extLst>
          </c:dPt>
          <c:dPt>
            <c:idx val="2"/>
            <c:bubble3D val="0"/>
            <c:explosion val="5"/>
            <c:extLst>
              <c:ext xmlns:c16="http://schemas.microsoft.com/office/drawing/2014/chart" uri="{C3380CC4-5D6E-409C-BE32-E72D297353CC}">
                <c16:uniqueId val="{00000003-6F3B-4E6A-B8AC-21039FFDF269}"/>
              </c:ext>
            </c:extLst>
          </c:dPt>
          <c:dPt>
            <c:idx val="3"/>
            <c:bubble3D val="0"/>
            <c:explosion val="5"/>
            <c:extLst>
              <c:ext xmlns:c16="http://schemas.microsoft.com/office/drawing/2014/chart" uri="{C3380CC4-5D6E-409C-BE32-E72D297353CC}">
                <c16:uniqueId val="{00000004-6F3B-4E6A-B8AC-21039FFDF269}"/>
              </c:ext>
            </c:extLst>
          </c:dPt>
          <c:dPt>
            <c:idx val="4"/>
            <c:bubble3D val="0"/>
            <c:explosion val="5"/>
            <c:extLst>
              <c:ext xmlns:c16="http://schemas.microsoft.com/office/drawing/2014/chart" uri="{C3380CC4-5D6E-409C-BE32-E72D297353CC}">
                <c16:uniqueId val="{00000001-6F3B-4E6A-B8AC-21039FFDF269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F3B-4E6A-B8AC-21039FFDF269}"/>
                </c:ext>
              </c:extLst>
            </c:dLbl>
            <c:dLbl>
              <c:idx val="2"/>
              <c:layout>
                <c:manualLayout>
                  <c:x val="-8.8465767973856205E-2"/>
                  <c:y val="-8.681913427749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3B-4E6A-B8AC-21039FFDF269}"/>
                </c:ext>
              </c:extLst>
            </c:dLbl>
            <c:dLbl>
              <c:idx val="4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F3B-4E6A-B8AC-21039FFDF269}"/>
                </c:ext>
              </c:extLst>
            </c:dLbl>
            <c:dLbl>
              <c:idx val="5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29A7-457C-B21D-38477F66AE8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A7-457C-B21D-38477F66AE8F}"/>
                </c:ext>
              </c:extLst>
            </c:dLbl>
            <c:dLbl>
              <c:idx val="7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29A7-457C-B21D-38477F66AE8F}"/>
                </c:ext>
              </c:extLst>
            </c:dLbl>
            <c:dLbl>
              <c:idx val="8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9A7-457C-B21D-38477F66AE8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 for Figs 2.3'!$O$40:$O$60</c15:sqref>
                  </c15:fullRef>
                </c:ext>
              </c:extLst>
              <c:f>('Data for Figs 2.3'!$O$40:$O$44,'Data for Figs 2.3'!$O$52:$O$60)</c:f>
              <c:strCache>
                <c:ptCount val="14"/>
                <c:pt idx="0">
                  <c:v>Coronary heart disease 1.4%</c:v>
                </c:pt>
                <c:pt idx="1">
                  <c:v>Stroke 0.4%</c:v>
                </c:pt>
                <c:pt idx="2">
                  <c:v>Atrial fibrillation 0.7%</c:v>
                </c:pt>
                <c:pt idx="3">
                  <c:v>Heart failure 0.9%</c:v>
                </c:pt>
                <c:pt idx="4">
                  <c:v>All other heart and circulatory diseases 2.7%</c:v>
                </c:pt>
                <c:pt idx="5">
                  <c:v>Diabetes 0.5%</c:v>
                </c:pt>
                <c:pt idx="6">
                  <c:v>Obesity 0%</c:v>
                </c:pt>
                <c:pt idx="7">
                  <c:v>All diseases of the nervous system 2%</c:v>
                </c:pt>
                <c:pt idx="8">
                  <c:v>All diseases of the respiratory system 9%</c:v>
                </c:pt>
                <c:pt idx="9">
                  <c:v>All cancer 13%</c:v>
                </c:pt>
                <c:pt idx="10">
                  <c:v>All diseases of the digestive system 13%</c:v>
                </c:pt>
                <c:pt idx="11">
                  <c:v>All diseases of the genitourinary system 18%</c:v>
                </c:pt>
                <c:pt idx="12">
                  <c:v>Injury and poisoning 6%</c:v>
                </c:pt>
                <c:pt idx="13">
                  <c:v>All other causes 33%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Figs 2.3'!$Q$40:$Q$60</c15:sqref>
                  </c15:fullRef>
                </c:ext>
              </c:extLst>
              <c:f>('Data for Figs 2.3'!$Q$40:$Q$44,'Data for Figs 2.3'!$Q$52:$Q$60)</c:f>
              <c:numCache>
                <c:formatCode>0.0%</c:formatCode>
                <c:ptCount val="14"/>
                <c:pt idx="0">
                  <c:v>1.4009840135919546E-2</c:v>
                </c:pt>
                <c:pt idx="1">
                  <c:v>3.5016974692000085E-3</c:v>
                </c:pt>
                <c:pt idx="2">
                  <c:v>6.7654747270780649E-3</c:v>
                </c:pt>
                <c:pt idx="3">
                  <c:v>9.3673457560219733E-3</c:v>
                </c:pt>
                <c:pt idx="4">
                  <c:v>2.6573857449190309E-2</c:v>
                </c:pt>
                <c:pt idx="5">
                  <c:v>4.648594898136597E-3</c:v>
                </c:pt>
                <c:pt idx="6">
                  <c:v>9.7608291824390476E-5</c:v>
                </c:pt>
                <c:pt idx="7">
                  <c:v>1.824054953468297E-2</c:v>
                </c:pt>
                <c:pt idx="8">
                  <c:v>9.1407115034422171E-2</c:v>
                </c:pt>
                <c:pt idx="9">
                  <c:v>0.13</c:v>
                </c:pt>
                <c:pt idx="10">
                  <c:v>0.13</c:v>
                </c:pt>
                <c:pt idx="11">
                  <c:v>0.18</c:v>
                </c:pt>
                <c:pt idx="12">
                  <c:v>6.4189652911014791E-2</c:v>
                </c:pt>
                <c:pt idx="13">
                  <c:v>0.33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'Data for Figs 2.3'!$Q$50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5-84D4-40F2-AAA9-AC774170EA66}"/>
                      </c:ext>
                    </c:extLst>
                  </c15:dLbl>
                </c15:categoryFilterException>
                <c15:categoryFilterException>
                  <c15:sqref>'Data for Figs 2.3'!$Q$51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6-84D4-40F2-AAA9-AC774170EA66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3FF2-46E6-9BBC-43F55E55621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egendEntry>
        <c:idx val="6"/>
        <c:delete val="1"/>
      </c:legendEntry>
      <c:layout>
        <c:manualLayout>
          <c:xMode val="edge"/>
          <c:yMode val="edge"/>
          <c:x val="0.60367513276159568"/>
          <c:y val="0.12975711175794338"/>
          <c:w val="0.33192941176470586"/>
          <c:h val="0.83777902795783077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 2.4d Inpatient episodes for cardiovascular conditions in England,</a:t>
            </a:r>
          </a:p>
          <a:p>
            <a:pPr>
              <a:defRPr sz="1400"/>
            </a:pPr>
            <a:r>
              <a:rPr lang="en-GB" sz="1400"/>
              <a:t>2005/06 to 2018/19</a:t>
            </a:r>
          </a:p>
        </c:rich>
      </c:tx>
      <c:layout>
        <c:manualLayout>
          <c:xMode val="edge"/>
          <c:yMode val="edge"/>
          <c:x val="0.11693180555555556"/>
          <c:y val="2.116666666666666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053366666666666"/>
          <c:y val="0.12966558867641545"/>
          <c:w val="0.781003"/>
          <c:h val="0.61925703703703694"/>
        </c:manualLayout>
      </c:layout>
      <c:lineChart>
        <c:grouping val="standard"/>
        <c:varyColors val="0"/>
        <c:ser>
          <c:idx val="1"/>
          <c:order val="0"/>
          <c:tx>
            <c:strRef>
              <c:f>'Data for figs 2.4'!$B$5</c:f>
              <c:strCache>
                <c:ptCount val="1"/>
                <c:pt idx="0">
                  <c:v>Cardiovascular disease (men)</c:v>
                </c:pt>
              </c:strCache>
            </c:strRef>
          </c:tx>
          <c:spPr>
            <a:ln w="38100">
              <a:solidFill>
                <a:srgbClr val="A6561F"/>
              </a:solidFill>
            </a:ln>
          </c:spPr>
          <c:marker>
            <c:symbol val="none"/>
          </c:marker>
          <c:cat>
            <c:strRef>
              <c:f>'Data for figs 2.4'!$C$3:$P$3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'Data for figs 2.4'!$C$5:$P$5</c:f>
              <c:numCache>
                <c:formatCode>#,##0</c:formatCode>
                <c:ptCount val="14"/>
                <c:pt idx="0">
                  <c:v>694974</c:v>
                </c:pt>
                <c:pt idx="1">
                  <c:v>705822</c:v>
                </c:pt>
                <c:pt idx="2">
                  <c:v>715200</c:v>
                </c:pt>
                <c:pt idx="3">
                  <c:v>741384</c:v>
                </c:pt>
                <c:pt idx="4">
                  <c:v>759672</c:v>
                </c:pt>
                <c:pt idx="5">
                  <c:v>767889</c:v>
                </c:pt>
                <c:pt idx="6">
                  <c:v>779921</c:v>
                </c:pt>
                <c:pt idx="7">
                  <c:v>777888</c:v>
                </c:pt>
                <c:pt idx="8">
                  <c:v>793952</c:v>
                </c:pt>
                <c:pt idx="9">
                  <c:v>804412</c:v>
                </c:pt>
                <c:pt idx="10">
                  <c:v>838567</c:v>
                </c:pt>
                <c:pt idx="11">
                  <c:v>811101</c:v>
                </c:pt>
                <c:pt idx="12">
                  <c:v>831328</c:v>
                </c:pt>
                <c:pt idx="13">
                  <c:v>863302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9F-4195-9650-9C841D3C795E}"/>
            </c:ext>
          </c:extLst>
        </c:ser>
        <c:ser>
          <c:idx val="2"/>
          <c:order val="1"/>
          <c:tx>
            <c:strRef>
              <c:f>'Data for figs 2.4'!$B$6</c:f>
              <c:strCache>
                <c:ptCount val="1"/>
                <c:pt idx="0">
                  <c:v>Cardiovascular disease (women)</c:v>
                </c:pt>
              </c:strCache>
            </c:strRef>
          </c:tx>
          <c:spPr>
            <a:ln w="38100">
              <a:prstDash val="sysDash"/>
            </a:ln>
          </c:spPr>
          <c:marker>
            <c:symbol val="none"/>
          </c:marker>
          <c:cat>
            <c:strRef>
              <c:f>'Data for figs 2.4'!$C$3:$P$3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'Data for figs 2.4'!$C$6:$P$6</c:f>
              <c:numCache>
                <c:formatCode>#,##0</c:formatCode>
                <c:ptCount val="14"/>
                <c:pt idx="0">
                  <c:v>549030</c:v>
                </c:pt>
                <c:pt idx="1">
                  <c:v>549768</c:v>
                </c:pt>
                <c:pt idx="2">
                  <c:v>559474</c:v>
                </c:pt>
                <c:pt idx="3">
                  <c:v>580911</c:v>
                </c:pt>
                <c:pt idx="4">
                  <c:v>598575</c:v>
                </c:pt>
                <c:pt idx="5">
                  <c:v>603920</c:v>
                </c:pt>
                <c:pt idx="6">
                  <c:v>601714</c:v>
                </c:pt>
                <c:pt idx="7">
                  <c:v>596206</c:v>
                </c:pt>
                <c:pt idx="8">
                  <c:v>607280</c:v>
                </c:pt>
                <c:pt idx="9">
                  <c:v>618907</c:v>
                </c:pt>
                <c:pt idx="10">
                  <c:v>641753</c:v>
                </c:pt>
                <c:pt idx="11">
                  <c:v>607701</c:v>
                </c:pt>
                <c:pt idx="12">
                  <c:v>617528</c:v>
                </c:pt>
                <c:pt idx="13">
                  <c:v>637486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9F-4195-9650-9C841D3C795E}"/>
            </c:ext>
          </c:extLst>
        </c:ser>
        <c:ser>
          <c:idx val="3"/>
          <c:order val="2"/>
          <c:tx>
            <c:strRef>
              <c:f>'Data for figs 2.4'!$B$7</c:f>
              <c:strCache>
                <c:ptCount val="1"/>
                <c:pt idx="0">
                  <c:v>Coronary heart disease (men)</c:v>
                </c:pt>
              </c:strCache>
            </c:strRef>
          </c:tx>
          <c:spPr>
            <a:ln w="38100">
              <a:solidFill>
                <a:srgbClr val="D26E2A"/>
              </a:solidFill>
            </a:ln>
          </c:spPr>
          <c:marker>
            <c:symbol val="none"/>
          </c:marker>
          <c:cat>
            <c:strRef>
              <c:f>'Data for figs 2.4'!$C$3:$P$3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'Data for figs 2.4'!$C$7:$P$7</c:f>
              <c:numCache>
                <c:formatCode>#,##0</c:formatCode>
                <c:ptCount val="14"/>
                <c:pt idx="0">
                  <c:v>274816</c:v>
                </c:pt>
                <c:pt idx="1">
                  <c:v>276900</c:v>
                </c:pt>
                <c:pt idx="2">
                  <c:v>275069</c:v>
                </c:pt>
                <c:pt idx="3">
                  <c:v>274163</c:v>
                </c:pt>
                <c:pt idx="4">
                  <c:v>265667</c:v>
                </c:pt>
                <c:pt idx="5">
                  <c:v>263538</c:v>
                </c:pt>
                <c:pt idx="6">
                  <c:v>266954</c:v>
                </c:pt>
                <c:pt idx="7">
                  <c:v>265102</c:v>
                </c:pt>
                <c:pt idx="8">
                  <c:v>264934</c:v>
                </c:pt>
                <c:pt idx="9">
                  <c:v>260052</c:v>
                </c:pt>
                <c:pt idx="10">
                  <c:v>261024</c:v>
                </c:pt>
                <c:pt idx="11">
                  <c:v>263513</c:v>
                </c:pt>
                <c:pt idx="12">
                  <c:v>265359</c:v>
                </c:pt>
                <c:pt idx="13">
                  <c:v>267694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9F-4195-9650-9C841D3C795E}"/>
            </c:ext>
          </c:extLst>
        </c:ser>
        <c:ser>
          <c:idx val="4"/>
          <c:order val="3"/>
          <c:tx>
            <c:strRef>
              <c:f>'Data for figs 2.4'!$B$8</c:f>
              <c:strCache>
                <c:ptCount val="1"/>
                <c:pt idx="0">
                  <c:v>Coronary heart disease (women)</c:v>
                </c:pt>
              </c:strCache>
            </c:strRef>
          </c:tx>
          <c:spPr>
            <a:ln w="38100">
              <a:solidFill>
                <a:srgbClr val="F1A78A"/>
              </a:solidFill>
              <a:prstDash val="sysDash"/>
            </a:ln>
          </c:spPr>
          <c:marker>
            <c:symbol val="none"/>
          </c:marker>
          <c:cat>
            <c:strRef>
              <c:f>'Data for figs 2.4'!$C$3:$P$3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'Data for figs 2.4'!$C$8:$P$8</c:f>
              <c:numCache>
                <c:formatCode>#,##0</c:formatCode>
                <c:ptCount val="14"/>
                <c:pt idx="0">
                  <c:v>153446</c:v>
                </c:pt>
                <c:pt idx="1">
                  <c:v>151013</c:v>
                </c:pt>
                <c:pt idx="2">
                  <c:v>149178</c:v>
                </c:pt>
                <c:pt idx="3">
                  <c:v>148171</c:v>
                </c:pt>
                <c:pt idx="4">
                  <c:v>142008</c:v>
                </c:pt>
                <c:pt idx="5">
                  <c:v>141558</c:v>
                </c:pt>
                <c:pt idx="6">
                  <c:v>142554</c:v>
                </c:pt>
                <c:pt idx="7">
                  <c:v>138987</c:v>
                </c:pt>
                <c:pt idx="8">
                  <c:v>136073</c:v>
                </c:pt>
                <c:pt idx="9">
                  <c:v>133479</c:v>
                </c:pt>
                <c:pt idx="10">
                  <c:v>132863</c:v>
                </c:pt>
                <c:pt idx="11">
                  <c:v>132803</c:v>
                </c:pt>
                <c:pt idx="12">
                  <c:v>132267</c:v>
                </c:pt>
                <c:pt idx="13">
                  <c:v>132690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9F-4195-9650-9C841D3C795E}"/>
            </c:ext>
          </c:extLst>
        </c:ser>
        <c:ser>
          <c:idx val="5"/>
          <c:order val="4"/>
          <c:tx>
            <c:strRef>
              <c:f>'Data for figs 2.4'!$B$11</c:f>
              <c:strCache>
                <c:ptCount val="1"/>
                <c:pt idx="0">
                  <c:v>Stroke (men)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'Data for figs 2.4'!$C$3:$P$3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'Data for figs 2.4'!$C$11:$P$11</c:f>
              <c:numCache>
                <c:formatCode>#,##0</c:formatCode>
                <c:ptCount val="14"/>
                <c:pt idx="0">
                  <c:v>85041</c:v>
                </c:pt>
                <c:pt idx="1">
                  <c:v>84271</c:v>
                </c:pt>
                <c:pt idx="2">
                  <c:v>86372</c:v>
                </c:pt>
                <c:pt idx="3">
                  <c:v>91363</c:v>
                </c:pt>
                <c:pt idx="4">
                  <c:v>97878</c:v>
                </c:pt>
                <c:pt idx="5">
                  <c:v>96364</c:v>
                </c:pt>
                <c:pt idx="6">
                  <c:v>95294</c:v>
                </c:pt>
                <c:pt idx="7">
                  <c:v>96502</c:v>
                </c:pt>
                <c:pt idx="8">
                  <c:v>97593</c:v>
                </c:pt>
                <c:pt idx="9">
                  <c:v>98597</c:v>
                </c:pt>
                <c:pt idx="10">
                  <c:v>102188</c:v>
                </c:pt>
                <c:pt idx="11">
                  <c:v>103758</c:v>
                </c:pt>
                <c:pt idx="12">
                  <c:v>106514</c:v>
                </c:pt>
                <c:pt idx="13">
                  <c:v>110259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9F-4195-9650-9C841D3C795E}"/>
            </c:ext>
          </c:extLst>
        </c:ser>
        <c:ser>
          <c:idx val="6"/>
          <c:order val="5"/>
          <c:tx>
            <c:strRef>
              <c:f>'Data for figs 2.4'!$B$12</c:f>
              <c:strCache>
                <c:ptCount val="1"/>
                <c:pt idx="0">
                  <c:v>Stroke (women)</c:v>
                </c:pt>
              </c:strCache>
            </c:strRef>
          </c:tx>
          <c:spPr>
            <a:ln w="38100">
              <a:prstDash val="sysDash"/>
            </a:ln>
          </c:spPr>
          <c:marker>
            <c:symbol val="none"/>
          </c:marker>
          <c:cat>
            <c:strRef>
              <c:f>'Data for figs 2.4'!$C$3:$P$3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'Data for figs 2.4'!$C$12:$P$12</c:f>
              <c:numCache>
                <c:formatCode>#,##0</c:formatCode>
                <c:ptCount val="14"/>
                <c:pt idx="0">
                  <c:v>93280</c:v>
                </c:pt>
                <c:pt idx="1">
                  <c:v>92181</c:v>
                </c:pt>
                <c:pt idx="2">
                  <c:v>93627</c:v>
                </c:pt>
                <c:pt idx="3">
                  <c:v>98738</c:v>
                </c:pt>
                <c:pt idx="4">
                  <c:v>105827</c:v>
                </c:pt>
                <c:pt idx="5">
                  <c:v>101971</c:v>
                </c:pt>
                <c:pt idx="6">
                  <c:v>99142</c:v>
                </c:pt>
                <c:pt idx="7">
                  <c:v>99579</c:v>
                </c:pt>
                <c:pt idx="8">
                  <c:v>99763</c:v>
                </c:pt>
                <c:pt idx="9">
                  <c:v>99196</c:v>
                </c:pt>
                <c:pt idx="10">
                  <c:v>101394</c:v>
                </c:pt>
                <c:pt idx="11">
                  <c:v>101922</c:v>
                </c:pt>
                <c:pt idx="12">
                  <c:v>104418</c:v>
                </c:pt>
                <c:pt idx="13">
                  <c:v>104613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9F-4195-9650-9C841D3C795E}"/>
            </c:ext>
          </c:extLst>
        </c:ser>
        <c:ser>
          <c:idx val="7"/>
          <c:order val="6"/>
          <c:tx>
            <c:strRef>
              <c:f>'Data for figs 2.4'!$B$13</c:f>
              <c:strCache>
                <c:ptCount val="1"/>
                <c:pt idx="0">
                  <c:v>Other cardiovascular disease (men)</c:v>
                </c:pt>
              </c:strCache>
            </c:strRef>
          </c:tx>
          <c:spPr>
            <a:ln w="38100">
              <a:solidFill>
                <a:srgbClr val="F4BDA9"/>
              </a:solidFill>
            </a:ln>
          </c:spPr>
          <c:marker>
            <c:symbol val="none"/>
          </c:marker>
          <c:cat>
            <c:strRef>
              <c:f>'Data for figs 2.4'!$C$3:$P$3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'Data for figs 2.4'!$C$13:$P$13</c:f>
              <c:numCache>
                <c:formatCode>#,##0</c:formatCode>
                <c:ptCount val="14"/>
                <c:pt idx="0">
                  <c:v>223874</c:v>
                </c:pt>
                <c:pt idx="1">
                  <c:v>234630</c:v>
                </c:pt>
                <c:pt idx="2">
                  <c:v>238679</c:v>
                </c:pt>
                <c:pt idx="3">
                  <c:v>256756</c:v>
                </c:pt>
                <c:pt idx="4">
                  <c:v>270359</c:v>
                </c:pt>
                <c:pt idx="5">
                  <c:v>277654</c:v>
                </c:pt>
                <c:pt idx="6">
                  <c:v>282728</c:v>
                </c:pt>
                <c:pt idx="7">
                  <c:v>276805</c:v>
                </c:pt>
                <c:pt idx="8">
                  <c:v>286739</c:v>
                </c:pt>
                <c:pt idx="9">
                  <c:v>293369</c:v>
                </c:pt>
                <c:pt idx="10">
                  <c:v>309801</c:v>
                </c:pt>
                <c:pt idx="11">
                  <c:v>272505</c:v>
                </c:pt>
                <c:pt idx="12">
                  <c:v>280044</c:v>
                </c:pt>
                <c:pt idx="13">
                  <c:v>295328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9F-4195-9650-9C841D3C795E}"/>
            </c:ext>
          </c:extLst>
        </c:ser>
        <c:ser>
          <c:idx val="8"/>
          <c:order val="7"/>
          <c:tx>
            <c:strRef>
              <c:f>'Data for figs 2.4'!$B$14</c:f>
              <c:strCache>
                <c:ptCount val="1"/>
                <c:pt idx="0">
                  <c:v>Other cardiovascular disease (women)</c:v>
                </c:pt>
              </c:strCache>
            </c:strRef>
          </c:tx>
          <c:marker>
            <c:symbol val="none"/>
          </c:marker>
          <c:cat>
            <c:strRef>
              <c:f>'Data for figs 2.4'!$C$3:$P$3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'Data for figs 2.4'!$C$14:$P$14</c:f>
              <c:numCache>
                <c:formatCode>#,##0</c:formatCode>
                <c:ptCount val="14"/>
                <c:pt idx="0">
                  <c:v>200033</c:v>
                </c:pt>
                <c:pt idx="1">
                  <c:v>206497</c:v>
                </c:pt>
                <c:pt idx="2">
                  <c:v>212301</c:v>
                </c:pt>
                <c:pt idx="3">
                  <c:v>226096</c:v>
                </c:pt>
                <c:pt idx="4">
                  <c:v>237297</c:v>
                </c:pt>
                <c:pt idx="5">
                  <c:v>243472</c:v>
                </c:pt>
                <c:pt idx="6">
                  <c:v>241205</c:v>
                </c:pt>
                <c:pt idx="7">
                  <c:v>234855</c:v>
                </c:pt>
                <c:pt idx="8">
                  <c:v>244194</c:v>
                </c:pt>
                <c:pt idx="9">
                  <c:v>252622</c:v>
                </c:pt>
                <c:pt idx="10">
                  <c:v>265540</c:v>
                </c:pt>
                <c:pt idx="11">
                  <c:v>225705</c:v>
                </c:pt>
                <c:pt idx="12">
                  <c:v>229809</c:v>
                </c:pt>
                <c:pt idx="13">
                  <c:v>240079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9F-4195-9650-9C841D3C7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631040"/>
        <c:axId val="136632576"/>
      </c:lineChart>
      <c:catAx>
        <c:axId val="136631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6632576"/>
        <c:crosses val="autoZero"/>
        <c:auto val="1"/>
        <c:lblAlgn val="ctr"/>
        <c:lblOffset val="100"/>
        <c:noMultiLvlLbl val="0"/>
      </c:catAx>
      <c:valAx>
        <c:axId val="136632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Number of inpatient episodes</a:t>
                </a:r>
              </a:p>
            </c:rich>
          </c:tx>
          <c:layout>
            <c:manualLayout>
              <c:xMode val="edge"/>
              <c:yMode val="edge"/>
              <c:x val="2.1399176954732511E-2"/>
              <c:y val="0.22666619797525309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366310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231866666666667"/>
          <c:y val="0.82418592592592588"/>
          <c:w val="0.78599066666666662"/>
          <c:h val="0.1394753703703703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400"/>
            </a:pPr>
            <a:r>
              <a:rPr lang="en-US" sz="1400"/>
              <a:t>Figure 2.1c: Inpatient admissions by main diagnosis in men</a:t>
            </a:r>
            <a:r>
              <a:rPr lang="en-US" sz="1400" baseline="0"/>
              <a:t> </a:t>
            </a:r>
            <a:r>
              <a:rPr lang="en-US" sz="1400"/>
              <a:t>for National Health Service hospitals, England, 2018/19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4078921568627456E-2"/>
          <c:y val="0.23696617647058821"/>
          <c:w val="0.53343019291629279"/>
          <c:h val="0.58466867456319249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5"/>
            <c:extLst>
              <c:ext xmlns:c16="http://schemas.microsoft.com/office/drawing/2014/chart" uri="{C3380CC4-5D6E-409C-BE32-E72D297353CC}">
                <c16:uniqueId val="{00000001-1CF5-4B9C-9A5D-125CD60496C8}"/>
              </c:ext>
            </c:extLst>
          </c:dPt>
          <c:dPt>
            <c:idx val="1"/>
            <c:bubble3D val="0"/>
            <c:explosion val="5"/>
            <c:extLst>
              <c:ext xmlns:c16="http://schemas.microsoft.com/office/drawing/2014/chart" uri="{C3380CC4-5D6E-409C-BE32-E72D297353CC}">
                <c16:uniqueId val="{00000003-1CF5-4B9C-9A5D-125CD60496C8}"/>
              </c:ext>
            </c:extLst>
          </c:dPt>
          <c:dPt>
            <c:idx val="2"/>
            <c:bubble3D val="0"/>
            <c:explosion val="5"/>
            <c:extLst>
              <c:ext xmlns:c16="http://schemas.microsoft.com/office/drawing/2014/chart" uri="{C3380CC4-5D6E-409C-BE32-E72D297353CC}">
                <c16:uniqueId val="{00000005-1CF5-4B9C-9A5D-125CD60496C8}"/>
              </c:ext>
            </c:extLst>
          </c:dPt>
          <c:dPt>
            <c:idx val="3"/>
            <c:bubble3D val="0"/>
            <c:explosion val="5"/>
            <c:extLst>
              <c:ext xmlns:c16="http://schemas.microsoft.com/office/drawing/2014/chart" uri="{C3380CC4-5D6E-409C-BE32-E72D297353CC}">
                <c16:uniqueId val="{00000007-1CF5-4B9C-9A5D-125CD60496C8}"/>
              </c:ext>
            </c:extLst>
          </c:dPt>
          <c:dPt>
            <c:idx val="4"/>
            <c:bubble3D val="0"/>
            <c:explosion val="5"/>
            <c:extLst>
              <c:ext xmlns:c16="http://schemas.microsoft.com/office/drawing/2014/chart" uri="{C3380CC4-5D6E-409C-BE32-E72D297353CC}">
                <c16:uniqueId val="{00000009-1CF5-4B9C-9A5D-125CD60496C8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CF5-4B9C-9A5D-125CD60496C8}"/>
                </c:ext>
              </c:extLst>
            </c:dLbl>
            <c:dLbl>
              <c:idx val="4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1CF5-4B9C-9A5D-125CD60496C8}"/>
                </c:ext>
              </c:extLst>
            </c:dLbl>
            <c:dLbl>
              <c:idx val="5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F78C-4033-AAFC-E1A931E8D9F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8C-4033-AAFC-E1A931E8D9F4}"/>
                </c:ext>
              </c:extLst>
            </c:dLbl>
            <c:dLbl>
              <c:idx val="7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F78C-4033-AAFC-E1A931E8D9F4}"/>
                </c:ext>
              </c:extLst>
            </c:dLbl>
            <c:dLbl>
              <c:idx val="8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F78C-4033-AAFC-E1A931E8D9F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 for Figs 2.1'!$C$8:$C$28</c15:sqref>
                  </c15:fullRef>
                </c:ext>
              </c:extLst>
              <c:f>('Data for Figs 2.1'!$C$8:$C$12,'Data for Figs 2.1'!$C$20:$C$28)</c:f>
              <c:strCache>
                <c:ptCount val="14"/>
                <c:pt idx="0">
                  <c:v>Coronary heart disease 2.2%</c:v>
                </c:pt>
                <c:pt idx="1">
                  <c:v>Stroke 0.7%</c:v>
                </c:pt>
                <c:pt idx="2">
                  <c:v>Atrial fibrillation 0.8%</c:v>
                </c:pt>
                <c:pt idx="3">
                  <c:v>Heart failure 0.6%</c:v>
                </c:pt>
                <c:pt idx="4">
                  <c:v>All other heart and circulatory diseases 2.9%</c:v>
                </c:pt>
                <c:pt idx="5">
                  <c:v>Diabetes 0.4%</c:v>
                </c:pt>
                <c:pt idx="6">
                  <c:v>Obesity 0%</c:v>
                </c:pt>
                <c:pt idx="7">
                  <c:v>All diseases of the nervous system 2.2%</c:v>
                </c:pt>
                <c:pt idx="8">
                  <c:v>All diseases of the respiratory system 6.9%</c:v>
                </c:pt>
                <c:pt idx="9">
                  <c:v>All cancer 13%</c:v>
                </c:pt>
                <c:pt idx="10">
                  <c:v>All diseases of the digestive system 14%</c:v>
                </c:pt>
                <c:pt idx="11">
                  <c:v>All diseases of the genitourinary system 5.2%</c:v>
                </c:pt>
                <c:pt idx="12">
                  <c:v>Injury and poisoning 6.8%</c:v>
                </c:pt>
                <c:pt idx="13">
                  <c:v>All other causes 43%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Figs 2.1'!$E$8:$E$28</c15:sqref>
                  </c15:fullRef>
                </c:ext>
              </c:extLst>
              <c:f>('Data for Figs 2.1'!$E$8:$E$12,'Data for Figs 2.1'!$E$20:$E$28)</c:f>
              <c:numCache>
                <c:formatCode>0.0%</c:formatCode>
                <c:ptCount val="14"/>
                <c:pt idx="0">
                  <c:v>2.2465838029800046E-2</c:v>
                </c:pt>
                <c:pt idx="1">
                  <c:v>7.3342082915154793E-3</c:v>
                </c:pt>
                <c:pt idx="2">
                  <c:v>8.1319642811189165E-3</c:v>
                </c:pt>
                <c:pt idx="3">
                  <c:v>6.0089039862065412E-3</c:v>
                </c:pt>
                <c:pt idx="4">
                  <c:v>2.9396021513677654E-2</c:v>
                </c:pt>
                <c:pt idx="5">
                  <c:v>4.1560513651921049E-3</c:v>
                </c:pt>
                <c:pt idx="6">
                  <c:v>3.8601096271134098E-4</c:v>
                </c:pt>
                <c:pt idx="7">
                  <c:v>2.2066960034998327E-2</c:v>
                </c:pt>
                <c:pt idx="8">
                  <c:v>6.9391904063408741E-2</c:v>
                </c:pt>
                <c:pt idx="9">
                  <c:v>0.13</c:v>
                </c:pt>
                <c:pt idx="10">
                  <c:v>0.14000000000000001</c:v>
                </c:pt>
                <c:pt idx="11">
                  <c:v>5.1918474484675362E-2</c:v>
                </c:pt>
                <c:pt idx="12">
                  <c:v>6.7809259116292236E-2</c:v>
                </c:pt>
                <c:pt idx="13">
                  <c:v>0.43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'Data for Figs 2.1'!$E$18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5-388E-42EC-8AF7-C195BF278B7C}"/>
                      </c:ext>
                    </c:extLst>
                  </c15:dLbl>
                </c15:categoryFilterException>
                <c15:categoryFilterException>
                  <c15:sqref>'Data for Figs 2.1'!$E$19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6-388E-42EC-8AF7-C195BF278B7C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5-1CF5-4B9C-9A5D-125CD60496C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egendEntry>
        <c:idx val="6"/>
        <c:delete val="1"/>
      </c:legendEntry>
      <c:layout>
        <c:manualLayout>
          <c:xMode val="edge"/>
          <c:yMode val="edge"/>
          <c:x val="0.62235163398692805"/>
          <c:y val="0.12762728758169933"/>
          <c:w val="0.32985424836601307"/>
          <c:h val="0.83372565359477135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400"/>
            </a:pPr>
            <a:r>
              <a:rPr lang="en-GB" sz="1400"/>
              <a:t>Fig 2.4e Inpatient episodes for cardiovascular conditions in Scotland,</a:t>
            </a:r>
          </a:p>
          <a:p>
            <a:pPr algn="ctr">
              <a:defRPr sz="1400"/>
            </a:pPr>
            <a:r>
              <a:rPr lang="en-GB" sz="1400"/>
              <a:t>2008/09 to 2018/19</a:t>
            </a:r>
          </a:p>
        </c:rich>
      </c:tx>
      <c:layout>
        <c:manualLayout>
          <c:xMode val="edge"/>
          <c:yMode val="edge"/>
          <c:x val="0.10775513888888889"/>
          <c:y val="2.11667922632504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849755555555556"/>
          <c:y val="0.12792092592592594"/>
          <c:w val="0.75519166666666671"/>
          <c:h val="0.63689962962962976"/>
        </c:manualLayout>
      </c:layout>
      <c:lineChart>
        <c:grouping val="standard"/>
        <c:varyColors val="0"/>
        <c:ser>
          <c:idx val="0"/>
          <c:order val="0"/>
          <c:tx>
            <c:strRef>
              <c:f>'Data for figs 2.4'!$B$20</c:f>
              <c:strCache>
                <c:ptCount val="1"/>
                <c:pt idx="0">
                  <c:v>Cardiovascular disease (men)</c:v>
                </c:pt>
              </c:strCache>
            </c:strRef>
          </c:tx>
          <c:spPr>
            <a:ln w="38100">
              <a:solidFill>
                <a:srgbClr val="A6561F"/>
              </a:solidFill>
              <a:prstDash val="solid"/>
            </a:ln>
          </c:spPr>
          <c:marker>
            <c:symbol val="none"/>
          </c:marker>
          <c:cat>
            <c:strRef>
              <c:f>'Data for figs 2.4'!$F$18:$P$18</c:f>
              <c:strCache>
                <c:ptCount val="11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  <c:pt idx="8">
                  <c:v>2016/17</c:v>
                </c:pt>
                <c:pt idx="9">
                  <c:v>2017/18</c:v>
                </c:pt>
                <c:pt idx="10">
                  <c:v>2018/19</c:v>
                </c:pt>
              </c:strCache>
            </c:strRef>
          </c:cat>
          <c:val>
            <c:numRef>
              <c:f>'Data for figs 2.4'!$F$20:$P$20</c:f>
              <c:numCache>
                <c:formatCode>#,##0</c:formatCode>
                <c:ptCount val="11"/>
                <c:pt idx="0">
                  <c:v>82266</c:v>
                </c:pt>
                <c:pt idx="1">
                  <c:v>81442</c:v>
                </c:pt>
                <c:pt idx="2">
                  <c:v>83985</c:v>
                </c:pt>
                <c:pt idx="3">
                  <c:v>83946</c:v>
                </c:pt>
                <c:pt idx="4">
                  <c:v>85126</c:v>
                </c:pt>
                <c:pt idx="5">
                  <c:v>88575</c:v>
                </c:pt>
                <c:pt idx="6">
                  <c:v>90271</c:v>
                </c:pt>
                <c:pt idx="7">
                  <c:v>95117</c:v>
                </c:pt>
                <c:pt idx="8">
                  <c:v>94095</c:v>
                </c:pt>
                <c:pt idx="9">
                  <c:v>93102</c:v>
                </c:pt>
                <c:pt idx="10">
                  <c:v>95113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7D-4FC2-9168-14FD95185CB5}"/>
            </c:ext>
          </c:extLst>
        </c:ser>
        <c:ser>
          <c:idx val="1"/>
          <c:order val="1"/>
          <c:tx>
            <c:strRef>
              <c:f>'Data for figs 2.4'!$B$21</c:f>
              <c:strCache>
                <c:ptCount val="1"/>
                <c:pt idx="0">
                  <c:v>Cardiovascular disease (women)</c:v>
                </c:pt>
              </c:strCache>
            </c:strRef>
          </c:tx>
          <c:spPr>
            <a:ln w="38100">
              <a:solidFill>
                <a:srgbClr val="A6561F"/>
              </a:solidFill>
              <a:prstDash val="sysDash"/>
            </a:ln>
          </c:spPr>
          <c:marker>
            <c:symbol val="none"/>
          </c:marker>
          <c:cat>
            <c:strRef>
              <c:f>'Data for figs 2.4'!$F$18:$P$18</c:f>
              <c:strCache>
                <c:ptCount val="11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  <c:pt idx="8">
                  <c:v>2016/17</c:v>
                </c:pt>
                <c:pt idx="9">
                  <c:v>2017/18</c:v>
                </c:pt>
                <c:pt idx="10">
                  <c:v>2018/19</c:v>
                </c:pt>
              </c:strCache>
            </c:strRef>
          </c:cat>
          <c:val>
            <c:numRef>
              <c:f>'Data for figs 2.4'!$F$21:$P$21</c:f>
              <c:numCache>
                <c:formatCode>#,##0</c:formatCode>
                <c:ptCount val="11"/>
                <c:pt idx="0">
                  <c:v>65373</c:v>
                </c:pt>
                <c:pt idx="1">
                  <c:v>64798</c:v>
                </c:pt>
                <c:pt idx="2">
                  <c:v>66082</c:v>
                </c:pt>
                <c:pt idx="3">
                  <c:v>66164</c:v>
                </c:pt>
                <c:pt idx="4">
                  <c:v>65869</c:v>
                </c:pt>
                <c:pt idx="5">
                  <c:v>70503</c:v>
                </c:pt>
                <c:pt idx="6">
                  <c:v>70494</c:v>
                </c:pt>
                <c:pt idx="7">
                  <c:v>74268</c:v>
                </c:pt>
                <c:pt idx="8">
                  <c:v>71823</c:v>
                </c:pt>
                <c:pt idx="9">
                  <c:v>71864</c:v>
                </c:pt>
                <c:pt idx="10">
                  <c:v>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7D-4FC2-9168-14FD95185CB5}"/>
            </c:ext>
          </c:extLst>
        </c:ser>
        <c:ser>
          <c:idx val="2"/>
          <c:order val="2"/>
          <c:tx>
            <c:strRef>
              <c:f>'Data for figs 2.4'!$B$22</c:f>
              <c:strCache>
                <c:ptCount val="1"/>
                <c:pt idx="0">
                  <c:v>Coronary heart disease (men)</c:v>
                </c:pt>
              </c:strCache>
            </c:strRef>
          </c:tx>
          <c:spPr>
            <a:ln w="38100">
              <a:solidFill>
                <a:srgbClr val="D26E2A"/>
              </a:solidFill>
              <a:prstDash val="solid"/>
            </a:ln>
          </c:spPr>
          <c:marker>
            <c:symbol val="none"/>
          </c:marker>
          <c:cat>
            <c:strRef>
              <c:f>'Data for figs 2.4'!$F$18:$P$18</c:f>
              <c:strCache>
                <c:ptCount val="11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  <c:pt idx="8">
                  <c:v>2016/17</c:v>
                </c:pt>
                <c:pt idx="9">
                  <c:v>2017/18</c:v>
                </c:pt>
                <c:pt idx="10">
                  <c:v>2018/19</c:v>
                </c:pt>
              </c:strCache>
            </c:strRef>
          </c:cat>
          <c:val>
            <c:numRef>
              <c:f>'Data for figs 2.4'!$F$22:$P$22</c:f>
              <c:numCache>
                <c:formatCode>#,##0</c:formatCode>
                <c:ptCount val="11"/>
                <c:pt idx="0">
                  <c:v>32230</c:v>
                </c:pt>
                <c:pt idx="1">
                  <c:v>31287</c:v>
                </c:pt>
                <c:pt idx="2">
                  <c:v>32635</c:v>
                </c:pt>
                <c:pt idx="3">
                  <c:v>32132</c:v>
                </c:pt>
                <c:pt idx="4">
                  <c:v>31645</c:v>
                </c:pt>
                <c:pt idx="5">
                  <c:v>32108</c:v>
                </c:pt>
                <c:pt idx="6">
                  <c:v>32174</c:v>
                </c:pt>
                <c:pt idx="7">
                  <c:v>31870</c:v>
                </c:pt>
                <c:pt idx="8">
                  <c:v>33207</c:v>
                </c:pt>
                <c:pt idx="9">
                  <c:v>32505</c:v>
                </c:pt>
                <c:pt idx="10">
                  <c:v>34108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7D-4FC2-9168-14FD95185CB5}"/>
            </c:ext>
          </c:extLst>
        </c:ser>
        <c:ser>
          <c:idx val="3"/>
          <c:order val="3"/>
          <c:tx>
            <c:strRef>
              <c:f>'Data for figs 2.4'!$B$23</c:f>
              <c:strCache>
                <c:ptCount val="1"/>
                <c:pt idx="0">
                  <c:v>Coronary heart disease (women)</c:v>
                </c:pt>
              </c:strCache>
            </c:strRef>
          </c:tx>
          <c:spPr>
            <a:ln w="38100">
              <a:solidFill>
                <a:srgbClr val="D26E2A"/>
              </a:solidFill>
              <a:prstDash val="sysDash"/>
            </a:ln>
          </c:spPr>
          <c:marker>
            <c:symbol val="none"/>
          </c:marker>
          <c:cat>
            <c:strRef>
              <c:f>'Data for figs 2.4'!$F$18:$P$18</c:f>
              <c:strCache>
                <c:ptCount val="11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  <c:pt idx="8">
                  <c:v>2016/17</c:v>
                </c:pt>
                <c:pt idx="9">
                  <c:v>2017/18</c:v>
                </c:pt>
                <c:pt idx="10">
                  <c:v>2018/19</c:v>
                </c:pt>
              </c:strCache>
            </c:strRef>
          </c:cat>
          <c:val>
            <c:numRef>
              <c:f>'Data for figs 2.4'!$F$23:$P$23</c:f>
              <c:numCache>
                <c:formatCode>#,##0</c:formatCode>
                <c:ptCount val="11"/>
                <c:pt idx="0">
                  <c:v>17775</c:v>
                </c:pt>
                <c:pt idx="1">
                  <c:v>17234</c:v>
                </c:pt>
                <c:pt idx="2">
                  <c:v>17931</c:v>
                </c:pt>
                <c:pt idx="3">
                  <c:v>17681</c:v>
                </c:pt>
                <c:pt idx="4">
                  <c:v>16683</c:v>
                </c:pt>
                <c:pt idx="5">
                  <c:v>18061</c:v>
                </c:pt>
                <c:pt idx="6">
                  <c:v>16912</c:v>
                </c:pt>
                <c:pt idx="7">
                  <c:v>17564</c:v>
                </c:pt>
                <c:pt idx="8">
                  <c:v>17641</c:v>
                </c:pt>
                <c:pt idx="9">
                  <c:v>17495</c:v>
                </c:pt>
                <c:pt idx="10">
                  <c:v>17781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7D-4FC2-9168-14FD95185CB5}"/>
            </c:ext>
          </c:extLst>
        </c:ser>
        <c:ser>
          <c:idx val="4"/>
          <c:order val="4"/>
          <c:tx>
            <c:strRef>
              <c:f>'Data for figs 2.4'!$B$26</c:f>
              <c:strCache>
                <c:ptCount val="1"/>
                <c:pt idx="0">
                  <c:v>Stroke (men)</c:v>
                </c:pt>
              </c:strCache>
            </c:strRef>
          </c:tx>
          <c:spPr>
            <a:ln w="38100">
              <a:solidFill>
                <a:srgbClr val="F1A78A"/>
              </a:solidFill>
              <a:prstDash val="solid"/>
            </a:ln>
          </c:spPr>
          <c:marker>
            <c:symbol val="none"/>
          </c:marker>
          <c:cat>
            <c:strRef>
              <c:f>'Data for figs 2.4'!$F$18:$P$18</c:f>
              <c:strCache>
                <c:ptCount val="11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  <c:pt idx="8">
                  <c:v>2016/17</c:v>
                </c:pt>
                <c:pt idx="9">
                  <c:v>2017/18</c:v>
                </c:pt>
                <c:pt idx="10">
                  <c:v>2018/19</c:v>
                </c:pt>
              </c:strCache>
            </c:strRef>
          </c:cat>
          <c:val>
            <c:numRef>
              <c:f>'Data for figs 2.4'!$F$26:$P$26</c:f>
              <c:numCache>
                <c:formatCode>#,##0</c:formatCode>
                <c:ptCount val="11"/>
                <c:pt idx="0">
                  <c:v>10738</c:v>
                </c:pt>
                <c:pt idx="1">
                  <c:v>11044</c:v>
                </c:pt>
                <c:pt idx="2">
                  <c:v>11063</c:v>
                </c:pt>
                <c:pt idx="3">
                  <c:v>11057</c:v>
                </c:pt>
                <c:pt idx="4">
                  <c:v>11802</c:v>
                </c:pt>
                <c:pt idx="5">
                  <c:v>12321</c:v>
                </c:pt>
                <c:pt idx="6">
                  <c:v>13364</c:v>
                </c:pt>
                <c:pt idx="7">
                  <c:v>14090</c:v>
                </c:pt>
                <c:pt idx="8">
                  <c:v>14705</c:v>
                </c:pt>
                <c:pt idx="9">
                  <c:v>14395</c:v>
                </c:pt>
                <c:pt idx="10">
                  <c:v>14860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7D-4FC2-9168-14FD95185CB5}"/>
            </c:ext>
          </c:extLst>
        </c:ser>
        <c:ser>
          <c:idx val="5"/>
          <c:order val="5"/>
          <c:tx>
            <c:strRef>
              <c:f>'Data for figs 2.4'!$B$27</c:f>
              <c:strCache>
                <c:ptCount val="1"/>
                <c:pt idx="0">
                  <c:v>Stroke (women)</c:v>
                </c:pt>
              </c:strCache>
            </c:strRef>
          </c:tx>
          <c:spPr>
            <a:ln w="38100">
              <a:solidFill>
                <a:srgbClr val="F1A78A"/>
              </a:solidFill>
              <a:prstDash val="sysDash"/>
            </a:ln>
          </c:spPr>
          <c:marker>
            <c:symbol val="none"/>
          </c:marker>
          <c:cat>
            <c:strRef>
              <c:f>'Data for figs 2.4'!$F$18:$P$18</c:f>
              <c:strCache>
                <c:ptCount val="11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  <c:pt idx="8">
                  <c:v>2016/17</c:v>
                </c:pt>
                <c:pt idx="9">
                  <c:v>2017/18</c:v>
                </c:pt>
                <c:pt idx="10">
                  <c:v>2018/19</c:v>
                </c:pt>
              </c:strCache>
            </c:strRef>
          </c:cat>
          <c:val>
            <c:numRef>
              <c:f>'Data for figs 2.4'!$F$27:$P$27</c:f>
              <c:numCache>
                <c:formatCode>#,##0</c:formatCode>
                <c:ptCount val="11"/>
                <c:pt idx="0">
                  <c:v>11451</c:v>
                </c:pt>
                <c:pt idx="1">
                  <c:v>11642</c:v>
                </c:pt>
                <c:pt idx="2">
                  <c:v>11822</c:v>
                </c:pt>
                <c:pt idx="3">
                  <c:v>11893</c:v>
                </c:pt>
                <c:pt idx="4">
                  <c:v>12334</c:v>
                </c:pt>
                <c:pt idx="5">
                  <c:v>13132</c:v>
                </c:pt>
                <c:pt idx="6">
                  <c:v>13914</c:v>
                </c:pt>
                <c:pt idx="7">
                  <c:v>14289</c:v>
                </c:pt>
                <c:pt idx="8">
                  <c:v>14705</c:v>
                </c:pt>
                <c:pt idx="9">
                  <c:v>15052</c:v>
                </c:pt>
                <c:pt idx="10">
                  <c:v>14408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7D-4FC2-9168-14FD95185CB5}"/>
            </c:ext>
          </c:extLst>
        </c:ser>
        <c:ser>
          <c:idx val="6"/>
          <c:order val="6"/>
          <c:tx>
            <c:strRef>
              <c:f>'Data for figs 2.4'!$B$28</c:f>
              <c:strCache>
                <c:ptCount val="1"/>
                <c:pt idx="0">
                  <c:v>Other cardiovascular disease (men)</c:v>
                </c:pt>
              </c:strCache>
            </c:strRef>
          </c:tx>
          <c:spPr>
            <a:ln w="38100">
              <a:solidFill>
                <a:srgbClr val="FAD9C2"/>
              </a:solidFill>
              <a:prstDash val="solid"/>
            </a:ln>
          </c:spPr>
          <c:marker>
            <c:symbol val="none"/>
          </c:marker>
          <c:cat>
            <c:strRef>
              <c:f>'Data for figs 2.4'!$F$18:$P$18</c:f>
              <c:strCache>
                <c:ptCount val="11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  <c:pt idx="8">
                  <c:v>2016/17</c:v>
                </c:pt>
                <c:pt idx="9">
                  <c:v>2017/18</c:v>
                </c:pt>
                <c:pt idx="10">
                  <c:v>2018/19</c:v>
                </c:pt>
              </c:strCache>
            </c:strRef>
          </c:cat>
          <c:val>
            <c:numRef>
              <c:f>'Data for figs 2.4'!$F$28:$P$28</c:f>
              <c:numCache>
                <c:formatCode>#,##0</c:formatCode>
                <c:ptCount val="11"/>
                <c:pt idx="0">
                  <c:v>27177</c:v>
                </c:pt>
                <c:pt idx="1">
                  <c:v>27351</c:v>
                </c:pt>
                <c:pt idx="2">
                  <c:v>27740</c:v>
                </c:pt>
                <c:pt idx="3">
                  <c:v>27979</c:v>
                </c:pt>
                <c:pt idx="4">
                  <c:v>28607</c:v>
                </c:pt>
                <c:pt idx="5">
                  <c:v>30218</c:v>
                </c:pt>
                <c:pt idx="6">
                  <c:v>30302</c:v>
                </c:pt>
                <c:pt idx="7">
                  <c:v>32954</c:v>
                </c:pt>
                <c:pt idx="8">
                  <c:v>29501</c:v>
                </c:pt>
                <c:pt idx="9">
                  <c:v>29405</c:v>
                </c:pt>
                <c:pt idx="10">
                  <c:v>29294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87D-4FC2-9168-14FD95185CB5}"/>
            </c:ext>
          </c:extLst>
        </c:ser>
        <c:ser>
          <c:idx val="7"/>
          <c:order val="7"/>
          <c:tx>
            <c:strRef>
              <c:f>'Data for figs 2.4'!$B$29</c:f>
              <c:strCache>
                <c:ptCount val="1"/>
                <c:pt idx="0">
                  <c:v>Other cardiovascular disease (women)</c:v>
                </c:pt>
              </c:strCache>
            </c:strRef>
          </c:tx>
          <c:spPr>
            <a:ln w="19050">
              <a:solidFill>
                <a:srgbClr val="FAD9C2"/>
              </a:solidFill>
            </a:ln>
          </c:spPr>
          <c:marker>
            <c:symbol val="none"/>
          </c:marker>
          <c:cat>
            <c:strRef>
              <c:f>'Data for figs 2.4'!$F$18:$P$18</c:f>
              <c:strCache>
                <c:ptCount val="11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  <c:pt idx="8">
                  <c:v>2016/17</c:v>
                </c:pt>
                <c:pt idx="9">
                  <c:v>2017/18</c:v>
                </c:pt>
                <c:pt idx="10">
                  <c:v>2018/19</c:v>
                </c:pt>
              </c:strCache>
            </c:strRef>
          </c:cat>
          <c:val>
            <c:numRef>
              <c:f>'Data for figs 2.4'!$F$29:$P$29</c:f>
              <c:numCache>
                <c:formatCode>#,##0</c:formatCode>
                <c:ptCount val="11"/>
                <c:pt idx="0">
                  <c:v>25288</c:v>
                </c:pt>
                <c:pt idx="1">
                  <c:v>25012</c:v>
                </c:pt>
                <c:pt idx="2">
                  <c:v>24762</c:v>
                </c:pt>
                <c:pt idx="3">
                  <c:v>24849</c:v>
                </c:pt>
                <c:pt idx="4">
                  <c:v>25132</c:v>
                </c:pt>
                <c:pt idx="5">
                  <c:v>26429</c:v>
                </c:pt>
                <c:pt idx="6">
                  <c:v>26298</c:v>
                </c:pt>
                <c:pt idx="7">
                  <c:v>27628</c:v>
                </c:pt>
                <c:pt idx="8">
                  <c:v>24021</c:v>
                </c:pt>
                <c:pt idx="9">
                  <c:v>23821</c:v>
                </c:pt>
                <c:pt idx="10">
                  <c:v>23842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87D-4FC2-9168-14FD95185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688000"/>
        <c:axId val="136689536"/>
      </c:lineChart>
      <c:catAx>
        <c:axId val="136688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6689536"/>
        <c:crosses val="autoZero"/>
        <c:auto val="1"/>
        <c:lblAlgn val="ctr"/>
        <c:lblOffset val="100"/>
        <c:noMultiLvlLbl val="0"/>
      </c:catAx>
      <c:valAx>
        <c:axId val="136689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Number of inpatient episodes</a:t>
                </a:r>
              </a:p>
            </c:rich>
          </c:tx>
          <c:layout>
            <c:manualLayout>
              <c:xMode val="edge"/>
              <c:yMode val="edge"/>
              <c:x val="3.2853750000000001E-2"/>
              <c:y val="0.21636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366880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9.5939111111111114E-2"/>
          <c:y val="0.83769259259259254"/>
          <c:w val="0.78623311111111116"/>
          <c:h val="0.135114814814814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400"/>
            </a:pPr>
            <a:r>
              <a:rPr lang="en-GB" sz="1400"/>
              <a:t>Fig 2.4f Inpatient episodes for cardiovascular conditions in Wales,</a:t>
            </a:r>
          </a:p>
          <a:p>
            <a:pPr algn="ctr">
              <a:defRPr sz="1400"/>
            </a:pPr>
            <a:r>
              <a:rPr lang="en-GB" sz="1400"/>
              <a:t>2005/06 to 2018/19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825622222222221"/>
          <c:y val="0.12546425925925925"/>
          <c:w val="0.8105243333333334"/>
          <c:h val="0.62299981481481481"/>
        </c:manualLayout>
      </c:layout>
      <c:lineChart>
        <c:grouping val="standard"/>
        <c:varyColors val="0"/>
        <c:ser>
          <c:idx val="1"/>
          <c:order val="0"/>
          <c:tx>
            <c:strRef>
              <c:f>'Data for figs 2.4'!$B$34</c:f>
              <c:strCache>
                <c:ptCount val="1"/>
                <c:pt idx="0">
                  <c:v>Cardiovascular disease (men)</c:v>
                </c:pt>
              </c:strCache>
            </c:strRef>
          </c:tx>
          <c:spPr>
            <a:ln w="38100">
              <a:solidFill>
                <a:srgbClr val="A6561F"/>
              </a:solidFill>
            </a:ln>
          </c:spPr>
          <c:marker>
            <c:symbol val="none"/>
          </c:marker>
          <c:cat>
            <c:strRef>
              <c:f>'Data for figs 2.4'!$C$32:$P$32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'Data for figs 2.4'!$C$34:$P$34</c:f>
              <c:numCache>
                <c:formatCode>#,##0</c:formatCode>
                <c:ptCount val="14"/>
                <c:pt idx="0">
                  <c:v>44120</c:v>
                </c:pt>
                <c:pt idx="1">
                  <c:v>44579</c:v>
                </c:pt>
                <c:pt idx="2">
                  <c:v>45358</c:v>
                </c:pt>
                <c:pt idx="3">
                  <c:v>46968</c:v>
                </c:pt>
                <c:pt idx="4">
                  <c:v>48335</c:v>
                </c:pt>
                <c:pt idx="5">
                  <c:v>48180</c:v>
                </c:pt>
                <c:pt idx="6">
                  <c:v>48765</c:v>
                </c:pt>
                <c:pt idx="7">
                  <c:v>49222</c:v>
                </c:pt>
                <c:pt idx="8">
                  <c:v>49888</c:v>
                </c:pt>
                <c:pt idx="9">
                  <c:v>47606</c:v>
                </c:pt>
                <c:pt idx="10">
                  <c:v>47867</c:v>
                </c:pt>
                <c:pt idx="11">
                  <c:v>45283</c:v>
                </c:pt>
                <c:pt idx="12">
                  <c:v>43930</c:v>
                </c:pt>
                <c:pt idx="13">
                  <c:v>47214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D1-4A82-91F3-0A92347DF3AC}"/>
            </c:ext>
          </c:extLst>
        </c:ser>
        <c:ser>
          <c:idx val="2"/>
          <c:order val="1"/>
          <c:tx>
            <c:strRef>
              <c:f>'Data for figs 2.4'!$B$35</c:f>
              <c:strCache>
                <c:ptCount val="1"/>
                <c:pt idx="0">
                  <c:v>Cardiovascular disease (women)</c:v>
                </c:pt>
              </c:strCache>
            </c:strRef>
          </c:tx>
          <c:spPr>
            <a:ln w="38100">
              <a:solidFill>
                <a:srgbClr val="D26E2A"/>
              </a:solidFill>
              <a:prstDash val="sysDash"/>
            </a:ln>
          </c:spPr>
          <c:marker>
            <c:symbol val="none"/>
          </c:marker>
          <c:cat>
            <c:strRef>
              <c:f>'Data for figs 2.4'!$C$32:$P$32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'Data for figs 2.4'!$C$35:$P$35</c:f>
              <c:numCache>
                <c:formatCode>#,##0</c:formatCode>
                <c:ptCount val="14"/>
                <c:pt idx="0">
                  <c:v>36256</c:v>
                </c:pt>
                <c:pt idx="1">
                  <c:v>36485</c:v>
                </c:pt>
                <c:pt idx="2">
                  <c:v>37014</c:v>
                </c:pt>
                <c:pt idx="3">
                  <c:v>37882</c:v>
                </c:pt>
                <c:pt idx="4">
                  <c:v>39680</c:v>
                </c:pt>
                <c:pt idx="5">
                  <c:v>39149</c:v>
                </c:pt>
                <c:pt idx="6">
                  <c:v>39261</c:v>
                </c:pt>
                <c:pt idx="7">
                  <c:v>38114</c:v>
                </c:pt>
                <c:pt idx="8">
                  <c:v>38582</c:v>
                </c:pt>
                <c:pt idx="9">
                  <c:v>36974</c:v>
                </c:pt>
                <c:pt idx="10">
                  <c:v>37722</c:v>
                </c:pt>
                <c:pt idx="11">
                  <c:v>33884</c:v>
                </c:pt>
                <c:pt idx="12">
                  <c:v>33563</c:v>
                </c:pt>
                <c:pt idx="13">
                  <c:v>34672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D1-4A82-91F3-0A92347DF3AC}"/>
            </c:ext>
          </c:extLst>
        </c:ser>
        <c:ser>
          <c:idx val="3"/>
          <c:order val="2"/>
          <c:tx>
            <c:strRef>
              <c:f>'Data for figs 2.4'!$B$36</c:f>
              <c:strCache>
                <c:ptCount val="1"/>
                <c:pt idx="0">
                  <c:v>Coronary heart disease (men)</c:v>
                </c:pt>
              </c:strCache>
            </c:strRef>
          </c:tx>
          <c:spPr>
            <a:ln w="38100">
              <a:solidFill>
                <a:srgbClr val="D26E2A"/>
              </a:solidFill>
            </a:ln>
          </c:spPr>
          <c:marker>
            <c:symbol val="none"/>
          </c:marker>
          <c:cat>
            <c:strRef>
              <c:f>'Data for figs 2.4'!$C$32:$P$32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'Data for figs 2.4'!$C$36:$P$36</c:f>
              <c:numCache>
                <c:formatCode>#,##0</c:formatCode>
                <c:ptCount val="14"/>
                <c:pt idx="0">
                  <c:v>17171</c:v>
                </c:pt>
                <c:pt idx="1">
                  <c:v>17284</c:v>
                </c:pt>
                <c:pt idx="2">
                  <c:v>17582</c:v>
                </c:pt>
                <c:pt idx="3">
                  <c:v>17683</c:v>
                </c:pt>
                <c:pt idx="4">
                  <c:v>17524</c:v>
                </c:pt>
                <c:pt idx="5">
                  <c:v>17037</c:v>
                </c:pt>
                <c:pt idx="6">
                  <c:v>17529</c:v>
                </c:pt>
                <c:pt idx="7">
                  <c:v>17112</c:v>
                </c:pt>
                <c:pt idx="8">
                  <c:v>16866</c:v>
                </c:pt>
                <c:pt idx="9">
                  <c:v>15458</c:v>
                </c:pt>
                <c:pt idx="10">
                  <c:v>15128</c:v>
                </c:pt>
                <c:pt idx="11">
                  <c:v>14620</c:v>
                </c:pt>
                <c:pt idx="12">
                  <c:v>14541</c:v>
                </c:pt>
                <c:pt idx="13">
                  <c:v>15118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D1-4A82-91F3-0A92347DF3AC}"/>
            </c:ext>
          </c:extLst>
        </c:ser>
        <c:ser>
          <c:idx val="4"/>
          <c:order val="3"/>
          <c:tx>
            <c:strRef>
              <c:f>'Data for figs 2.4'!$B$37</c:f>
              <c:strCache>
                <c:ptCount val="1"/>
                <c:pt idx="0">
                  <c:v>Coronary heart disease (women)</c:v>
                </c:pt>
              </c:strCache>
            </c:strRef>
          </c:tx>
          <c:spPr>
            <a:ln w="38100">
              <a:solidFill>
                <a:srgbClr val="F1A78A"/>
              </a:solidFill>
              <a:prstDash val="sysDash"/>
            </a:ln>
          </c:spPr>
          <c:marker>
            <c:symbol val="none"/>
          </c:marker>
          <c:cat>
            <c:strRef>
              <c:f>'Data for figs 2.4'!$C$32:$P$32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'Data for figs 2.4'!$C$37:$P$37</c:f>
              <c:numCache>
                <c:formatCode>#,##0</c:formatCode>
                <c:ptCount val="14"/>
                <c:pt idx="0">
                  <c:v>10188</c:v>
                </c:pt>
                <c:pt idx="1">
                  <c:v>10171</c:v>
                </c:pt>
                <c:pt idx="2">
                  <c:v>10038</c:v>
                </c:pt>
                <c:pt idx="3">
                  <c:v>9768</c:v>
                </c:pt>
                <c:pt idx="4">
                  <c:v>9516</c:v>
                </c:pt>
                <c:pt idx="5">
                  <c:v>9304</c:v>
                </c:pt>
                <c:pt idx="6">
                  <c:v>9758</c:v>
                </c:pt>
                <c:pt idx="7">
                  <c:v>9214</c:v>
                </c:pt>
                <c:pt idx="8">
                  <c:v>8863</c:v>
                </c:pt>
                <c:pt idx="9">
                  <c:v>7854</c:v>
                </c:pt>
                <c:pt idx="10">
                  <c:v>8316</c:v>
                </c:pt>
                <c:pt idx="11">
                  <c:v>7779</c:v>
                </c:pt>
                <c:pt idx="12">
                  <c:v>7620</c:v>
                </c:pt>
                <c:pt idx="13">
                  <c:v>7639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D1-4A82-91F3-0A92347DF3AC}"/>
            </c:ext>
          </c:extLst>
        </c:ser>
        <c:ser>
          <c:idx val="5"/>
          <c:order val="4"/>
          <c:tx>
            <c:strRef>
              <c:f>'Data for figs 2.4'!$B$40</c:f>
              <c:strCache>
                <c:ptCount val="1"/>
                <c:pt idx="0">
                  <c:v>Stroke (men)</c:v>
                </c:pt>
              </c:strCache>
            </c:strRef>
          </c:tx>
          <c:spPr>
            <a:ln w="38100">
              <a:solidFill>
                <a:srgbClr val="F1A78A"/>
              </a:solidFill>
            </a:ln>
          </c:spPr>
          <c:marker>
            <c:symbol val="none"/>
          </c:marker>
          <c:cat>
            <c:strRef>
              <c:f>'Data for figs 2.4'!$C$32:$P$32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'Data for figs 2.4'!$C$40:$P$40</c:f>
              <c:numCache>
                <c:formatCode>#,##0</c:formatCode>
                <c:ptCount val="14"/>
                <c:pt idx="0">
                  <c:v>5724</c:v>
                </c:pt>
                <c:pt idx="1">
                  <c:v>5793</c:v>
                </c:pt>
                <c:pt idx="2">
                  <c:v>5625</c:v>
                </c:pt>
                <c:pt idx="3">
                  <c:v>6088</c:v>
                </c:pt>
                <c:pt idx="4">
                  <c:v>6184</c:v>
                </c:pt>
                <c:pt idx="5">
                  <c:v>6045</c:v>
                </c:pt>
                <c:pt idx="6">
                  <c:v>5389</c:v>
                </c:pt>
                <c:pt idx="7">
                  <c:v>6134</c:v>
                </c:pt>
                <c:pt idx="8">
                  <c:v>6617</c:v>
                </c:pt>
                <c:pt idx="9">
                  <c:v>6009</c:v>
                </c:pt>
                <c:pt idx="10">
                  <c:v>5961</c:v>
                </c:pt>
                <c:pt idx="11">
                  <c:v>5960</c:v>
                </c:pt>
                <c:pt idx="12">
                  <c:v>5834</c:v>
                </c:pt>
                <c:pt idx="13">
                  <c:v>6136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D1-4A82-91F3-0A92347DF3AC}"/>
            </c:ext>
          </c:extLst>
        </c:ser>
        <c:ser>
          <c:idx val="6"/>
          <c:order val="5"/>
          <c:tx>
            <c:strRef>
              <c:f>'Data for figs 2.4'!$B$41</c:f>
              <c:strCache>
                <c:ptCount val="1"/>
                <c:pt idx="0">
                  <c:v>Stroke (women)</c:v>
                </c:pt>
              </c:strCache>
            </c:strRef>
          </c:tx>
          <c:spPr>
            <a:ln w="38100">
              <a:solidFill>
                <a:srgbClr val="F4BDA9"/>
              </a:solidFill>
              <a:prstDash val="sysDash"/>
            </a:ln>
          </c:spPr>
          <c:marker>
            <c:symbol val="none"/>
          </c:marker>
          <c:cat>
            <c:strRef>
              <c:f>'Data for figs 2.4'!$C$32:$P$32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'Data for figs 2.4'!$C$41:$P$41</c:f>
              <c:numCache>
                <c:formatCode>#,##0</c:formatCode>
                <c:ptCount val="14"/>
                <c:pt idx="0">
                  <c:v>6408</c:v>
                </c:pt>
                <c:pt idx="1">
                  <c:v>6080</c:v>
                </c:pt>
                <c:pt idx="2">
                  <c:v>6294</c:v>
                </c:pt>
                <c:pt idx="3">
                  <c:v>6932</c:v>
                </c:pt>
                <c:pt idx="4">
                  <c:v>7063</c:v>
                </c:pt>
                <c:pt idx="5">
                  <c:v>6868</c:v>
                </c:pt>
                <c:pt idx="6">
                  <c:v>6949</c:v>
                </c:pt>
                <c:pt idx="7">
                  <c:v>6878</c:v>
                </c:pt>
                <c:pt idx="8">
                  <c:v>6706</c:v>
                </c:pt>
                <c:pt idx="9">
                  <c:v>6580</c:v>
                </c:pt>
                <c:pt idx="10">
                  <c:v>6493</c:v>
                </c:pt>
                <c:pt idx="11">
                  <c:v>5688</c:v>
                </c:pt>
                <c:pt idx="12">
                  <c:v>5667</c:v>
                </c:pt>
                <c:pt idx="13">
                  <c:v>5960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D1-4A82-91F3-0A92347DF3AC}"/>
            </c:ext>
          </c:extLst>
        </c:ser>
        <c:ser>
          <c:idx val="7"/>
          <c:order val="6"/>
          <c:tx>
            <c:strRef>
              <c:f>'Data for figs 2.4'!$B$42</c:f>
              <c:strCache>
                <c:ptCount val="1"/>
                <c:pt idx="0">
                  <c:v>Other cardiovascular disease (men)</c:v>
                </c:pt>
              </c:strCache>
            </c:strRef>
          </c:tx>
          <c:spPr>
            <a:ln w="38100">
              <a:solidFill>
                <a:srgbClr val="F4BDA9"/>
              </a:solidFill>
            </a:ln>
          </c:spPr>
          <c:marker>
            <c:symbol val="none"/>
          </c:marker>
          <c:cat>
            <c:strRef>
              <c:f>'Data for figs 2.4'!$C$32:$P$32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'Data for figs 2.4'!$C$42:$P$42</c:f>
              <c:numCache>
                <c:formatCode>#,##0</c:formatCode>
                <c:ptCount val="14"/>
                <c:pt idx="0">
                  <c:v>13558</c:v>
                </c:pt>
                <c:pt idx="1">
                  <c:v>14123</c:v>
                </c:pt>
                <c:pt idx="2">
                  <c:v>14485</c:v>
                </c:pt>
                <c:pt idx="3">
                  <c:v>15250</c:v>
                </c:pt>
                <c:pt idx="4">
                  <c:v>16242</c:v>
                </c:pt>
                <c:pt idx="5">
                  <c:v>16260</c:v>
                </c:pt>
                <c:pt idx="6">
                  <c:v>17267</c:v>
                </c:pt>
                <c:pt idx="7">
                  <c:v>16349</c:v>
                </c:pt>
                <c:pt idx="8">
                  <c:v>16973</c:v>
                </c:pt>
                <c:pt idx="9">
                  <c:v>16941</c:v>
                </c:pt>
                <c:pt idx="10">
                  <c:v>17309</c:v>
                </c:pt>
                <c:pt idx="11">
                  <c:v>14838</c:v>
                </c:pt>
                <c:pt idx="12">
                  <c:v>14424</c:v>
                </c:pt>
                <c:pt idx="13">
                  <c:v>15862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D1-4A82-91F3-0A92347DF3AC}"/>
            </c:ext>
          </c:extLst>
        </c:ser>
        <c:ser>
          <c:idx val="8"/>
          <c:order val="7"/>
          <c:tx>
            <c:strRef>
              <c:f>'Data for figs 2.4'!$B$43</c:f>
              <c:strCache>
                <c:ptCount val="1"/>
                <c:pt idx="0">
                  <c:v>Other cardiovascular disease (women)</c:v>
                </c:pt>
              </c:strCache>
            </c:strRef>
          </c:tx>
          <c:marker>
            <c:symbol val="none"/>
          </c:marker>
          <c:cat>
            <c:strRef>
              <c:f>'Data for figs 2.4'!$C$32:$P$32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'Data for figs 2.4'!$C$43:$P$43</c:f>
              <c:numCache>
                <c:formatCode>#,##0</c:formatCode>
                <c:ptCount val="14"/>
                <c:pt idx="0">
                  <c:v>12367</c:v>
                </c:pt>
                <c:pt idx="1">
                  <c:v>13023</c:v>
                </c:pt>
                <c:pt idx="2">
                  <c:v>13083</c:v>
                </c:pt>
                <c:pt idx="3">
                  <c:v>13972</c:v>
                </c:pt>
                <c:pt idx="4">
                  <c:v>14978</c:v>
                </c:pt>
                <c:pt idx="5">
                  <c:v>14548</c:v>
                </c:pt>
                <c:pt idx="6">
                  <c:v>14724</c:v>
                </c:pt>
                <c:pt idx="7">
                  <c:v>13687</c:v>
                </c:pt>
                <c:pt idx="8">
                  <c:v>14780</c:v>
                </c:pt>
                <c:pt idx="9">
                  <c:v>14384</c:v>
                </c:pt>
                <c:pt idx="10">
                  <c:v>14393</c:v>
                </c:pt>
                <c:pt idx="11">
                  <c:v>12200</c:v>
                </c:pt>
                <c:pt idx="12">
                  <c:v>12028</c:v>
                </c:pt>
                <c:pt idx="13">
                  <c:v>12683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D1-4A82-91F3-0A92347DF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403840"/>
        <c:axId val="138405376"/>
      </c:lineChart>
      <c:catAx>
        <c:axId val="138403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8405376"/>
        <c:crosses val="autoZero"/>
        <c:auto val="1"/>
        <c:lblAlgn val="ctr"/>
        <c:lblOffset val="100"/>
        <c:noMultiLvlLbl val="0"/>
      </c:catAx>
      <c:valAx>
        <c:axId val="138405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Number of inpatient episodes</a:t>
                </a:r>
              </a:p>
            </c:rich>
          </c:tx>
          <c:layout>
            <c:manualLayout>
              <c:xMode val="edge"/>
              <c:yMode val="edge"/>
              <c:x val="9.877777777777777E-3"/>
              <c:y val="0.2201322222222222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384038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958222222222223"/>
          <c:y val="0.81981351851851847"/>
          <c:w val="0.69901476149081743"/>
          <c:h val="0.1509707407407407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 2.4g Inpatient episodes for cardiovascular conditions in Northern Ireland, 2011/12 to 2018/19</a:t>
            </a:r>
          </a:p>
        </c:rich>
      </c:tx>
      <c:layout>
        <c:manualLayout>
          <c:xMode val="edge"/>
          <c:yMode val="edge"/>
          <c:x val="0.14423236111111112"/>
          <c:y val="1.0583278036825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408355555555555"/>
          <c:y val="0.13206907407407406"/>
          <c:w val="0.75865733333333341"/>
          <c:h val="0.62206477742885447"/>
        </c:manualLayout>
      </c:layout>
      <c:lineChart>
        <c:grouping val="standard"/>
        <c:varyColors val="0"/>
        <c:ser>
          <c:idx val="1"/>
          <c:order val="0"/>
          <c:tx>
            <c:strRef>
              <c:f>'Data for figs 2.4'!$B$49</c:f>
              <c:strCache>
                <c:ptCount val="1"/>
                <c:pt idx="0">
                  <c:v>Cardiovascular disease (men)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'Data for figs 2.4'!$H$47:$P$47</c15:sqref>
                  </c15:fullRef>
                </c:ext>
              </c:extLst>
              <c:f>'Data for figs 2.4'!$I$47:$P$47</c:f>
              <c:strCache>
                <c:ptCount val="8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figs 2.4'!$I$49:$P$49</c15:sqref>
                  </c15:fullRef>
                </c:ext>
              </c:extLst>
              <c:f>'Data for figs 2.4'!$J$49:$P$49</c:f>
              <c:numCache>
                <c:formatCode>#,##0</c:formatCode>
                <c:ptCount val="7"/>
                <c:pt idx="0">
                  <c:v>24154.00000000024</c:v>
                </c:pt>
                <c:pt idx="1">
                  <c:v>25673.999999999571</c:v>
                </c:pt>
                <c:pt idx="2">
                  <c:v>25773</c:v>
                </c:pt>
                <c:pt idx="3">
                  <c:v>25922</c:v>
                </c:pt>
                <c:pt idx="4">
                  <c:v>24750</c:v>
                </c:pt>
                <c:pt idx="5">
                  <c:v>25032</c:v>
                </c:pt>
                <c:pt idx="6">
                  <c:v>26992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70-4899-B210-589900A42B30}"/>
            </c:ext>
          </c:extLst>
        </c:ser>
        <c:ser>
          <c:idx val="2"/>
          <c:order val="1"/>
          <c:tx>
            <c:strRef>
              <c:f>'Data for figs 2.4'!$B$50</c:f>
              <c:strCache>
                <c:ptCount val="1"/>
                <c:pt idx="0">
                  <c:v>Cardiovascular disease (women)</c:v>
                </c:pt>
              </c:strCache>
            </c:strRef>
          </c:tx>
          <c:spPr>
            <a:ln w="38100">
              <a:solidFill>
                <a:srgbClr val="D26E2A"/>
              </a:solidFill>
              <a:prstDash val="dash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E70-4899-B210-589900A42B30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'Data for figs 2.4'!$H$47:$P$47</c15:sqref>
                  </c15:fullRef>
                </c:ext>
              </c:extLst>
              <c:f>'Data for figs 2.4'!$I$47:$P$47</c:f>
              <c:strCache>
                <c:ptCount val="8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figs 2.4'!$I$50:$P$50</c15:sqref>
                  </c15:fullRef>
                </c:ext>
              </c:extLst>
              <c:f>'Data for figs 2.4'!$J$50:$P$50</c:f>
              <c:numCache>
                <c:formatCode>#,##0</c:formatCode>
                <c:ptCount val="7"/>
                <c:pt idx="0">
                  <c:v>18721.000000000065</c:v>
                </c:pt>
                <c:pt idx="1">
                  <c:v>18622.000000000258</c:v>
                </c:pt>
                <c:pt idx="2">
                  <c:v>18819</c:v>
                </c:pt>
                <c:pt idx="3">
                  <c:v>18566</c:v>
                </c:pt>
                <c:pt idx="4">
                  <c:v>17765</c:v>
                </c:pt>
                <c:pt idx="5">
                  <c:v>17984</c:v>
                </c:pt>
                <c:pt idx="6">
                  <c:v>19215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70-4899-B210-589900A42B30}"/>
            </c:ext>
          </c:extLst>
        </c:ser>
        <c:ser>
          <c:idx val="3"/>
          <c:order val="2"/>
          <c:tx>
            <c:strRef>
              <c:f>'Data for figs 2.4'!$B$51</c:f>
              <c:strCache>
                <c:ptCount val="1"/>
                <c:pt idx="0">
                  <c:v>Coronary heart disease (men)</c:v>
                </c:pt>
              </c:strCache>
            </c:strRef>
          </c:tx>
          <c:spPr>
            <a:ln w="38100">
              <a:solidFill>
                <a:srgbClr val="D26E2A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'Data for figs 2.4'!$H$47:$P$47</c15:sqref>
                  </c15:fullRef>
                </c:ext>
              </c:extLst>
              <c:f>'Data for figs 2.4'!$I$47:$P$47</c:f>
              <c:strCache>
                <c:ptCount val="8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figs 2.4'!$I$51:$P$51</c15:sqref>
                  </c15:fullRef>
                </c:ext>
              </c:extLst>
              <c:f>'Data for figs 2.4'!$J$51:$P$51</c:f>
              <c:numCache>
                <c:formatCode>#,##0</c:formatCode>
                <c:ptCount val="7"/>
                <c:pt idx="0">
                  <c:v>9846.0000000001419</c:v>
                </c:pt>
                <c:pt idx="1">
                  <c:v>10697.000000000116</c:v>
                </c:pt>
                <c:pt idx="2">
                  <c:v>10418</c:v>
                </c:pt>
                <c:pt idx="3">
                  <c:v>10386</c:v>
                </c:pt>
                <c:pt idx="4">
                  <c:v>9798</c:v>
                </c:pt>
                <c:pt idx="5">
                  <c:v>9863</c:v>
                </c:pt>
                <c:pt idx="6">
                  <c:v>10669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70-4899-B210-589900A42B30}"/>
            </c:ext>
          </c:extLst>
        </c:ser>
        <c:ser>
          <c:idx val="4"/>
          <c:order val="3"/>
          <c:tx>
            <c:strRef>
              <c:f>'Data for figs 2.4'!$B$52</c:f>
              <c:strCache>
                <c:ptCount val="1"/>
                <c:pt idx="0">
                  <c:v>Coronary heart disease (women)</c:v>
                </c:pt>
              </c:strCache>
            </c:strRef>
          </c:tx>
          <c:spPr>
            <a:ln w="38100">
              <a:solidFill>
                <a:srgbClr val="F1A78A"/>
              </a:solidFill>
              <a:prstDash val="sysDash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'Data for figs 2.4'!$H$47:$P$47</c15:sqref>
                  </c15:fullRef>
                </c:ext>
              </c:extLst>
              <c:f>'Data for figs 2.4'!$I$47:$P$47</c:f>
              <c:strCache>
                <c:ptCount val="8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figs 2.4'!$I$52:$P$52</c15:sqref>
                  </c15:fullRef>
                </c:ext>
              </c:extLst>
              <c:f>'Data for figs 2.4'!$J$52:$P$52</c:f>
              <c:numCache>
                <c:formatCode>#,##0</c:formatCode>
                <c:ptCount val="7"/>
                <c:pt idx="0">
                  <c:v>4674.0000000000464</c:v>
                </c:pt>
                <c:pt idx="1">
                  <c:v>4681.0000000000027</c:v>
                </c:pt>
                <c:pt idx="2">
                  <c:v>4596</c:v>
                </c:pt>
                <c:pt idx="3">
                  <c:v>4577</c:v>
                </c:pt>
                <c:pt idx="4">
                  <c:v>4464</c:v>
                </c:pt>
                <c:pt idx="5">
                  <c:v>4295</c:v>
                </c:pt>
                <c:pt idx="6">
                  <c:v>4593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70-4899-B210-589900A42B30}"/>
            </c:ext>
          </c:extLst>
        </c:ser>
        <c:ser>
          <c:idx val="5"/>
          <c:order val="4"/>
          <c:tx>
            <c:strRef>
              <c:f>'Data for figs 2.4'!$B$55</c:f>
              <c:strCache>
                <c:ptCount val="1"/>
                <c:pt idx="0">
                  <c:v>Stroke (men)</c:v>
                </c:pt>
              </c:strCache>
            </c:strRef>
          </c:tx>
          <c:spPr>
            <a:ln w="38100">
              <a:solidFill>
                <a:srgbClr val="F1A78A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'Data for figs 2.4'!$H$47:$P$47</c15:sqref>
                  </c15:fullRef>
                </c:ext>
              </c:extLst>
              <c:f>'Data for figs 2.4'!$I$47:$P$47</c:f>
              <c:strCache>
                <c:ptCount val="8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figs 2.4'!$I$55:$P$55</c15:sqref>
                  </c15:fullRef>
                </c:ext>
              </c:extLst>
              <c:f>'Data for figs 2.4'!$J$55:$P$55</c:f>
              <c:numCache>
                <c:formatCode>#,##0</c:formatCode>
                <c:ptCount val="7"/>
                <c:pt idx="0">
                  <c:v>1436.9999999999366</c:v>
                </c:pt>
                <c:pt idx="1">
                  <c:v>1741.999999999962</c:v>
                </c:pt>
                <c:pt idx="2">
                  <c:v>1242</c:v>
                </c:pt>
                <c:pt idx="3">
                  <c:v>1126</c:v>
                </c:pt>
                <c:pt idx="4">
                  <c:v>1039</c:v>
                </c:pt>
                <c:pt idx="5">
                  <c:v>1108</c:v>
                </c:pt>
                <c:pt idx="6">
                  <c:v>1071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70-4899-B210-589900A42B30}"/>
            </c:ext>
          </c:extLst>
        </c:ser>
        <c:ser>
          <c:idx val="6"/>
          <c:order val="5"/>
          <c:tx>
            <c:strRef>
              <c:f>'Data for figs 2.4'!$B$56</c:f>
              <c:strCache>
                <c:ptCount val="1"/>
                <c:pt idx="0">
                  <c:v>Stroke (women)</c:v>
                </c:pt>
              </c:strCache>
            </c:strRef>
          </c:tx>
          <c:spPr>
            <a:ln w="38100">
              <a:solidFill>
                <a:srgbClr val="FAD9C2"/>
              </a:solidFill>
              <a:prstDash val="sysDash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'Data for figs 2.4'!$H$47:$P$47</c15:sqref>
                  </c15:fullRef>
                </c:ext>
              </c:extLst>
              <c:f>'Data for figs 2.4'!$I$47:$P$47</c:f>
              <c:strCache>
                <c:ptCount val="8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figs 2.4'!$I$56:$P$56</c15:sqref>
                  </c15:fullRef>
                </c:ext>
              </c:extLst>
              <c:f>'Data for figs 2.4'!$J$56:$P$56</c:f>
              <c:numCache>
                <c:formatCode>#,##0</c:formatCode>
                <c:ptCount val="7"/>
                <c:pt idx="0">
                  <c:v>1505.9999999999959</c:v>
                </c:pt>
                <c:pt idx="1">
                  <c:v>1641.0000000000359</c:v>
                </c:pt>
                <c:pt idx="2">
                  <c:v>1244</c:v>
                </c:pt>
                <c:pt idx="3">
                  <c:v>1076</c:v>
                </c:pt>
                <c:pt idx="4">
                  <c:v>1169</c:v>
                </c:pt>
                <c:pt idx="5">
                  <c:v>1205</c:v>
                </c:pt>
                <c:pt idx="6">
                  <c:v>1148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70-4899-B210-589900A42B30}"/>
            </c:ext>
          </c:extLst>
        </c:ser>
        <c:ser>
          <c:idx val="7"/>
          <c:order val="6"/>
          <c:tx>
            <c:strRef>
              <c:f>'Data for figs 2.4'!$B$57</c:f>
              <c:strCache>
                <c:ptCount val="1"/>
                <c:pt idx="0">
                  <c:v>Other cardiovascular disease (men)</c:v>
                </c:pt>
              </c:strCache>
            </c:strRef>
          </c:tx>
          <c:spPr>
            <a:ln w="38100">
              <a:solidFill>
                <a:srgbClr val="FAD9C2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'Data for figs 2.4'!$H$47:$P$47</c15:sqref>
                  </c15:fullRef>
                </c:ext>
              </c:extLst>
              <c:f>'Data for figs 2.4'!$I$47:$P$47</c:f>
              <c:strCache>
                <c:ptCount val="8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figs 2.4'!$I$57:$P$57</c15:sqref>
                  </c15:fullRef>
                </c:ext>
              </c:extLst>
              <c:f>'Data for figs 2.4'!$J$57:$P$57</c:f>
              <c:numCache>
                <c:formatCode>#,##0</c:formatCode>
                <c:ptCount val="7"/>
                <c:pt idx="0">
                  <c:v>8279.0000000000218</c:v>
                </c:pt>
                <c:pt idx="1">
                  <c:v>8163.0000000002183</c:v>
                </c:pt>
                <c:pt idx="2">
                  <c:v>8711</c:v>
                </c:pt>
                <c:pt idx="3">
                  <c:v>8095</c:v>
                </c:pt>
                <c:pt idx="4">
                  <c:v>7457</c:v>
                </c:pt>
                <c:pt idx="5">
                  <c:v>7660</c:v>
                </c:pt>
                <c:pt idx="6">
                  <c:v>8185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70-4899-B210-589900A42B30}"/>
            </c:ext>
          </c:extLst>
        </c:ser>
        <c:ser>
          <c:idx val="8"/>
          <c:order val="7"/>
          <c:tx>
            <c:strRef>
              <c:f>'Data for figs 2.4'!$B$58</c:f>
              <c:strCache>
                <c:ptCount val="1"/>
                <c:pt idx="0">
                  <c:v>Other cardiovascular disease (women)</c:v>
                </c:pt>
              </c:strCache>
            </c:strRef>
          </c:tx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'Data for figs 2.4'!$H$47:$P$47</c15:sqref>
                  </c15:fullRef>
                </c:ext>
              </c:extLst>
              <c:f>'Data for figs 2.4'!$I$47:$P$47</c:f>
              <c:strCache>
                <c:ptCount val="8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figs 2.4'!$I$58:$P$58</c15:sqref>
                  </c15:fullRef>
                </c:ext>
              </c:extLst>
              <c:f>'Data for figs 2.4'!$J$58:$P$58</c:f>
              <c:numCache>
                <c:formatCode>#,##0</c:formatCode>
                <c:ptCount val="7"/>
                <c:pt idx="0">
                  <c:v>8484.0000000001619</c:v>
                </c:pt>
                <c:pt idx="1">
                  <c:v>8601.9999999994925</c:v>
                </c:pt>
                <c:pt idx="2">
                  <c:v>9172</c:v>
                </c:pt>
                <c:pt idx="3">
                  <c:v>9012</c:v>
                </c:pt>
                <c:pt idx="4">
                  <c:v>8739</c:v>
                </c:pt>
                <c:pt idx="5">
                  <c:v>8634</c:v>
                </c:pt>
                <c:pt idx="6">
                  <c:v>9466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70-4899-B210-589900A42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534912"/>
        <c:axId val="138536448"/>
      </c:lineChart>
      <c:catAx>
        <c:axId val="138534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8536448"/>
        <c:crosses val="autoZero"/>
        <c:auto val="1"/>
        <c:lblAlgn val="ctr"/>
        <c:lblOffset val="100"/>
        <c:noMultiLvlLbl val="0"/>
      </c:catAx>
      <c:valAx>
        <c:axId val="138536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 of inpatient episodes</a:t>
                </a:r>
              </a:p>
            </c:rich>
          </c:tx>
          <c:layout>
            <c:manualLayout>
              <c:xMode val="edge"/>
              <c:yMode val="edge"/>
              <c:x val="3.4936666666666664E-2"/>
              <c:y val="0.2235941666666666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385349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23825"/>
          <c:y val="0.82208518518518514"/>
          <c:w val="0.72040124999999999"/>
          <c:h val="0.1377537037037037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2.5a Incidence of </a:t>
            </a:r>
            <a:r>
              <a:rPr lang="en-GB" sz="1600" baseline="0"/>
              <a:t>cardiovascular disease by age group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UK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v>All Adults</c:v>
          </c:tx>
          <c:spPr>
            <a:ln w="38100"/>
          </c:spPr>
          <c:marker>
            <c:symbol val="none"/>
          </c:marker>
          <c:cat>
            <c:numRef>
              <c:f>'2.5'!$B$4:$N$4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'2.5'!$B$10:$N$10</c:f>
              <c:numCache>
                <c:formatCode>0.0</c:formatCode>
                <c:ptCount val="13"/>
                <c:pt idx="0">
                  <c:v>1051.4072026946942</c:v>
                </c:pt>
                <c:pt idx="1">
                  <c:v>1019.4030540747376</c:v>
                </c:pt>
                <c:pt idx="2">
                  <c:v>966.05137432015727</c:v>
                </c:pt>
                <c:pt idx="3">
                  <c:v>946.50088614487311</c:v>
                </c:pt>
                <c:pt idx="4">
                  <c:v>932.60623675653039</c:v>
                </c:pt>
                <c:pt idx="5">
                  <c:v>913.81217885333103</c:v>
                </c:pt>
                <c:pt idx="6">
                  <c:v>934.94216278945703</c:v>
                </c:pt>
                <c:pt idx="7">
                  <c:v>949.51669536328302</c:v>
                </c:pt>
                <c:pt idx="8">
                  <c:v>919.65676798611867</c:v>
                </c:pt>
                <c:pt idx="9">
                  <c:v>915.11888033925709</c:v>
                </c:pt>
                <c:pt idx="10">
                  <c:v>919.14087526259232</c:v>
                </c:pt>
                <c:pt idx="11">
                  <c:v>904.13232286787672</c:v>
                </c:pt>
                <c:pt idx="12">
                  <c:v>874.44239125203501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DC-474F-A569-17FADA709E2D}"/>
            </c:ext>
          </c:extLst>
        </c:ser>
        <c:ser>
          <c:idx val="4"/>
          <c:order val="1"/>
          <c:tx>
            <c:strRef>
              <c:f>'2.5'!$A$5</c:f>
              <c:strCache>
                <c:ptCount val="1"/>
                <c:pt idx="0">
                  <c:v>45-54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'2.5'!$B$4:$N$4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'2.5'!$B$5:$N$5</c:f>
              <c:numCache>
                <c:formatCode>0.0</c:formatCode>
                <c:ptCount val="13"/>
                <c:pt idx="0">
                  <c:v>481.51690277680569</c:v>
                </c:pt>
                <c:pt idx="1">
                  <c:v>458.99145368294137</c:v>
                </c:pt>
                <c:pt idx="2">
                  <c:v>447.49940855623686</c:v>
                </c:pt>
                <c:pt idx="3">
                  <c:v>438.12479529472</c:v>
                </c:pt>
                <c:pt idx="4">
                  <c:v>437.03497130610441</c:v>
                </c:pt>
                <c:pt idx="5">
                  <c:v>432.0594779252034</c:v>
                </c:pt>
                <c:pt idx="6">
                  <c:v>422.70241802203554</c:v>
                </c:pt>
                <c:pt idx="7">
                  <c:v>444.48336409905988</c:v>
                </c:pt>
                <c:pt idx="8">
                  <c:v>428.19769534362769</c:v>
                </c:pt>
                <c:pt idx="9">
                  <c:v>435.22412849184485</c:v>
                </c:pt>
                <c:pt idx="10">
                  <c:v>443.54621692532675</c:v>
                </c:pt>
                <c:pt idx="11">
                  <c:v>445.89799529863791</c:v>
                </c:pt>
                <c:pt idx="12">
                  <c:v>422.14929282130396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DC-474F-A569-17FADA709E2D}"/>
            </c:ext>
          </c:extLst>
        </c:ser>
        <c:ser>
          <c:idx val="0"/>
          <c:order val="2"/>
          <c:tx>
            <c:strRef>
              <c:f>'2.5'!$A$6</c:f>
              <c:strCache>
                <c:ptCount val="1"/>
                <c:pt idx="0">
                  <c:v>55-64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'2.5'!$B$4:$N$4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'2.5'!$B$6:$N$6</c:f>
              <c:numCache>
                <c:formatCode>0.0</c:formatCode>
                <c:ptCount val="13"/>
                <c:pt idx="0">
                  <c:v>1108.9645000571888</c:v>
                </c:pt>
                <c:pt idx="1">
                  <c:v>1089.6854863224203</c:v>
                </c:pt>
                <c:pt idx="2">
                  <c:v>1045.6177256794726</c:v>
                </c:pt>
                <c:pt idx="3">
                  <c:v>1015.0017828772993</c:v>
                </c:pt>
                <c:pt idx="4">
                  <c:v>975.30083127546879</c:v>
                </c:pt>
                <c:pt idx="5">
                  <c:v>990.76424999991309</c:v>
                </c:pt>
                <c:pt idx="6">
                  <c:v>983.78582841457262</c:v>
                </c:pt>
                <c:pt idx="7">
                  <c:v>1006.2085022322419</c:v>
                </c:pt>
                <c:pt idx="8">
                  <c:v>974.96430952184244</c:v>
                </c:pt>
                <c:pt idx="9">
                  <c:v>979.75833400406123</c:v>
                </c:pt>
                <c:pt idx="10">
                  <c:v>957.84416956513996</c:v>
                </c:pt>
                <c:pt idx="11">
                  <c:v>960.96880279939955</c:v>
                </c:pt>
                <c:pt idx="12">
                  <c:v>976.71326173212924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DC-474F-A569-17FADA709E2D}"/>
            </c:ext>
          </c:extLst>
        </c:ser>
        <c:ser>
          <c:idx val="6"/>
          <c:order val="3"/>
          <c:tx>
            <c:strRef>
              <c:f>'2.5'!$A$7</c:f>
              <c:strCache>
                <c:ptCount val="1"/>
                <c:pt idx="0">
                  <c:v>65-74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'2.5'!$B$4:$N$4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'2.5'!$B$7:$N$7</c:f>
              <c:numCache>
                <c:formatCode>0.0</c:formatCode>
                <c:ptCount val="13"/>
                <c:pt idx="0">
                  <c:v>2377.0300149057466</c:v>
                </c:pt>
                <c:pt idx="1">
                  <c:v>2261.2370114954983</c:v>
                </c:pt>
                <c:pt idx="2">
                  <c:v>2116.5272097717457</c:v>
                </c:pt>
                <c:pt idx="3">
                  <c:v>2067.5698841054195</c:v>
                </c:pt>
                <c:pt idx="4">
                  <c:v>2040.808880554928</c:v>
                </c:pt>
                <c:pt idx="5">
                  <c:v>1947.9695674475947</c:v>
                </c:pt>
                <c:pt idx="6">
                  <c:v>1940.8807000323736</c:v>
                </c:pt>
                <c:pt idx="7">
                  <c:v>1993.5976560011286</c:v>
                </c:pt>
                <c:pt idx="8">
                  <c:v>1930.8890364447725</c:v>
                </c:pt>
                <c:pt idx="9">
                  <c:v>1856.1479053353557</c:v>
                </c:pt>
                <c:pt idx="10">
                  <c:v>1867.9620021635976</c:v>
                </c:pt>
                <c:pt idx="11">
                  <c:v>1860.5571193008059</c:v>
                </c:pt>
                <c:pt idx="12">
                  <c:v>1778.5767599888741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F9DC-474F-A569-17FADA709E2D}"/>
            </c:ext>
          </c:extLst>
        </c:ser>
        <c:ser>
          <c:idx val="1"/>
          <c:order val="4"/>
          <c:tx>
            <c:strRef>
              <c:f>'2.5'!$A$8</c:f>
              <c:strCache>
                <c:ptCount val="1"/>
                <c:pt idx="0">
                  <c:v>75+ years</c:v>
                </c:pt>
              </c:strCache>
            </c:strRef>
          </c:tx>
          <c:marker>
            <c:symbol val="none"/>
          </c:marker>
          <c:cat>
            <c:numRef>
              <c:f>'2.5'!$B$4:$N$4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'2.5'!$B$8:$N$8</c:f>
              <c:numCache>
                <c:formatCode>0.0</c:formatCode>
                <c:ptCount val="13"/>
                <c:pt idx="0">
                  <c:v>4480.7157659654022</c:v>
                </c:pt>
                <c:pt idx="1">
                  <c:v>4381.9555812160215</c:v>
                </c:pt>
                <c:pt idx="2">
                  <c:v>4133.9901945720922</c:v>
                </c:pt>
                <c:pt idx="3">
                  <c:v>4078.2735748177911</c:v>
                </c:pt>
                <c:pt idx="4">
                  <c:v>4021.69298244634</c:v>
                </c:pt>
                <c:pt idx="5">
                  <c:v>3945.7814903062613</c:v>
                </c:pt>
                <c:pt idx="6">
                  <c:v>4174.5311604893113</c:v>
                </c:pt>
                <c:pt idx="7">
                  <c:v>4164.0876629819959</c:v>
                </c:pt>
                <c:pt idx="8">
                  <c:v>4042.0350947801808</c:v>
                </c:pt>
                <c:pt idx="9">
                  <c:v>4053.8776043386656</c:v>
                </c:pt>
                <c:pt idx="10">
                  <c:v>4101.7783969653956</c:v>
                </c:pt>
                <c:pt idx="11">
                  <c:v>3955.6673151943073</c:v>
                </c:pt>
                <c:pt idx="12">
                  <c:v>3804.682526474699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DC-474F-A569-17FADA709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2.5b Incidence of </a:t>
            </a:r>
            <a:r>
              <a:rPr lang="en-GB" sz="1600" b="1" i="0" u="none" strike="noStrike" baseline="0">
                <a:effectLst/>
              </a:rPr>
              <a:t>cardiovascular disease </a:t>
            </a:r>
            <a:r>
              <a:rPr lang="en-GB" sz="1600" baseline="0"/>
              <a:t>in Males by age group</a:t>
            </a:r>
            <a:r>
              <a:rPr lang="en-GB" sz="1600"/>
              <a:t>, UK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v>All Adults</c:v>
          </c:tx>
          <c:spPr>
            <a:ln w="38100"/>
          </c:spPr>
          <c:marker>
            <c:symbol val="none"/>
          </c:marker>
          <c:cat>
            <c:numRef>
              <c:f>'2.5'!$B$12:$N$12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'2.5'!$B$18:$N$18</c:f>
              <c:numCache>
                <c:formatCode>0.0</c:formatCode>
                <c:ptCount val="13"/>
                <c:pt idx="0">
                  <c:v>1290.7039688315999</c:v>
                </c:pt>
                <c:pt idx="1">
                  <c:v>1262.9925191248317</c:v>
                </c:pt>
                <c:pt idx="2">
                  <c:v>1220.2488261305705</c:v>
                </c:pt>
                <c:pt idx="3">
                  <c:v>1194.0650702754315</c:v>
                </c:pt>
                <c:pt idx="4">
                  <c:v>1163.7333567386813</c:v>
                </c:pt>
                <c:pt idx="5">
                  <c:v>1145.4250013620897</c:v>
                </c:pt>
                <c:pt idx="6">
                  <c:v>1170.3598576647539</c:v>
                </c:pt>
                <c:pt idx="7">
                  <c:v>1197.2668588122922</c:v>
                </c:pt>
                <c:pt idx="8">
                  <c:v>1154.1573347500134</c:v>
                </c:pt>
                <c:pt idx="9">
                  <c:v>1155.891225578953</c:v>
                </c:pt>
                <c:pt idx="10">
                  <c:v>1134.8494925102432</c:v>
                </c:pt>
                <c:pt idx="11">
                  <c:v>1106.0680476331793</c:v>
                </c:pt>
                <c:pt idx="12">
                  <c:v>1093.6154086112781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FD-464C-88D1-009A86070399}"/>
            </c:ext>
          </c:extLst>
        </c:ser>
        <c:ser>
          <c:idx val="4"/>
          <c:order val="1"/>
          <c:tx>
            <c:strRef>
              <c:f>'2.5'!$A$13</c:f>
              <c:strCache>
                <c:ptCount val="1"/>
                <c:pt idx="0">
                  <c:v>45-54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'2.5'!$B$12:$N$12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'2.5'!$B$13:$N$13</c:f>
              <c:numCache>
                <c:formatCode>0.0</c:formatCode>
                <c:ptCount val="13"/>
                <c:pt idx="0">
                  <c:v>652.53180682142909</c:v>
                </c:pt>
                <c:pt idx="1">
                  <c:v>625.69207310387014</c:v>
                </c:pt>
                <c:pt idx="2">
                  <c:v>608.62900785600925</c:v>
                </c:pt>
                <c:pt idx="3">
                  <c:v>594.88459118581227</c:v>
                </c:pt>
                <c:pt idx="4">
                  <c:v>599.13834858814869</c:v>
                </c:pt>
                <c:pt idx="5">
                  <c:v>581.04452988871503</c:v>
                </c:pt>
                <c:pt idx="6">
                  <c:v>570.14021542443902</c:v>
                </c:pt>
                <c:pt idx="7">
                  <c:v>602.64946289526574</c:v>
                </c:pt>
                <c:pt idx="8">
                  <c:v>572.64104041102644</c:v>
                </c:pt>
                <c:pt idx="9">
                  <c:v>590.44390545542717</c:v>
                </c:pt>
                <c:pt idx="10">
                  <c:v>599.18015897707812</c:v>
                </c:pt>
                <c:pt idx="11">
                  <c:v>591.28265264667925</c:v>
                </c:pt>
                <c:pt idx="12">
                  <c:v>552.65318776536913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FD-464C-88D1-009A86070399}"/>
            </c:ext>
          </c:extLst>
        </c:ser>
        <c:ser>
          <c:idx val="0"/>
          <c:order val="2"/>
          <c:tx>
            <c:strRef>
              <c:f>'2.5'!$A$14</c:f>
              <c:strCache>
                <c:ptCount val="1"/>
                <c:pt idx="0">
                  <c:v>55-64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'2.5'!$B$12:$N$12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'2.5'!$B$14:$N$14</c:f>
              <c:numCache>
                <c:formatCode>0.0</c:formatCode>
                <c:ptCount val="13"/>
                <c:pt idx="0">
                  <c:v>1493.9487688436834</c:v>
                </c:pt>
                <c:pt idx="1">
                  <c:v>1495.5360216437323</c:v>
                </c:pt>
                <c:pt idx="2">
                  <c:v>1422.4498605186016</c:v>
                </c:pt>
                <c:pt idx="3">
                  <c:v>1388.2767124341794</c:v>
                </c:pt>
                <c:pt idx="4">
                  <c:v>1313.7982427935547</c:v>
                </c:pt>
                <c:pt idx="5">
                  <c:v>1374.3126613821019</c:v>
                </c:pt>
                <c:pt idx="6">
                  <c:v>1339.7698401201415</c:v>
                </c:pt>
                <c:pt idx="7">
                  <c:v>1375.2803810845433</c:v>
                </c:pt>
                <c:pt idx="8">
                  <c:v>1346.921208527697</c:v>
                </c:pt>
                <c:pt idx="9">
                  <c:v>1357.0282720775206</c:v>
                </c:pt>
                <c:pt idx="10">
                  <c:v>1312.7452314114787</c:v>
                </c:pt>
                <c:pt idx="11">
                  <c:v>1315.5445465548009</c:v>
                </c:pt>
                <c:pt idx="12">
                  <c:v>1317.6563447414958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FD-464C-88D1-009A86070399}"/>
            </c:ext>
          </c:extLst>
        </c:ser>
        <c:ser>
          <c:idx val="6"/>
          <c:order val="3"/>
          <c:tx>
            <c:strRef>
              <c:f>'2.5'!$A$15</c:f>
              <c:strCache>
                <c:ptCount val="1"/>
                <c:pt idx="0">
                  <c:v>65-74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'2.5'!$B$12:$N$12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'2.5'!$B$15:$N$15</c:f>
              <c:numCache>
                <c:formatCode>0.0</c:formatCode>
                <c:ptCount val="13"/>
                <c:pt idx="0">
                  <c:v>2976.3685324696307</c:v>
                </c:pt>
                <c:pt idx="1">
                  <c:v>2805.0884977296628</c:v>
                </c:pt>
                <c:pt idx="2">
                  <c:v>2659.712782357994</c:v>
                </c:pt>
                <c:pt idx="3">
                  <c:v>2660.161445260861</c:v>
                </c:pt>
                <c:pt idx="4">
                  <c:v>2627.1964806283186</c:v>
                </c:pt>
                <c:pt idx="5">
                  <c:v>2516.565262961481</c:v>
                </c:pt>
                <c:pt idx="6">
                  <c:v>2486.6041327264602</c:v>
                </c:pt>
                <c:pt idx="7">
                  <c:v>2565.0030075216664</c:v>
                </c:pt>
                <c:pt idx="8">
                  <c:v>2443.7606693793673</c:v>
                </c:pt>
                <c:pt idx="9">
                  <c:v>2403.1241073191241</c:v>
                </c:pt>
                <c:pt idx="10">
                  <c:v>2420.7776706173004</c:v>
                </c:pt>
                <c:pt idx="11">
                  <c:v>2324.8419753371841</c:v>
                </c:pt>
                <c:pt idx="12">
                  <c:v>2334.582065644629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A5FD-464C-88D1-009A86070399}"/>
            </c:ext>
          </c:extLst>
        </c:ser>
        <c:ser>
          <c:idx val="1"/>
          <c:order val="4"/>
          <c:tx>
            <c:strRef>
              <c:f>'2.5'!$A$16</c:f>
              <c:strCache>
                <c:ptCount val="1"/>
                <c:pt idx="0">
                  <c:v>75+ years</c:v>
                </c:pt>
              </c:strCache>
            </c:strRef>
          </c:tx>
          <c:marker>
            <c:symbol val="none"/>
          </c:marker>
          <c:cat>
            <c:numRef>
              <c:f>'2.5'!$B$12:$N$12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'2.5'!$B$16:$N$16</c:f>
              <c:numCache>
                <c:formatCode>0.0</c:formatCode>
                <c:ptCount val="13"/>
                <c:pt idx="0">
                  <c:v>5135.8843147195767</c:v>
                </c:pt>
                <c:pt idx="1">
                  <c:v>5119.3925434364701</c:v>
                </c:pt>
                <c:pt idx="2">
                  <c:v>5013.2572102946997</c:v>
                </c:pt>
                <c:pt idx="3">
                  <c:v>4863.4392290853393</c:v>
                </c:pt>
                <c:pt idx="4">
                  <c:v>4692.8500899846968</c:v>
                </c:pt>
                <c:pt idx="5">
                  <c:v>4596.8308483389819</c:v>
                </c:pt>
                <c:pt idx="6">
                  <c:v>4937.6048838846509</c:v>
                </c:pt>
                <c:pt idx="7">
                  <c:v>4971.6334192287404</c:v>
                </c:pt>
                <c:pt idx="8">
                  <c:v>4811.8857019290926</c:v>
                </c:pt>
                <c:pt idx="9">
                  <c:v>4818.3737432379257</c:v>
                </c:pt>
                <c:pt idx="10">
                  <c:v>4641.8456045697467</c:v>
                </c:pt>
                <c:pt idx="11">
                  <c:v>4527.3037985040501</c:v>
                </c:pt>
                <c:pt idx="12">
                  <c:v>4455.6751225511298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FD-464C-88D1-009A86070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2.5c Incidence of</a:t>
            </a:r>
            <a:r>
              <a:rPr lang="en-GB" sz="1600" baseline="0"/>
              <a:t> </a:t>
            </a:r>
            <a:r>
              <a:rPr lang="en-GB" sz="1600" b="1" i="0" u="none" strike="noStrike" baseline="0">
                <a:effectLst/>
              </a:rPr>
              <a:t>cardiovascular disease </a:t>
            </a:r>
            <a:r>
              <a:rPr lang="en-GB" sz="1600" baseline="0"/>
              <a:t>in Females by age group</a:t>
            </a:r>
            <a:r>
              <a:rPr lang="en-GB" sz="1600"/>
              <a:t>, UK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v>All Adults</c:v>
          </c:tx>
          <c:spPr>
            <a:ln w="38100"/>
          </c:spPr>
          <c:marker>
            <c:symbol val="none"/>
          </c:marker>
          <c:cat>
            <c:numRef>
              <c:f>'2.5'!$B$20:$N$20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'2.5'!$B$26:$N$26</c:f>
              <c:numCache>
                <c:formatCode>0.0</c:formatCode>
                <c:ptCount val="13"/>
                <c:pt idx="0">
                  <c:v>868.65592985140745</c:v>
                </c:pt>
                <c:pt idx="1">
                  <c:v>832.85824975180276</c:v>
                </c:pt>
                <c:pt idx="2">
                  <c:v>776.73234680979931</c:v>
                </c:pt>
                <c:pt idx="3">
                  <c:v>760.5916818785189</c:v>
                </c:pt>
                <c:pt idx="4">
                  <c:v>754.98533172542614</c:v>
                </c:pt>
                <c:pt idx="5">
                  <c:v>733.21927234087264</c:v>
                </c:pt>
                <c:pt idx="6">
                  <c:v>756.65961647098084</c:v>
                </c:pt>
                <c:pt idx="7">
                  <c:v>762.50896819643208</c:v>
                </c:pt>
                <c:pt idx="8">
                  <c:v>742.24417562900805</c:v>
                </c:pt>
                <c:pt idx="9">
                  <c:v>732.78052338204191</c:v>
                </c:pt>
                <c:pt idx="10">
                  <c:v>748.26029481709463</c:v>
                </c:pt>
                <c:pt idx="11">
                  <c:v>744.01259751784789</c:v>
                </c:pt>
                <c:pt idx="12">
                  <c:v>702.44023684876584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EC-4492-B8DB-6498AA56FA80}"/>
            </c:ext>
          </c:extLst>
        </c:ser>
        <c:ser>
          <c:idx val="4"/>
          <c:order val="1"/>
          <c:tx>
            <c:strRef>
              <c:f>'2.5'!$A$21</c:f>
              <c:strCache>
                <c:ptCount val="1"/>
                <c:pt idx="0">
                  <c:v>45-54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'2.5'!$B$20:$N$20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'2.5'!$B$21:$N$21</c:f>
              <c:numCache>
                <c:formatCode>0.0</c:formatCode>
                <c:ptCount val="13"/>
                <c:pt idx="0">
                  <c:v>308.86760685243684</c:v>
                </c:pt>
                <c:pt idx="1">
                  <c:v>290.60063677346454</c:v>
                </c:pt>
                <c:pt idx="2">
                  <c:v>285.25145833529649</c:v>
                </c:pt>
                <c:pt idx="3">
                  <c:v>280.61851085742705</c:v>
                </c:pt>
                <c:pt idx="4">
                  <c:v>273.9859015036547</c:v>
                </c:pt>
                <c:pt idx="5">
                  <c:v>282.4987692047406</c:v>
                </c:pt>
                <c:pt idx="6">
                  <c:v>275.42244282414896</c:v>
                </c:pt>
                <c:pt idx="7">
                  <c:v>287.11427688103828</c:v>
                </c:pt>
                <c:pt idx="8">
                  <c:v>284.4597668584471</c:v>
                </c:pt>
                <c:pt idx="9">
                  <c:v>281.09383322092992</c:v>
                </c:pt>
                <c:pt idx="10">
                  <c:v>289.38237205009989</c:v>
                </c:pt>
                <c:pt idx="11">
                  <c:v>302.14165213573739</c:v>
                </c:pt>
                <c:pt idx="12">
                  <c:v>292.09224232271936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EC-4492-B8DB-6498AA56FA80}"/>
            </c:ext>
          </c:extLst>
        </c:ser>
        <c:ser>
          <c:idx val="0"/>
          <c:order val="2"/>
          <c:tx>
            <c:strRef>
              <c:f>'2.5'!$A$22</c:f>
              <c:strCache>
                <c:ptCount val="1"/>
                <c:pt idx="0">
                  <c:v>55-64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'2.5'!$B$20:$N$20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'2.5'!$B$22:$N$22</c:f>
              <c:numCache>
                <c:formatCode>0.0</c:formatCode>
                <c:ptCount val="13"/>
                <c:pt idx="0">
                  <c:v>751.81385335756829</c:v>
                </c:pt>
                <c:pt idx="1">
                  <c:v>713.61281927766947</c:v>
                </c:pt>
                <c:pt idx="2">
                  <c:v>695.85354340954632</c:v>
                </c:pt>
                <c:pt idx="3">
                  <c:v>669.94555738001759</c:v>
                </c:pt>
                <c:pt idx="4">
                  <c:v>663.67719489484136</c:v>
                </c:pt>
                <c:pt idx="5">
                  <c:v>638.70715111874551</c:v>
                </c:pt>
                <c:pt idx="6">
                  <c:v>658.65454491221737</c:v>
                </c:pt>
                <c:pt idx="7">
                  <c:v>670.91926270863905</c:v>
                </c:pt>
                <c:pt idx="8">
                  <c:v>636.8785656481856</c:v>
                </c:pt>
                <c:pt idx="9">
                  <c:v>635.07441667382534</c:v>
                </c:pt>
                <c:pt idx="10">
                  <c:v>632.43065366560893</c:v>
                </c:pt>
                <c:pt idx="11">
                  <c:v>634.65079809309054</c:v>
                </c:pt>
                <c:pt idx="12">
                  <c:v>658.76111329673893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EC-4492-B8DB-6498AA56FA80}"/>
            </c:ext>
          </c:extLst>
        </c:ser>
        <c:ser>
          <c:idx val="6"/>
          <c:order val="3"/>
          <c:tx>
            <c:strRef>
              <c:f>'2.5'!$A$23</c:f>
              <c:strCache>
                <c:ptCount val="1"/>
                <c:pt idx="0">
                  <c:v>65-74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'2.5'!$B$20:$N$20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'2.5'!$B$23:$N$23</c:f>
              <c:numCache>
                <c:formatCode>0.0</c:formatCode>
                <c:ptCount val="13"/>
                <c:pt idx="0">
                  <c:v>1921.5248629871376</c:v>
                </c:pt>
                <c:pt idx="1">
                  <c:v>1838.9378034198669</c:v>
                </c:pt>
                <c:pt idx="2">
                  <c:v>1698.0939529775571</c:v>
                </c:pt>
                <c:pt idx="3">
                  <c:v>1605.3611068350108</c:v>
                </c:pt>
                <c:pt idx="4">
                  <c:v>1585.4328339947062</c:v>
                </c:pt>
                <c:pt idx="5">
                  <c:v>1505.4115278907711</c:v>
                </c:pt>
                <c:pt idx="6">
                  <c:v>1514.0261070338054</c:v>
                </c:pt>
                <c:pt idx="7">
                  <c:v>1547.4751080519304</c:v>
                </c:pt>
                <c:pt idx="8">
                  <c:v>1529.1227398645942</c:v>
                </c:pt>
                <c:pt idx="9">
                  <c:v>1428.4391862063314</c:v>
                </c:pt>
                <c:pt idx="10">
                  <c:v>1436.2488748695578</c:v>
                </c:pt>
                <c:pt idx="11">
                  <c:v>1495.4211570447637</c:v>
                </c:pt>
                <c:pt idx="12">
                  <c:v>1343.975463418114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CFEC-4492-B8DB-6498AA56FA80}"/>
            </c:ext>
          </c:extLst>
        </c:ser>
        <c:ser>
          <c:idx val="1"/>
          <c:order val="4"/>
          <c:tx>
            <c:strRef>
              <c:f>'2.5'!$A$24</c:f>
              <c:strCache>
                <c:ptCount val="1"/>
                <c:pt idx="0">
                  <c:v>75+ years</c:v>
                </c:pt>
              </c:strCache>
            </c:strRef>
          </c:tx>
          <c:marker>
            <c:symbol val="none"/>
          </c:marker>
          <c:cat>
            <c:numRef>
              <c:f>'2.5'!$B$20:$N$20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'2.5'!$B$24:$N$24</c:f>
              <c:numCache>
                <c:formatCode>0.0</c:formatCode>
                <c:ptCount val="13"/>
                <c:pt idx="0">
                  <c:v>4152.0165604751191</c:v>
                </c:pt>
                <c:pt idx="1">
                  <c:v>3998.7024085407957</c:v>
                </c:pt>
                <c:pt idx="2">
                  <c:v>3681.2152579341705</c:v>
                </c:pt>
                <c:pt idx="3">
                  <c:v>3680.7281640856677</c:v>
                </c:pt>
                <c:pt idx="4">
                  <c:v>3663.4017867856182</c:v>
                </c:pt>
                <c:pt idx="5">
                  <c:v>3582.9748831590455</c:v>
                </c:pt>
                <c:pt idx="6">
                  <c:v>3764.0281117766153</c:v>
                </c:pt>
                <c:pt idx="7">
                  <c:v>3730.1923995350844</c:v>
                </c:pt>
                <c:pt idx="8">
                  <c:v>3628.334093842871</c:v>
                </c:pt>
                <c:pt idx="9">
                  <c:v>3649.3388042632546</c:v>
                </c:pt>
                <c:pt idx="10">
                  <c:v>3796.300456621057</c:v>
                </c:pt>
                <c:pt idx="11">
                  <c:v>3616.9445299295039</c:v>
                </c:pt>
                <c:pt idx="12">
                  <c:v>3420.4794295195666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EC-4492-B8DB-6498AA56F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2.6a Incidence of</a:t>
            </a:r>
            <a:r>
              <a:rPr lang="en-GB" sz="1600" baseline="0"/>
              <a:t> </a:t>
            </a:r>
            <a:r>
              <a:rPr lang="en-GB" sz="1600" b="1" i="0" u="none" strike="noStrike" baseline="0">
                <a:effectLst/>
              </a:rPr>
              <a:t>cardiovascular disease</a:t>
            </a:r>
            <a:r>
              <a:rPr lang="en-GB" sz="1600" baseline="0"/>
              <a:t> by gender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England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strRef>
              <c:f>'2.6'!$A$6</c:f>
              <c:strCache>
                <c:ptCount val="1"/>
                <c:pt idx="0">
                  <c:v>All 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'2.6'!$B$4:$N$4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'2.6'!$B$6:$N$6</c:f>
              <c:numCache>
                <c:formatCode>0.0</c:formatCode>
                <c:ptCount val="13"/>
                <c:pt idx="0">
                  <c:v>1026.0186790511207</c:v>
                </c:pt>
                <c:pt idx="1">
                  <c:v>986.58595331381105</c:v>
                </c:pt>
                <c:pt idx="2">
                  <c:v>940.48480773745428</c:v>
                </c:pt>
                <c:pt idx="3">
                  <c:v>918.16452761702078</c:v>
                </c:pt>
                <c:pt idx="4">
                  <c:v>899.31395832028909</c:v>
                </c:pt>
                <c:pt idx="5">
                  <c:v>878.82687930227689</c:v>
                </c:pt>
                <c:pt idx="6">
                  <c:v>914.81290932216109</c:v>
                </c:pt>
                <c:pt idx="7">
                  <c:v>925.64728283746138</c:v>
                </c:pt>
                <c:pt idx="8">
                  <c:v>894.57950080092837</c:v>
                </c:pt>
                <c:pt idx="9">
                  <c:v>892.24937206183802</c:v>
                </c:pt>
                <c:pt idx="10">
                  <c:v>889.83144943226318</c:v>
                </c:pt>
                <c:pt idx="11">
                  <c:v>877.7047791780127</c:v>
                </c:pt>
                <c:pt idx="12">
                  <c:v>851.41256203126034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A7-4486-B15A-6120FB73178A}"/>
            </c:ext>
          </c:extLst>
        </c:ser>
        <c:ser>
          <c:idx val="4"/>
          <c:order val="1"/>
          <c:tx>
            <c:strRef>
              <c:f>'2.6'!$A$7</c:f>
              <c:strCache>
                <c:ptCount val="1"/>
                <c:pt idx="0">
                  <c:v>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'2.6'!$B$4:$N$4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'2.6'!$B$7:$N$7</c:f>
              <c:numCache>
                <c:formatCode>0.0</c:formatCode>
                <c:ptCount val="13"/>
                <c:pt idx="0">
                  <c:v>1254.7952224576986</c:v>
                </c:pt>
                <c:pt idx="1">
                  <c:v>1232.5531220689604</c:v>
                </c:pt>
                <c:pt idx="2">
                  <c:v>1185.7988275495011</c:v>
                </c:pt>
                <c:pt idx="3">
                  <c:v>1150.7203830134599</c:v>
                </c:pt>
                <c:pt idx="4">
                  <c:v>1122.8941488258695</c:v>
                </c:pt>
                <c:pt idx="5">
                  <c:v>1108.3067230122065</c:v>
                </c:pt>
                <c:pt idx="6">
                  <c:v>1153.6467070488552</c:v>
                </c:pt>
                <c:pt idx="7">
                  <c:v>1171.9014252241602</c:v>
                </c:pt>
                <c:pt idx="8">
                  <c:v>1122.9825274293134</c:v>
                </c:pt>
                <c:pt idx="9">
                  <c:v>1127.1323097297029</c:v>
                </c:pt>
                <c:pt idx="10">
                  <c:v>1097.0411640456123</c:v>
                </c:pt>
                <c:pt idx="11">
                  <c:v>1076.6769336996449</c:v>
                </c:pt>
                <c:pt idx="12">
                  <c:v>1068.0051265071877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A7-4486-B15A-6120FB73178A}"/>
            </c:ext>
          </c:extLst>
        </c:ser>
        <c:ser>
          <c:idx val="0"/>
          <c:order val="2"/>
          <c:tx>
            <c:strRef>
              <c:f>'2.6'!$A$8</c:f>
              <c:strCache>
                <c:ptCount val="1"/>
                <c:pt idx="0">
                  <c:v>Women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'2.6'!$B$4:$N$4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'2.6'!$B$8:$N$8</c:f>
              <c:numCache>
                <c:formatCode>0.0</c:formatCode>
                <c:ptCount val="13"/>
                <c:pt idx="0">
                  <c:v>848.53214009214207</c:v>
                </c:pt>
                <c:pt idx="1">
                  <c:v>795.36539384660387</c:v>
                </c:pt>
                <c:pt idx="2">
                  <c:v>755.22416883716062</c:v>
                </c:pt>
                <c:pt idx="3">
                  <c:v>740.30775132836641</c:v>
                </c:pt>
                <c:pt idx="4">
                  <c:v>726.02121330570992</c:v>
                </c:pt>
                <c:pt idx="5">
                  <c:v>700.29710505903961</c:v>
                </c:pt>
                <c:pt idx="6">
                  <c:v>734.8749352625839</c:v>
                </c:pt>
                <c:pt idx="7">
                  <c:v>739.16586626583739</c:v>
                </c:pt>
                <c:pt idx="8">
                  <c:v>721.63764572069488</c:v>
                </c:pt>
                <c:pt idx="9">
                  <c:v>714.43107840252969</c:v>
                </c:pt>
                <c:pt idx="10">
                  <c:v>723.97771106732375</c:v>
                </c:pt>
                <c:pt idx="11">
                  <c:v>718.70733250594628</c:v>
                </c:pt>
                <c:pt idx="12">
                  <c:v>681.48485859809875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A7-4486-B15A-6120FB731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  <c:max val="16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2.6b Incidence of </a:t>
            </a:r>
            <a:r>
              <a:rPr lang="en-GB" sz="1600" b="1" i="0" u="none" strike="noStrike" baseline="0">
                <a:effectLst/>
              </a:rPr>
              <a:t>cardiovascular disease</a:t>
            </a:r>
            <a:r>
              <a:rPr lang="en-GB" sz="1600" baseline="0"/>
              <a:t> by gender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Scotland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strRef>
              <c:f>'2.6'!$A$11</c:f>
              <c:strCache>
                <c:ptCount val="1"/>
                <c:pt idx="0">
                  <c:v>All 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'2.6'!$B$4:$N$4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'2.6'!$B$11:$N$11</c:f>
              <c:numCache>
                <c:formatCode>0.0</c:formatCode>
                <c:ptCount val="13"/>
                <c:pt idx="0">
                  <c:v>1187.103388338915</c:v>
                </c:pt>
                <c:pt idx="1">
                  <c:v>1271.0626452748443</c:v>
                </c:pt>
                <c:pt idx="2">
                  <c:v>1201.0444744129104</c:v>
                </c:pt>
                <c:pt idx="3">
                  <c:v>1155.3399574564671</c:v>
                </c:pt>
                <c:pt idx="4">
                  <c:v>1144.9978025127987</c:v>
                </c:pt>
                <c:pt idx="5">
                  <c:v>1143.4047519903404</c:v>
                </c:pt>
                <c:pt idx="6">
                  <c:v>1086.659355636895</c:v>
                </c:pt>
                <c:pt idx="7">
                  <c:v>1127.5367839770613</c:v>
                </c:pt>
                <c:pt idx="8">
                  <c:v>1119.814138132687</c:v>
                </c:pt>
                <c:pt idx="9">
                  <c:v>1085.7169448740278</c:v>
                </c:pt>
                <c:pt idx="10">
                  <c:v>1137.6280232234988</c:v>
                </c:pt>
                <c:pt idx="11">
                  <c:v>1054.7079634788993</c:v>
                </c:pt>
                <c:pt idx="12">
                  <c:v>1030.2998591859791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7D-451B-A656-C2CBAF99F22C}"/>
            </c:ext>
          </c:extLst>
        </c:ser>
        <c:ser>
          <c:idx val="4"/>
          <c:order val="1"/>
          <c:tx>
            <c:strRef>
              <c:f>'2.6'!$A$12</c:f>
              <c:strCache>
                <c:ptCount val="1"/>
                <c:pt idx="0">
                  <c:v>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'2.6'!$B$4:$N$4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'2.6'!$B$12:$N$12</c:f>
              <c:numCache>
                <c:formatCode>0.0</c:formatCode>
                <c:ptCount val="13"/>
                <c:pt idx="0">
                  <c:v>1518.7648692077773</c:v>
                </c:pt>
                <c:pt idx="1">
                  <c:v>1500.7231234018323</c:v>
                </c:pt>
                <c:pt idx="2">
                  <c:v>1523.8474882939233</c:v>
                </c:pt>
                <c:pt idx="3">
                  <c:v>1513.0930550554331</c:v>
                </c:pt>
                <c:pt idx="4">
                  <c:v>1436.525031511218</c:v>
                </c:pt>
                <c:pt idx="5">
                  <c:v>1401.9871332968655</c:v>
                </c:pt>
                <c:pt idx="6">
                  <c:v>1286.9949518019032</c:v>
                </c:pt>
                <c:pt idx="7">
                  <c:v>1386.780099836873</c:v>
                </c:pt>
                <c:pt idx="8">
                  <c:v>1383.8741161570481</c:v>
                </c:pt>
                <c:pt idx="9">
                  <c:v>1370.6679139794674</c:v>
                </c:pt>
                <c:pt idx="10">
                  <c:v>1397.2056059321405</c:v>
                </c:pt>
                <c:pt idx="11">
                  <c:v>1258.3316844128269</c:v>
                </c:pt>
                <c:pt idx="12">
                  <c:v>1244.3890721556761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7D-451B-A656-C2CBAF99F22C}"/>
            </c:ext>
          </c:extLst>
        </c:ser>
        <c:ser>
          <c:idx val="0"/>
          <c:order val="2"/>
          <c:tx>
            <c:strRef>
              <c:f>'2.6'!$A$13</c:f>
              <c:strCache>
                <c:ptCount val="1"/>
                <c:pt idx="0">
                  <c:v>Women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'2.6'!$B$4:$N$4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'2.6'!$B$13:$N$13</c:f>
              <c:numCache>
                <c:formatCode>0.0</c:formatCode>
                <c:ptCount val="13"/>
                <c:pt idx="0">
                  <c:v>955.78052040752323</c:v>
                </c:pt>
                <c:pt idx="1">
                  <c:v>1119.1026694576935</c:v>
                </c:pt>
                <c:pt idx="2">
                  <c:v>978.06180879993383</c:v>
                </c:pt>
                <c:pt idx="3">
                  <c:v>917.19241383496671</c:v>
                </c:pt>
                <c:pt idx="4">
                  <c:v>936.53495576051978</c:v>
                </c:pt>
                <c:pt idx="5">
                  <c:v>941.91364448693275</c:v>
                </c:pt>
                <c:pt idx="6">
                  <c:v>923.75851019010315</c:v>
                </c:pt>
                <c:pt idx="7">
                  <c:v>937.9601983063061</c:v>
                </c:pt>
                <c:pt idx="8">
                  <c:v>919.81626332859662</c:v>
                </c:pt>
                <c:pt idx="9">
                  <c:v>871.66618434971713</c:v>
                </c:pt>
                <c:pt idx="10">
                  <c:v>937.67066041492001</c:v>
                </c:pt>
                <c:pt idx="11">
                  <c:v>904.1867179099479</c:v>
                </c:pt>
                <c:pt idx="12">
                  <c:v>853.08344896171025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7D-451B-A656-C2CBAF99F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  <c:max val="16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2.5c Incidence of </a:t>
            </a:r>
            <a:r>
              <a:rPr lang="en-GB" sz="1600" b="1" i="0" u="none" strike="noStrike" baseline="0">
                <a:effectLst/>
              </a:rPr>
              <a:t>cardiovascular disease </a:t>
            </a:r>
            <a:r>
              <a:rPr lang="en-GB" sz="1600" baseline="0"/>
              <a:t>by gender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Wales</a:t>
            </a:r>
            <a:r>
              <a:rPr lang="en-GB" sz="1600" baseline="0"/>
              <a:t> </a:t>
            </a:r>
            <a:r>
              <a:rPr lang="en-GB" sz="1600"/>
              <a:t>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strRef>
              <c:f>'2.6'!$A$16</c:f>
              <c:strCache>
                <c:ptCount val="1"/>
                <c:pt idx="0">
                  <c:v>All 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'2.6'!$B$4:$N$4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'2.6'!$B$16:$N$16</c:f>
              <c:numCache>
                <c:formatCode>0.0</c:formatCode>
                <c:ptCount val="13"/>
                <c:pt idx="0">
                  <c:v>1140.1757075284097</c:v>
                </c:pt>
                <c:pt idx="1">
                  <c:v>1065.8917934905282</c:v>
                </c:pt>
                <c:pt idx="2">
                  <c:v>925.46288463734379</c:v>
                </c:pt>
                <c:pt idx="3">
                  <c:v>958.68458050595825</c:v>
                </c:pt>
                <c:pt idx="4">
                  <c:v>968.17890792772971</c:v>
                </c:pt>
                <c:pt idx="5">
                  <c:v>921.77369914386509</c:v>
                </c:pt>
                <c:pt idx="6">
                  <c:v>933.53421245177458</c:v>
                </c:pt>
                <c:pt idx="7">
                  <c:v>952.17655400536353</c:v>
                </c:pt>
                <c:pt idx="8">
                  <c:v>940.27741616777041</c:v>
                </c:pt>
                <c:pt idx="9">
                  <c:v>935.7514022932578</c:v>
                </c:pt>
                <c:pt idx="10">
                  <c:v>960.0049342593835</c:v>
                </c:pt>
                <c:pt idx="11">
                  <c:v>986.10559315240175</c:v>
                </c:pt>
                <c:pt idx="12">
                  <c:v>896.60013396378338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4A-4940-B7AE-A75DC98B9D56}"/>
            </c:ext>
          </c:extLst>
        </c:ser>
        <c:ser>
          <c:idx val="4"/>
          <c:order val="1"/>
          <c:tx>
            <c:strRef>
              <c:f>'2.6'!$A$17</c:f>
              <c:strCache>
                <c:ptCount val="1"/>
                <c:pt idx="0">
                  <c:v>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'2.6'!$B$4:$N$4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'2.6'!$B$17:$N$17</c:f>
              <c:numCache>
                <c:formatCode>0.0</c:formatCode>
                <c:ptCount val="13"/>
                <c:pt idx="0">
                  <c:v>1389.6933393303307</c:v>
                </c:pt>
                <c:pt idx="1">
                  <c:v>1286.8207226302857</c:v>
                </c:pt>
                <c:pt idx="2">
                  <c:v>1125.5939111886842</c:v>
                </c:pt>
                <c:pt idx="3">
                  <c:v>1204.8922897110172</c:v>
                </c:pt>
                <c:pt idx="4">
                  <c:v>1194.2601551404098</c:v>
                </c:pt>
                <c:pt idx="5">
                  <c:v>1138.98278323522</c:v>
                </c:pt>
                <c:pt idx="6">
                  <c:v>1093.8616418435824</c:v>
                </c:pt>
                <c:pt idx="7">
                  <c:v>1174.9911048383522</c:v>
                </c:pt>
                <c:pt idx="8">
                  <c:v>1194.619657765573</c:v>
                </c:pt>
                <c:pt idx="9">
                  <c:v>1177.170854097438</c:v>
                </c:pt>
                <c:pt idx="10">
                  <c:v>1207.334148494263</c:v>
                </c:pt>
                <c:pt idx="11">
                  <c:v>1186.4267671272935</c:v>
                </c:pt>
                <c:pt idx="12">
                  <c:v>1074.8232920431849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4A-4940-B7AE-A75DC98B9D56}"/>
            </c:ext>
          </c:extLst>
        </c:ser>
        <c:ser>
          <c:idx val="0"/>
          <c:order val="2"/>
          <c:tx>
            <c:strRef>
              <c:f>'2.6'!$A$18</c:f>
              <c:strCache>
                <c:ptCount val="1"/>
                <c:pt idx="0">
                  <c:v>Women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'2.6'!$B$4:$N$4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'2.6'!$B$18:$N$18</c:f>
              <c:numCache>
                <c:formatCode>0.0</c:formatCode>
                <c:ptCount val="13"/>
                <c:pt idx="0">
                  <c:v>949.49178256502728</c:v>
                </c:pt>
                <c:pt idx="1">
                  <c:v>899.07561610424625</c:v>
                </c:pt>
                <c:pt idx="2">
                  <c:v>760.28716362062551</c:v>
                </c:pt>
                <c:pt idx="3">
                  <c:v>769.83266037591511</c:v>
                </c:pt>
                <c:pt idx="4">
                  <c:v>791.4025441738977</c:v>
                </c:pt>
                <c:pt idx="5">
                  <c:v>753.43102482495624</c:v>
                </c:pt>
                <c:pt idx="6">
                  <c:v>790.01840015926541</c:v>
                </c:pt>
                <c:pt idx="7">
                  <c:v>781.09183716773259</c:v>
                </c:pt>
                <c:pt idx="8">
                  <c:v>745.37679958767103</c:v>
                </c:pt>
                <c:pt idx="9">
                  <c:v>752.55543635937147</c:v>
                </c:pt>
                <c:pt idx="10">
                  <c:v>771.99426064312206</c:v>
                </c:pt>
                <c:pt idx="11">
                  <c:v>824.4125301688216</c:v>
                </c:pt>
                <c:pt idx="12">
                  <c:v>746.40141792878717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4A-4940-B7AE-A75DC98B9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2.5d Incidence of cardiovascular disease</a:t>
            </a:r>
            <a:r>
              <a:rPr lang="en-GB" sz="1600" baseline="0"/>
              <a:t> by gender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Northern</a:t>
            </a:r>
            <a:r>
              <a:rPr lang="en-GB" sz="1600" baseline="0"/>
              <a:t> Ireland</a:t>
            </a:r>
            <a:r>
              <a:rPr lang="en-GB" sz="1600"/>
              <a:t>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strRef>
              <c:f>'2.6'!$A$21</c:f>
              <c:strCache>
                <c:ptCount val="1"/>
                <c:pt idx="0">
                  <c:v>All 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'2.6'!$B$4:$N$4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'2.6'!$B$21:$N$21</c:f>
              <c:numCache>
                <c:formatCode>0.0</c:formatCode>
                <c:ptCount val="13"/>
                <c:pt idx="0">
                  <c:v>1264.4428441816656</c:v>
                </c:pt>
                <c:pt idx="1">
                  <c:v>1187.6598352304106</c:v>
                </c:pt>
                <c:pt idx="2">
                  <c:v>1112.5384588842705</c:v>
                </c:pt>
                <c:pt idx="3">
                  <c:v>1163.0170817857895</c:v>
                </c:pt>
                <c:pt idx="4">
                  <c:v>1247.0891450261556</c:v>
                </c:pt>
                <c:pt idx="5">
                  <c:v>1274.8744452524199</c:v>
                </c:pt>
                <c:pt idx="6">
                  <c:v>1095.8021073568589</c:v>
                </c:pt>
                <c:pt idx="7">
                  <c:v>1138.5058014388892</c:v>
                </c:pt>
                <c:pt idx="8">
                  <c:v>1050.3614041282149</c:v>
                </c:pt>
                <c:pt idx="9">
                  <c:v>1065.8797703004839</c:v>
                </c:pt>
                <c:pt idx="10">
                  <c:v>1088.7003076425581</c:v>
                </c:pt>
                <c:pt idx="11">
                  <c:v>1116.2634825083962</c:v>
                </c:pt>
                <c:pt idx="12">
                  <c:v>1070.1646093681218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D6-4C71-B8E0-CBFE2B63C3FA}"/>
            </c:ext>
          </c:extLst>
        </c:ser>
        <c:ser>
          <c:idx val="4"/>
          <c:order val="1"/>
          <c:tx>
            <c:strRef>
              <c:f>'2.6'!$A$22</c:f>
              <c:strCache>
                <c:ptCount val="1"/>
                <c:pt idx="0">
                  <c:v>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'2.6'!$B$4:$N$4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'2.6'!$B$22:$N$22</c:f>
              <c:numCache>
                <c:formatCode>0.0</c:formatCode>
                <c:ptCount val="13"/>
                <c:pt idx="0">
                  <c:v>1531.6024755487124</c:v>
                </c:pt>
                <c:pt idx="1">
                  <c:v>1438.8038760390273</c:v>
                </c:pt>
                <c:pt idx="2">
                  <c:v>1522.2208286334594</c:v>
                </c:pt>
                <c:pt idx="3">
                  <c:v>1539.5296812335143</c:v>
                </c:pt>
                <c:pt idx="4">
                  <c:v>1535.8732187087171</c:v>
                </c:pt>
                <c:pt idx="5">
                  <c:v>1515.7583530621955</c:v>
                </c:pt>
                <c:pt idx="6">
                  <c:v>1456.8221513433896</c:v>
                </c:pt>
                <c:pt idx="7">
                  <c:v>1439.0600561951428</c:v>
                </c:pt>
                <c:pt idx="8">
                  <c:v>1347.2829578963435</c:v>
                </c:pt>
                <c:pt idx="9">
                  <c:v>1352.5583683928935</c:v>
                </c:pt>
                <c:pt idx="10">
                  <c:v>1377.0525551262469</c:v>
                </c:pt>
                <c:pt idx="11">
                  <c:v>1404.107836111569</c:v>
                </c:pt>
                <c:pt idx="12">
                  <c:v>1449.2005582010067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D6-4C71-B8E0-CBFE2B63C3FA}"/>
            </c:ext>
          </c:extLst>
        </c:ser>
        <c:ser>
          <c:idx val="0"/>
          <c:order val="2"/>
          <c:tx>
            <c:strRef>
              <c:f>'2.6'!$A$23</c:f>
              <c:strCache>
                <c:ptCount val="1"/>
                <c:pt idx="0">
                  <c:v>Women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'2.6'!$B$4:$N$4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'2.6'!$B$23:$N$23</c:f>
              <c:numCache>
                <c:formatCode>0.0</c:formatCode>
                <c:ptCount val="13"/>
                <c:pt idx="0">
                  <c:v>1079.2651337442044</c:v>
                </c:pt>
                <c:pt idx="1">
                  <c:v>1006.8834977331492</c:v>
                </c:pt>
                <c:pt idx="2">
                  <c:v>859.84738785246793</c:v>
                </c:pt>
                <c:pt idx="3">
                  <c:v>894.10081314078684</c:v>
                </c:pt>
                <c:pt idx="4">
                  <c:v>1028.8137733455849</c:v>
                </c:pt>
                <c:pt idx="5">
                  <c:v>1073.0794026946837</c:v>
                </c:pt>
                <c:pt idx="6">
                  <c:v>864.05651521777099</c:v>
                </c:pt>
                <c:pt idx="7">
                  <c:v>916.7009804235081</c:v>
                </c:pt>
                <c:pt idx="8">
                  <c:v>834.73790819524299</c:v>
                </c:pt>
                <c:pt idx="9">
                  <c:v>842.54914584912342</c:v>
                </c:pt>
                <c:pt idx="10">
                  <c:v>881.30125755549454</c:v>
                </c:pt>
                <c:pt idx="11">
                  <c:v>897.57448068580879</c:v>
                </c:pt>
                <c:pt idx="12">
                  <c:v>815.1872535248807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D6-4C71-B8E0-CBFE2B63C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  <c:max val="16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400"/>
            </a:pPr>
            <a:r>
              <a:rPr lang="en-US" sz="1400"/>
              <a:t>Figure 2.1d: Inpatient admissions by main diagnosis in women for National Health Service hospitals, England, 2018/19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4078921568627456E-2"/>
          <c:y val="0.24311486928104575"/>
          <c:w val="0.53343019291629279"/>
          <c:h val="0.58466867456319249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5"/>
            <c:extLst>
              <c:ext xmlns:c16="http://schemas.microsoft.com/office/drawing/2014/chart" uri="{C3380CC4-5D6E-409C-BE32-E72D297353CC}">
                <c16:uniqueId val="{00000001-0F43-4C58-8C5E-B85756D7B3FF}"/>
              </c:ext>
            </c:extLst>
          </c:dPt>
          <c:dPt>
            <c:idx val="1"/>
            <c:bubble3D val="0"/>
            <c:explosion val="5"/>
            <c:extLst>
              <c:ext xmlns:c16="http://schemas.microsoft.com/office/drawing/2014/chart" uri="{C3380CC4-5D6E-409C-BE32-E72D297353CC}">
                <c16:uniqueId val="{00000003-0F43-4C58-8C5E-B85756D7B3FF}"/>
              </c:ext>
            </c:extLst>
          </c:dPt>
          <c:dPt>
            <c:idx val="2"/>
            <c:bubble3D val="0"/>
            <c:explosion val="5"/>
            <c:extLst>
              <c:ext xmlns:c16="http://schemas.microsoft.com/office/drawing/2014/chart" uri="{C3380CC4-5D6E-409C-BE32-E72D297353CC}">
                <c16:uniqueId val="{00000005-0F43-4C58-8C5E-B85756D7B3FF}"/>
              </c:ext>
            </c:extLst>
          </c:dPt>
          <c:dPt>
            <c:idx val="3"/>
            <c:bubble3D val="0"/>
            <c:explosion val="5"/>
            <c:extLst>
              <c:ext xmlns:c16="http://schemas.microsoft.com/office/drawing/2014/chart" uri="{C3380CC4-5D6E-409C-BE32-E72D297353CC}">
                <c16:uniqueId val="{00000007-0F43-4C58-8C5E-B85756D7B3FF}"/>
              </c:ext>
            </c:extLst>
          </c:dPt>
          <c:dPt>
            <c:idx val="4"/>
            <c:bubble3D val="0"/>
            <c:explosion val="5"/>
            <c:extLst>
              <c:ext xmlns:c16="http://schemas.microsoft.com/office/drawing/2014/chart" uri="{C3380CC4-5D6E-409C-BE32-E72D297353CC}">
                <c16:uniqueId val="{00000009-0F43-4C58-8C5E-B85756D7B3FF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F43-4C58-8C5E-B85756D7B3FF}"/>
                </c:ext>
              </c:extLst>
            </c:dLbl>
            <c:dLbl>
              <c:idx val="1"/>
              <c:layout>
                <c:manualLayout>
                  <c:x val="-6.5579983660130722E-2"/>
                  <c:y val="-4.4981045751633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43-4C58-8C5E-B85756D7B3FF}"/>
                </c:ext>
              </c:extLst>
            </c:dLbl>
            <c:dLbl>
              <c:idx val="2"/>
              <c:layout>
                <c:manualLayout>
                  <c:x val="-7.0311683006535952E-2"/>
                  <c:y val="-8.5496732026143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43-4C58-8C5E-B85756D7B3FF}"/>
                </c:ext>
              </c:extLst>
            </c:dLbl>
            <c:dLbl>
              <c:idx val="4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0F43-4C58-8C5E-B85756D7B3FF}"/>
                </c:ext>
              </c:extLst>
            </c:dLbl>
            <c:dLbl>
              <c:idx val="5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181-4E2F-AA36-6C46E259E76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81-4E2F-AA36-6C46E259E76D}"/>
                </c:ext>
              </c:extLst>
            </c:dLbl>
            <c:dLbl>
              <c:idx val="7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181-4E2F-AA36-6C46E259E76D}"/>
                </c:ext>
              </c:extLst>
            </c:dLbl>
            <c:dLbl>
              <c:idx val="8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B181-4E2F-AA36-6C46E259E76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 for Figs 2.1'!$C$40:$C$60</c15:sqref>
                  </c15:fullRef>
                </c:ext>
              </c:extLst>
              <c:f>('Data for Figs 2.1'!$C$40:$C$44,'Data for Figs 2.1'!$C$52:$C$60)</c:f>
              <c:strCache>
                <c:ptCount val="14"/>
                <c:pt idx="0">
                  <c:v>Coronary heart disease 0.9%</c:v>
                </c:pt>
                <c:pt idx="1">
                  <c:v>Stroke 0.6%</c:v>
                </c:pt>
                <c:pt idx="2">
                  <c:v>Atrial fibrillation 0.6%</c:v>
                </c:pt>
                <c:pt idx="3">
                  <c:v>Heart failure 0.4%</c:v>
                </c:pt>
                <c:pt idx="4">
                  <c:v>All other heart and circulatory diseases 2.1%</c:v>
                </c:pt>
                <c:pt idx="5">
                  <c:v>Diabetes 0.3%</c:v>
                </c:pt>
                <c:pt idx="6">
                  <c:v>Obesity 0.1%</c:v>
                </c:pt>
                <c:pt idx="7">
                  <c:v>All diseases of the nervous system 2.2%</c:v>
                </c:pt>
                <c:pt idx="8">
                  <c:v>All diseases of the respiratory system 5.9%</c:v>
                </c:pt>
                <c:pt idx="9">
                  <c:v>All cancer 11%</c:v>
                </c:pt>
                <c:pt idx="10">
                  <c:v>All diseases of the digestive system 12%</c:v>
                </c:pt>
                <c:pt idx="11">
                  <c:v>All diseases of the genitourinary system 5.6%</c:v>
                </c:pt>
                <c:pt idx="12">
                  <c:v>Injury and poisoning 5.8%</c:v>
                </c:pt>
                <c:pt idx="13">
                  <c:v>All other causes 52%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Figs 2.1'!$E$40:$E$60</c15:sqref>
                  </c15:fullRef>
                </c:ext>
              </c:extLst>
              <c:f>('Data for Figs 2.1'!$E$40:$E$44,'Data for Figs 2.1'!$E$52:$E$60)</c:f>
              <c:numCache>
                <c:formatCode>0.0%</c:formatCode>
                <c:ptCount val="14"/>
                <c:pt idx="0">
                  <c:v>9.2491606253074145E-3</c:v>
                </c:pt>
                <c:pt idx="1">
                  <c:v>5.7847351425333073E-3</c:v>
                </c:pt>
                <c:pt idx="2">
                  <c:v>5.5708817176707082E-3</c:v>
                </c:pt>
                <c:pt idx="3">
                  <c:v>4.2556831547657234E-3</c:v>
                </c:pt>
                <c:pt idx="4">
                  <c:v>2.0756613417163877E-2</c:v>
                </c:pt>
                <c:pt idx="5">
                  <c:v>2.6303971258099697E-3</c:v>
                </c:pt>
                <c:pt idx="6">
                  <c:v>8.8749171317978662E-4</c:v>
                </c:pt>
                <c:pt idx="7">
                  <c:v>2.1930668719659544E-2</c:v>
                </c:pt>
                <c:pt idx="8">
                  <c:v>5.9355018070614399E-2</c:v>
                </c:pt>
                <c:pt idx="9">
                  <c:v>0.11</c:v>
                </c:pt>
                <c:pt idx="10">
                  <c:v>0.12</c:v>
                </c:pt>
                <c:pt idx="11">
                  <c:v>5.6393148136267404E-2</c:v>
                </c:pt>
                <c:pt idx="12">
                  <c:v>5.7697654027929257E-2</c:v>
                </c:pt>
                <c:pt idx="13">
                  <c:v>0.52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'Data for Figs 2.1'!$E$50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5-7EE2-4AD4-963D-25C11AD6D9A8}"/>
                      </c:ext>
                    </c:extLst>
                  </c15:dLbl>
                </c15:categoryFilterException>
                <c15:categoryFilterException>
                  <c15:sqref>'Data for Figs 2.1'!$E$51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6-7EE2-4AD4-963D-25C11AD6D9A8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5-0F43-4C58-8C5E-B85756D7B3F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egendEntry>
        <c:idx val="6"/>
        <c:delete val="1"/>
      </c:legendEntry>
      <c:layout>
        <c:manualLayout>
          <c:xMode val="edge"/>
          <c:yMode val="edge"/>
          <c:x val="0.61612614379084962"/>
          <c:y val="0.12970245098039215"/>
          <c:w val="0.32985424836601307"/>
          <c:h val="0.84202630718954252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2.7a Incidence of coronary</a:t>
            </a:r>
            <a:r>
              <a:rPr lang="en-GB" sz="1600" baseline="0"/>
              <a:t> heart disease by age group</a:t>
            </a:r>
            <a:r>
              <a:rPr lang="en-GB" sz="1600"/>
              <a:t>, </a:t>
            </a:r>
          </a:p>
          <a:p>
            <a:pPr algn="ctr">
              <a:defRPr sz="1600"/>
            </a:pPr>
            <a:r>
              <a:rPr lang="en-GB" sz="1600"/>
              <a:t>UK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v>All Adults</c:v>
          </c:tx>
          <c:spPr>
            <a:ln w="38100"/>
          </c:spPr>
          <c:marker>
            <c:symbol val="none"/>
          </c:marker>
          <c:cat>
            <c:numRef>
              <c:f>'2.7'!$B$4:$N$4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'2.7'!$B$10:$N$10</c:f>
              <c:numCache>
                <c:formatCode>0.0</c:formatCode>
                <c:ptCount val="13"/>
                <c:pt idx="0">
                  <c:v>374.39806606374395</c:v>
                </c:pt>
                <c:pt idx="1">
                  <c:v>356.93864252939647</c:v>
                </c:pt>
                <c:pt idx="2">
                  <c:v>337.47882696008713</c:v>
                </c:pt>
                <c:pt idx="3">
                  <c:v>319.64503212812122</c:v>
                </c:pt>
                <c:pt idx="4">
                  <c:v>302.20529158814583</c:v>
                </c:pt>
                <c:pt idx="5">
                  <c:v>290.19831743697614</c:v>
                </c:pt>
                <c:pt idx="6">
                  <c:v>287.67790530922844</c:v>
                </c:pt>
                <c:pt idx="7">
                  <c:v>291.75692459708154</c:v>
                </c:pt>
                <c:pt idx="8">
                  <c:v>272.3791285693552</c:v>
                </c:pt>
                <c:pt idx="9">
                  <c:v>266.10611921961873</c:v>
                </c:pt>
                <c:pt idx="10">
                  <c:v>261.0528556771132</c:v>
                </c:pt>
                <c:pt idx="11">
                  <c:v>248.88836099253902</c:v>
                </c:pt>
                <c:pt idx="12">
                  <c:v>246.68379764438794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88-4FB0-86F1-324217AD0E47}"/>
            </c:ext>
          </c:extLst>
        </c:ser>
        <c:ser>
          <c:idx val="4"/>
          <c:order val="1"/>
          <c:tx>
            <c:strRef>
              <c:f>'2.7'!$A$5</c:f>
              <c:strCache>
                <c:ptCount val="1"/>
                <c:pt idx="0">
                  <c:v>45-54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'2.7'!$B$4:$N$4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'2.7'!$B$5:$N$5</c:f>
              <c:numCache>
                <c:formatCode>0.0</c:formatCode>
                <c:ptCount val="13"/>
                <c:pt idx="0">
                  <c:v>255.5933430778596</c:v>
                </c:pt>
                <c:pt idx="1">
                  <c:v>249.49296492949276</c:v>
                </c:pt>
                <c:pt idx="2">
                  <c:v>231.22499909288368</c:v>
                </c:pt>
                <c:pt idx="3">
                  <c:v>223.13971058154232</c:v>
                </c:pt>
                <c:pt idx="4">
                  <c:v>212.75822811818205</c:v>
                </c:pt>
                <c:pt idx="5">
                  <c:v>219.56150862758835</c:v>
                </c:pt>
                <c:pt idx="6">
                  <c:v>198.42752438699688</c:v>
                </c:pt>
                <c:pt idx="7">
                  <c:v>214.62536382443739</c:v>
                </c:pt>
                <c:pt idx="8">
                  <c:v>196.89629357018219</c:v>
                </c:pt>
                <c:pt idx="9">
                  <c:v>198.29799856293172</c:v>
                </c:pt>
                <c:pt idx="10">
                  <c:v>200.08670513877163</c:v>
                </c:pt>
                <c:pt idx="11">
                  <c:v>201.37236339771343</c:v>
                </c:pt>
                <c:pt idx="12">
                  <c:v>190.87151251744123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88-4FB0-86F1-324217AD0E47}"/>
            </c:ext>
          </c:extLst>
        </c:ser>
        <c:ser>
          <c:idx val="0"/>
          <c:order val="2"/>
          <c:tx>
            <c:strRef>
              <c:f>'2.7'!$A$6</c:f>
              <c:strCache>
                <c:ptCount val="1"/>
                <c:pt idx="0">
                  <c:v>55-64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'2.7'!$B$4:$N$4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'2.7'!$B$6:$N$6</c:f>
              <c:numCache>
                <c:formatCode>0.0</c:formatCode>
                <c:ptCount val="13"/>
                <c:pt idx="0">
                  <c:v>543.37385533083227</c:v>
                </c:pt>
                <c:pt idx="1">
                  <c:v>539.31753864014991</c:v>
                </c:pt>
                <c:pt idx="2">
                  <c:v>500.15747527481204</c:v>
                </c:pt>
                <c:pt idx="3">
                  <c:v>459.37996860085718</c:v>
                </c:pt>
                <c:pt idx="4">
                  <c:v>439.03290441865693</c:v>
                </c:pt>
                <c:pt idx="5">
                  <c:v>434.64618861429659</c:v>
                </c:pt>
                <c:pt idx="6">
                  <c:v>425.03934044103249</c:v>
                </c:pt>
                <c:pt idx="7">
                  <c:v>425.71584600913195</c:v>
                </c:pt>
                <c:pt idx="8">
                  <c:v>406.86631626417449</c:v>
                </c:pt>
                <c:pt idx="9">
                  <c:v>409.7516850448647</c:v>
                </c:pt>
                <c:pt idx="10">
                  <c:v>390.26526083840832</c:v>
                </c:pt>
                <c:pt idx="11">
                  <c:v>399.84141798156747</c:v>
                </c:pt>
                <c:pt idx="12">
                  <c:v>417.54315953479482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8-4FB0-86F1-324217AD0E47}"/>
            </c:ext>
          </c:extLst>
        </c:ser>
        <c:ser>
          <c:idx val="6"/>
          <c:order val="3"/>
          <c:tx>
            <c:strRef>
              <c:f>'2.7'!$A$7</c:f>
              <c:strCache>
                <c:ptCount val="1"/>
                <c:pt idx="0">
                  <c:v>65-74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'2.7'!$B$4:$N$4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'2.7'!$B$7:$N$7</c:f>
              <c:numCache>
                <c:formatCode>0.0</c:formatCode>
                <c:ptCount val="13"/>
                <c:pt idx="0">
                  <c:v>955.96553072864845</c:v>
                </c:pt>
                <c:pt idx="1">
                  <c:v>870.94834371281411</c:v>
                </c:pt>
                <c:pt idx="2">
                  <c:v>819.98045197872557</c:v>
                </c:pt>
                <c:pt idx="3">
                  <c:v>776.08353043099828</c:v>
                </c:pt>
                <c:pt idx="4">
                  <c:v>722.89661492502216</c:v>
                </c:pt>
                <c:pt idx="5">
                  <c:v>677.99641572946598</c:v>
                </c:pt>
                <c:pt idx="6">
                  <c:v>662.77446116555689</c:v>
                </c:pt>
                <c:pt idx="7">
                  <c:v>673.42701796396113</c:v>
                </c:pt>
                <c:pt idx="8">
                  <c:v>627.53145475961026</c:v>
                </c:pt>
                <c:pt idx="9">
                  <c:v>582.57669149133199</c:v>
                </c:pt>
                <c:pt idx="10">
                  <c:v>567.52546371905203</c:v>
                </c:pt>
                <c:pt idx="11">
                  <c:v>544.50560733374186</c:v>
                </c:pt>
                <c:pt idx="12">
                  <c:v>527.64964988213399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6A88-4FB0-86F1-324217AD0E47}"/>
            </c:ext>
          </c:extLst>
        </c:ser>
        <c:ser>
          <c:idx val="1"/>
          <c:order val="4"/>
          <c:tx>
            <c:strRef>
              <c:f>'2.7'!$A$8</c:f>
              <c:strCache>
                <c:ptCount val="1"/>
                <c:pt idx="0">
                  <c:v>75+ years</c:v>
                </c:pt>
              </c:strCache>
            </c:strRef>
          </c:tx>
          <c:marker>
            <c:symbol val="none"/>
          </c:marker>
          <c:cat>
            <c:numRef>
              <c:f>'2.7'!$B$4:$N$4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'2.7'!$B$8:$N$8</c:f>
              <c:numCache>
                <c:formatCode>0.0</c:formatCode>
                <c:ptCount val="13"/>
                <c:pt idx="0">
                  <c:v>1122.760443281566</c:v>
                </c:pt>
                <c:pt idx="1">
                  <c:v>1084.129384257875</c:v>
                </c:pt>
                <c:pt idx="2">
                  <c:v>1032.3498899081387</c:v>
                </c:pt>
                <c:pt idx="3">
                  <c:v>1005.6770418080044</c:v>
                </c:pt>
                <c:pt idx="4">
                  <c:v>938.10747880032682</c:v>
                </c:pt>
                <c:pt idx="5">
                  <c:v>885.29343321302053</c:v>
                </c:pt>
                <c:pt idx="6">
                  <c:v>923.37920968961839</c:v>
                </c:pt>
                <c:pt idx="7">
                  <c:v>922.42961864765812</c:v>
                </c:pt>
                <c:pt idx="8">
                  <c:v>846.26974430726978</c:v>
                </c:pt>
                <c:pt idx="9">
                  <c:v>835.25179823604799</c:v>
                </c:pt>
                <c:pt idx="10">
                  <c:v>831.04356764461193</c:v>
                </c:pt>
                <c:pt idx="11">
                  <c:v>742.45388806455821</c:v>
                </c:pt>
                <c:pt idx="12">
                  <c:v>718.63231764160423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88-4FB0-86F1-324217AD0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2.7b Incidence of coronary</a:t>
            </a:r>
            <a:r>
              <a:rPr lang="en-GB" sz="1600" baseline="0"/>
              <a:t> heart disease in Males by age group</a:t>
            </a:r>
            <a:r>
              <a:rPr lang="en-GB" sz="1600"/>
              <a:t>, UK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v>All Adults</c:v>
          </c:tx>
          <c:spPr>
            <a:ln w="38100"/>
          </c:spPr>
          <c:marker>
            <c:symbol val="none"/>
          </c:marker>
          <c:cat>
            <c:numRef>
              <c:f>'2.7'!$B$12:$N$12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'2.7'!$B$18:$N$18</c:f>
              <c:numCache>
                <c:formatCode>0.0</c:formatCode>
                <c:ptCount val="13"/>
                <c:pt idx="0">
                  <c:v>493.98467667497039</c:v>
                </c:pt>
                <c:pt idx="1">
                  <c:v>480.72805660604365</c:v>
                </c:pt>
                <c:pt idx="2">
                  <c:v>462.00664071411222</c:v>
                </c:pt>
                <c:pt idx="3">
                  <c:v>436.29721915421158</c:v>
                </c:pt>
                <c:pt idx="4">
                  <c:v>418.16756792599858</c:v>
                </c:pt>
                <c:pt idx="5">
                  <c:v>404.7103402388243</c:v>
                </c:pt>
                <c:pt idx="6">
                  <c:v>394.0015631617344</c:v>
                </c:pt>
                <c:pt idx="7">
                  <c:v>403.138254406307</c:v>
                </c:pt>
                <c:pt idx="8">
                  <c:v>371.81768572026135</c:v>
                </c:pt>
                <c:pt idx="9">
                  <c:v>373.12477121098203</c:v>
                </c:pt>
                <c:pt idx="10">
                  <c:v>364.02267547150967</c:v>
                </c:pt>
                <c:pt idx="11">
                  <c:v>340.81563503325259</c:v>
                </c:pt>
                <c:pt idx="12">
                  <c:v>348.55614564140745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0A-411A-8EA9-A4E36179F0C9}"/>
            </c:ext>
          </c:extLst>
        </c:ser>
        <c:ser>
          <c:idx val="4"/>
          <c:order val="1"/>
          <c:tx>
            <c:strRef>
              <c:f>'2.7'!$A$13</c:f>
              <c:strCache>
                <c:ptCount val="1"/>
                <c:pt idx="0">
                  <c:v>45-54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'2.7'!$B$12:$N$12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'2.7'!$B$13:$N$13</c:f>
              <c:numCache>
                <c:formatCode>0.0</c:formatCode>
                <c:ptCount val="13"/>
                <c:pt idx="0">
                  <c:v>366.80025906713843</c:v>
                </c:pt>
                <c:pt idx="1">
                  <c:v>367.17798271917655</c:v>
                </c:pt>
                <c:pt idx="2">
                  <c:v>338.71316083892435</c:v>
                </c:pt>
                <c:pt idx="3">
                  <c:v>323.3341552630402</c:v>
                </c:pt>
                <c:pt idx="4">
                  <c:v>313.95805207761271</c:v>
                </c:pt>
                <c:pt idx="5">
                  <c:v>325.43524543646924</c:v>
                </c:pt>
                <c:pt idx="6">
                  <c:v>290.96550738491788</c:v>
                </c:pt>
                <c:pt idx="7">
                  <c:v>321.44645868706374</c:v>
                </c:pt>
                <c:pt idx="8">
                  <c:v>288.04742527058136</c:v>
                </c:pt>
                <c:pt idx="9">
                  <c:v>303.49930528598691</c:v>
                </c:pt>
                <c:pt idx="10">
                  <c:v>291.04158393697531</c:v>
                </c:pt>
                <c:pt idx="11">
                  <c:v>289.29040448824884</c:v>
                </c:pt>
                <c:pt idx="12">
                  <c:v>277.21884756872629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0A-411A-8EA9-A4E36179F0C9}"/>
            </c:ext>
          </c:extLst>
        </c:ser>
        <c:ser>
          <c:idx val="0"/>
          <c:order val="2"/>
          <c:tx>
            <c:strRef>
              <c:f>'2.7'!$A$14</c:f>
              <c:strCache>
                <c:ptCount val="1"/>
                <c:pt idx="0">
                  <c:v>55-64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'2.7'!$B$12:$N$12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'2.7'!$B$14:$N$14</c:f>
              <c:numCache>
                <c:formatCode>0.0</c:formatCode>
                <c:ptCount val="13"/>
                <c:pt idx="0">
                  <c:v>760.11855106836663</c:v>
                </c:pt>
                <c:pt idx="1">
                  <c:v>765.90439960551407</c:v>
                </c:pt>
                <c:pt idx="2">
                  <c:v>732.48349712987465</c:v>
                </c:pt>
                <c:pt idx="3">
                  <c:v>674.46250805975683</c:v>
                </c:pt>
                <c:pt idx="4">
                  <c:v>642.1904851080111</c:v>
                </c:pt>
                <c:pt idx="5">
                  <c:v>651.23330363047228</c:v>
                </c:pt>
                <c:pt idx="6">
                  <c:v>631.02691494205942</c:v>
                </c:pt>
                <c:pt idx="7">
                  <c:v>615.13060245193253</c:v>
                </c:pt>
                <c:pt idx="8">
                  <c:v>599.51490822778521</c:v>
                </c:pt>
                <c:pt idx="9">
                  <c:v>623.15593401773083</c:v>
                </c:pt>
                <c:pt idx="10">
                  <c:v>574.17798249868247</c:v>
                </c:pt>
                <c:pt idx="11">
                  <c:v>600.61142036838612</c:v>
                </c:pt>
                <c:pt idx="12">
                  <c:v>606.89669824050429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0A-411A-8EA9-A4E36179F0C9}"/>
            </c:ext>
          </c:extLst>
        </c:ser>
        <c:ser>
          <c:idx val="6"/>
          <c:order val="3"/>
          <c:tx>
            <c:strRef>
              <c:f>'2.7'!$A$15</c:f>
              <c:strCache>
                <c:ptCount val="1"/>
                <c:pt idx="0">
                  <c:v>65-74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'2.7'!$B$12:$N$12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'2.7'!$B$15:$N$15</c:f>
              <c:numCache>
                <c:formatCode>0.0</c:formatCode>
                <c:ptCount val="13"/>
                <c:pt idx="0">
                  <c:v>1254.9485171648548</c:v>
                </c:pt>
                <c:pt idx="1">
                  <c:v>1167.088158508981</c:v>
                </c:pt>
                <c:pt idx="2">
                  <c:v>1102.221844210884</c:v>
                </c:pt>
                <c:pt idx="3">
                  <c:v>1055.1131522135875</c:v>
                </c:pt>
                <c:pt idx="4">
                  <c:v>989.48934344517795</c:v>
                </c:pt>
                <c:pt idx="5">
                  <c:v>967.28845788262993</c:v>
                </c:pt>
                <c:pt idx="6">
                  <c:v>916.61280515712815</c:v>
                </c:pt>
                <c:pt idx="7">
                  <c:v>934.81680976840869</c:v>
                </c:pt>
                <c:pt idx="8">
                  <c:v>851.10799349936099</c:v>
                </c:pt>
                <c:pt idx="9">
                  <c:v>818.72262314437637</c:v>
                </c:pt>
                <c:pt idx="10">
                  <c:v>790.24140180154745</c:v>
                </c:pt>
                <c:pt idx="11">
                  <c:v>741.85509251874237</c:v>
                </c:pt>
                <c:pt idx="12">
                  <c:v>760.96143972820755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2C0A-411A-8EA9-A4E36179F0C9}"/>
            </c:ext>
          </c:extLst>
        </c:ser>
        <c:ser>
          <c:idx val="1"/>
          <c:order val="4"/>
          <c:tx>
            <c:strRef>
              <c:f>'2.7'!$A$16</c:f>
              <c:strCache>
                <c:ptCount val="1"/>
                <c:pt idx="0">
                  <c:v>75+ years</c:v>
                </c:pt>
              </c:strCache>
            </c:strRef>
          </c:tx>
          <c:marker>
            <c:symbol val="none"/>
          </c:marker>
          <c:cat>
            <c:numRef>
              <c:f>'2.7'!$B$12:$N$12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'2.7'!$B$16:$N$16</c:f>
              <c:numCache>
                <c:formatCode>0.0</c:formatCode>
                <c:ptCount val="13"/>
                <c:pt idx="0">
                  <c:v>1367.4803862025935</c:v>
                </c:pt>
                <c:pt idx="1">
                  <c:v>1351.4062821054904</c:v>
                </c:pt>
                <c:pt idx="2">
                  <c:v>1322.9298612856658</c:v>
                </c:pt>
                <c:pt idx="3">
                  <c:v>1268.5004451226357</c:v>
                </c:pt>
                <c:pt idx="4">
                  <c:v>1221.5792626023051</c:v>
                </c:pt>
                <c:pt idx="5">
                  <c:v>1108.1493717228182</c:v>
                </c:pt>
                <c:pt idx="6">
                  <c:v>1148.22571610503</c:v>
                </c:pt>
                <c:pt idx="7">
                  <c:v>1182.464612511325</c:v>
                </c:pt>
                <c:pt idx="8">
                  <c:v>1054.4445005574805</c:v>
                </c:pt>
                <c:pt idx="9">
                  <c:v>1059.3943152177242</c:v>
                </c:pt>
                <c:pt idx="10">
                  <c:v>1088.2461155594344</c:v>
                </c:pt>
                <c:pt idx="11">
                  <c:v>921.31330984894271</c:v>
                </c:pt>
                <c:pt idx="12">
                  <c:v>965.42802050543003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0A-411A-8EA9-A4E36179F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2.7c Incidence of coronary</a:t>
            </a:r>
            <a:r>
              <a:rPr lang="en-GB" sz="1600" baseline="0"/>
              <a:t> heart disease in Females by age group</a:t>
            </a:r>
            <a:r>
              <a:rPr lang="en-GB" sz="1600"/>
              <a:t>, UK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v>All Adults</c:v>
          </c:tx>
          <c:spPr>
            <a:ln w="38100"/>
          </c:spPr>
          <c:marker>
            <c:symbol val="none"/>
          </c:marker>
          <c:cat>
            <c:numRef>
              <c:f>'2.7'!$B$20:$N$20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'2.7'!$B$26:$N$26</c:f>
              <c:numCache>
                <c:formatCode>0.0</c:formatCode>
                <c:ptCount val="13"/>
                <c:pt idx="0">
                  <c:v>275.40250256229359</c:v>
                </c:pt>
                <c:pt idx="1">
                  <c:v>253.66439040323445</c:v>
                </c:pt>
                <c:pt idx="2">
                  <c:v>233.54333622586003</c:v>
                </c:pt>
                <c:pt idx="3">
                  <c:v>222.51279511747313</c:v>
                </c:pt>
                <c:pt idx="4">
                  <c:v>206.37422911387517</c:v>
                </c:pt>
                <c:pt idx="5">
                  <c:v>192.63055962845525</c:v>
                </c:pt>
                <c:pt idx="6">
                  <c:v>197.89324638919859</c:v>
                </c:pt>
                <c:pt idx="7">
                  <c:v>198.28239104655808</c:v>
                </c:pt>
                <c:pt idx="8">
                  <c:v>187.74090155031931</c:v>
                </c:pt>
                <c:pt idx="9">
                  <c:v>174.86459306606261</c:v>
                </c:pt>
                <c:pt idx="10">
                  <c:v>174.55123332606485</c:v>
                </c:pt>
                <c:pt idx="11">
                  <c:v>168.86290873002659</c:v>
                </c:pt>
                <c:pt idx="12">
                  <c:v>160.21785936304053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B2-4808-9545-70692ADC5EBE}"/>
            </c:ext>
          </c:extLst>
        </c:ser>
        <c:ser>
          <c:idx val="4"/>
          <c:order val="1"/>
          <c:tx>
            <c:strRef>
              <c:f>'2.7'!$A$21</c:f>
              <c:strCache>
                <c:ptCount val="1"/>
                <c:pt idx="0">
                  <c:v>45-54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'2.7'!$B$20:$N$20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'2.7'!$B$21:$N$21</c:f>
              <c:numCache>
                <c:formatCode>0.0</c:formatCode>
                <c:ptCount val="13"/>
                <c:pt idx="0">
                  <c:v>142.67918253033957</c:v>
                </c:pt>
                <c:pt idx="1">
                  <c:v>129.8353197799081</c:v>
                </c:pt>
                <c:pt idx="2">
                  <c:v>122.03666688786249</c:v>
                </c:pt>
                <c:pt idx="3">
                  <c:v>121.70511187012752</c:v>
                </c:pt>
                <c:pt idx="4">
                  <c:v>110.24017471674584</c:v>
                </c:pt>
                <c:pt idx="5">
                  <c:v>112.50752226239459</c:v>
                </c:pt>
                <c:pt idx="6">
                  <c:v>105.29086699769034</c:v>
                </c:pt>
                <c:pt idx="7">
                  <c:v>107.47703419537585</c:v>
                </c:pt>
                <c:pt idx="8">
                  <c:v>105.42216859159188</c:v>
                </c:pt>
                <c:pt idx="9">
                  <c:v>93.035573058253803</c:v>
                </c:pt>
                <c:pt idx="10">
                  <c:v>109.24875108882716</c:v>
                </c:pt>
                <c:pt idx="11">
                  <c:v>113.7550819144392</c:v>
                </c:pt>
                <c:pt idx="12">
                  <c:v>104.04109072042594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B2-4808-9545-70692ADC5EBE}"/>
            </c:ext>
          </c:extLst>
        </c:ser>
        <c:ser>
          <c:idx val="0"/>
          <c:order val="2"/>
          <c:tx>
            <c:strRef>
              <c:f>'2.7'!$A$22</c:f>
              <c:strCache>
                <c:ptCount val="1"/>
                <c:pt idx="0">
                  <c:v>55-64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'2.7'!$B$20:$N$20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'2.7'!$B$22:$N$22</c:f>
              <c:numCache>
                <c:formatCode>0.0</c:formatCode>
                <c:ptCount val="13"/>
                <c:pt idx="0">
                  <c:v>337.90464552037645</c:v>
                </c:pt>
                <c:pt idx="1">
                  <c:v>324.31771141711687</c:v>
                </c:pt>
                <c:pt idx="2">
                  <c:v>279.47888723872717</c:v>
                </c:pt>
                <c:pt idx="3">
                  <c:v>255.5510498233225</c:v>
                </c:pt>
                <c:pt idx="4">
                  <c:v>246.90520405831876</c:v>
                </c:pt>
                <c:pt idx="5">
                  <c:v>230.87698703039857</c:v>
                </c:pt>
                <c:pt idx="6">
                  <c:v>232.23682424865794</c:v>
                </c:pt>
                <c:pt idx="7">
                  <c:v>248.77028113529445</c:v>
                </c:pt>
                <c:pt idx="8">
                  <c:v>226.91769728133372</c:v>
                </c:pt>
                <c:pt idx="9">
                  <c:v>209.53806882876756</c:v>
                </c:pt>
                <c:pt idx="10">
                  <c:v>216.9666581055439</c:v>
                </c:pt>
                <c:pt idx="11">
                  <c:v>209.71372710572993</c:v>
                </c:pt>
                <c:pt idx="12">
                  <c:v>236.03830792996527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B2-4808-9545-70692ADC5EBE}"/>
            </c:ext>
          </c:extLst>
        </c:ser>
        <c:ser>
          <c:idx val="6"/>
          <c:order val="3"/>
          <c:tx>
            <c:strRef>
              <c:f>'2.7'!$A$23</c:f>
              <c:strCache>
                <c:ptCount val="1"/>
                <c:pt idx="0">
                  <c:v>65-74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'2.7'!$B$20:$N$20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'2.7'!$B$23:$N$23</c:f>
              <c:numCache>
                <c:formatCode>0.0</c:formatCode>
                <c:ptCount val="13"/>
                <c:pt idx="0">
                  <c:v>715.9404563358629</c:v>
                </c:pt>
                <c:pt idx="1">
                  <c:v>629.64802619284922</c:v>
                </c:pt>
                <c:pt idx="2">
                  <c:v>590.56118781812415</c:v>
                </c:pt>
                <c:pt idx="3">
                  <c:v>546.8211182332924</c:v>
                </c:pt>
                <c:pt idx="4">
                  <c:v>503.08827028408234</c:v>
                </c:pt>
                <c:pt idx="5">
                  <c:v>439.77277623086411</c:v>
                </c:pt>
                <c:pt idx="6">
                  <c:v>452.68488098798213</c:v>
                </c:pt>
                <c:pt idx="7">
                  <c:v>456.65537454398429</c:v>
                </c:pt>
                <c:pt idx="8">
                  <c:v>442.09532736294381</c:v>
                </c:pt>
                <c:pt idx="9">
                  <c:v>386.17988949978837</c:v>
                </c:pt>
                <c:pt idx="10">
                  <c:v>382.49238011412172</c:v>
                </c:pt>
                <c:pt idx="11">
                  <c:v>379.36082676664211</c:v>
                </c:pt>
                <c:pt idx="12">
                  <c:v>332.72676465500189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DCB2-4808-9545-70692ADC5EBE}"/>
            </c:ext>
          </c:extLst>
        </c:ser>
        <c:ser>
          <c:idx val="1"/>
          <c:order val="4"/>
          <c:tx>
            <c:strRef>
              <c:f>'2.7'!$A$24</c:f>
              <c:strCache>
                <c:ptCount val="1"/>
                <c:pt idx="0">
                  <c:v>75+ years</c:v>
                </c:pt>
              </c:strCache>
            </c:strRef>
          </c:tx>
          <c:marker>
            <c:symbol val="none"/>
          </c:marker>
          <c:cat>
            <c:numRef>
              <c:f>'2.7'!$B$20:$N$20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'2.7'!$B$24:$N$24</c:f>
              <c:numCache>
                <c:formatCode>0.0</c:formatCode>
                <c:ptCount val="13"/>
                <c:pt idx="0">
                  <c:v>990.07539735037733</c:v>
                </c:pt>
                <c:pt idx="1">
                  <c:v>932.83901901411491</c:v>
                </c:pt>
                <c:pt idx="2">
                  <c:v>860.39970607243038</c:v>
                </c:pt>
                <c:pt idx="3">
                  <c:v>854.58581916480364</c:v>
                </c:pt>
                <c:pt idx="4">
                  <c:v>775.8890817859218</c:v>
                </c:pt>
                <c:pt idx="5">
                  <c:v>746.10335950345404</c:v>
                </c:pt>
                <c:pt idx="6">
                  <c:v>785.09876766501441</c:v>
                </c:pt>
                <c:pt idx="7">
                  <c:v>761.3918291008539</c:v>
                </c:pt>
                <c:pt idx="8">
                  <c:v>715.20146348985963</c:v>
                </c:pt>
                <c:pt idx="9">
                  <c:v>694.08224988221082</c:v>
                </c:pt>
                <c:pt idx="10">
                  <c:v>669.01069638932859</c:v>
                </c:pt>
                <c:pt idx="11">
                  <c:v>621.89475883431146</c:v>
                </c:pt>
                <c:pt idx="12">
                  <c:v>561.25999521380402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B2-4808-9545-70692ADC5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2.8a Incidence of</a:t>
            </a:r>
            <a:r>
              <a:rPr lang="en-GB" sz="1600" baseline="0"/>
              <a:t> coronary heart disease by gender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England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strRef>
              <c:f>'2.8'!$A$6</c:f>
              <c:strCache>
                <c:ptCount val="1"/>
                <c:pt idx="0">
                  <c:v>All 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'2.8'!$B$4:$N$4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'2.8'!$B$6:$N$6</c:f>
              <c:numCache>
                <c:formatCode>0.0</c:formatCode>
                <c:ptCount val="13"/>
                <c:pt idx="0">
                  <c:v>360.22668573583968</c:v>
                </c:pt>
                <c:pt idx="1">
                  <c:v>339.99888855655547</c:v>
                </c:pt>
                <c:pt idx="2">
                  <c:v>325.79648686303881</c:v>
                </c:pt>
                <c:pt idx="3">
                  <c:v>308.12683826748105</c:v>
                </c:pt>
                <c:pt idx="4">
                  <c:v>290.3384280117404</c:v>
                </c:pt>
                <c:pt idx="5">
                  <c:v>277.56555983577493</c:v>
                </c:pt>
                <c:pt idx="6">
                  <c:v>277.66002035564679</c:v>
                </c:pt>
                <c:pt idx="7">
                  <c:v>282.60391746761098</c:v>
                </c:pt>
                <c:pt idx="8">
                  <c:v>260.75446551547344</c:v>
                </c:pt>
                <c:pt idx="9">
                  <c:v>257.25607864219899</c:v>
                </c:pt>
                <c:pt idx="10">
                  <c:v>253.31684931371205</c:v>
                </c:pt>
                <c:pt idx="11">
                  <c:v>238.65969030664843</c:v>
                </c:pt>
                <c:pt idx="12">
                  <c:v>238.27450454729029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9F-438B-A7F9-E42F7DCD1C7E}"/>
            </c:ext>
          </c:extLst>
        </c:ser>
        <c:ser>
          <c:idx val="4"/>
          <c:order val="1"/>
          <c:tx>
            <c:strRef>
              <c:f>'2.8'!$A$7</c:f>
              <c:strCache>
                <c:ptCount val="1"/>
                <c:pt idx="0">
                  <c:v>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'2.8'!$B$4:$N$4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'2.8'!$B$7:$N$7</c:f>
              <c:numCache>
                <c:formatCode>0.0</c:formatCode>
                <c:ptCount val="13"/>
                <c:pt idx="0">
                  <c:v>479.11456430678248</c:v>
                </c:pt>
                <c:pt idx="1">
                  <c:v>467.39588689138679</c:v>
                </c:pt>
                <c:pt idx="2">
                  <c:v>449.34385701512889</c:v>
                </c:pt>
                <c:pt idx="3">
                  <c:v>420.98668378087632</c:v>
                </c:pt>
                <c:pt idx="4">
                  <c:v>406.62277897320632</c:v>
                </c:pt>
                <c:pt idx="5">
                  <c:v>390.27326556356201</c:v>
                </c:pt>
                <c:pt idx="6">
                  <c:v>382.6527984707443</c:v>
                </c:pt>
                <c:pt idx="7">
                  <c:v>393.35095363984027</c:v>
                </c:pt>
                <c:pt idx="8">
                  <c:v>358.09802585265038</c:v>
                </c:pt>
                <c:pt idx="9">
                  <c:v>363.1280536816339</c:v>
                </c:pt>
                <c:pt idx="10">
                  <c:v>354.20899933340581</c:v>
                </c:pt>
                <c:pt idx="11">
                  <c:v>330.82081322967849</c:v>
                </c:pt>
                <c:pt idx="12">
                  <c:v>338.19676956782615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9F-438B-A7F9-E42F7DCD1C7E}"/>
            </c:ext>
          </c:extLst>
        </c:ser>
        <c:ser>
          <c:idx val="0"/>
          <c:order val="2"/>
          <c:tx>
            <c:strRef>
              <c:f>'2.8'!$A$8</c:f>
              <c:strCache>
                <c:ptCount val="1"/>
                <c:pt idx="0">
                  <c:v>Women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'2.8'!$B$4:$N$4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'2.8'!$B$8:$N$8</c:f>
              <c:numCache>
                <c:formatCode>0.0</c:formatCode>
                <c:ptCount val="13"/>
                <c:pt idx="0">
                  <c:v>261.36470809669902</c:v>
                </c:pt>
                <c:pt idx="1">
                  <c:v>233.65006647119233</c:v>
                </c:pt>
                <c:pt idx="2">
                  <c:v>221.82169206273636</c:v>
                </c:pt>
                <c:pt idx="3">
                  <c:v>213.5758758039093</c:v>
                </c:pt>
                <c:pt idx="4">
                  <c:v>194.06395055620882</c:v>
                </c:pt>
                <c:pt idx="5">
                  <c:v>181.23342175932558</c:v>
                </c:pt>
                <c:pt idx="6">
                  <c:v>188.42391684399047</c:v>
                </c:pt>
                <c:pt idx="7">
                  <c:v>189.67698147607629</c:v>
                </c:pt>
                <c:pt idx="8">
                  <c:v>177.74675761484121</c:v>
                </c:pt>
                <c:pt idx="9">
                  <c:v>166.99788619812941</c:v>
                </c:pt>
                <c:pt idx="10">
                  <c:v>168.49656110102853</c:v>
                </c:pt>
                <c:pt idx="11">
                  <c:v>158.17177500442577</c:v>
                </c:pt>
                <c:pt idx="12">
                  <c:v>153.14459168160732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9F-438B-A7F9-E42F7DCD1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  <c:max val="6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  <c:majorUnit val="50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2.8b Incidence of coronary</a:t>
            </a:r>
            <a:r>
              <a:rPr lang="en-GB" sz="1600" baseline="0"/>
              <a:t> heart disease by gender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Scotland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strRef>
              <c:f>'2.8'!$A$11</c:f>
              <c:strCache>
                <c:ptCount val="1"/>
                <c:pt idx="0">
                  <c:v>All 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'2.8'!$B$4:$N$4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'2.8'!$B$11:$N$11</c:f>
              <c:numCache>
                <c:formatCode>0.0</c:formatCode>
                <c:ptCount val="13"/>
                <c:pt idx="0">
                  <c:v>466.15062716476132</c:v>
                </c:pt>
                <c:pt idx="1">
                  <c:v>486.5008426152919</c:v>
                </c:pt>
                <c:pt idx="2">
                  <c:v>439.11280505236664</c:v>
                </c:pt>
                <c:pt idx="3">
                  <c:v>397.44635719850999</c:v>
                </c:pt>
                <c:pt idx="4">
                  <c:v>380.30175439496202</c:v>
                </c:pt>
                <c:pt idx="5">
                  <c:v>379.721485849906</c:v>
                </c:pt>
                <c:pt idx="6">
                  <c:v>367.14499847331092</c:v>
                </c:pt>
                <c:pt idx="7">
                  <c:v>365.0093535322203</c:v>
                </c:pt>
                <c:pt idx="8">
                  <c:v>361.5088085998139</c:v>
                </c:pt>
                <c:pt idx="9">
                  <c:v>341.51445885223274</c:v>
                </c:pt>
                <c:pt idx="10">
                  <c:v>323.46397799345283</c:v>
                </c:pt>
                <c:pt idx="11">
                  <c:v>305.10513889321373</c:v>
                </c:pt>
                <c:pt idx="12">
                  <c:v>303.22185611901944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1C-4D50-B2F6-C0B0BC9D65FC}"/>
            </c:ext>
          </c:extLst>
        </c:ser>
        <c:ser>
          <c:idx val="4"/>
          <c:order val="1"/>
          <c:tx>
            <c:strRef>
              <c:f>'2.8'!$A$12</c:f>
              <c:strCache>
                <c:ptCount val="1"/>
                <c:pt idx="0">
                  <c:v>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'2.8'!$B$4:$N$4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'2.8'!$B$12:$N$12</c:f>
              <c:numCache>
                <c:formatCode>0.0</c:formatCode>
                <c:ptCount val="13"/>
                <c:pt idx="0">
                  <c:v>572.22535977969858</c:v>
                </c:pt>
                <c:pt idx="1">
                  <c:v>583.95130074834128</c:v>
                </c:pt>
                <c:pt idx="2">
                  <c:v>566.4264868862432</c:v>
                </c:pt>
                <c:pt idx="3">
                  <c:v>548.81910272523987</c:v>
                </c:pt>
                <c:pt idx="4">
                  <c:v>489.66366022872711</c:v>
                </c:pt>
                <c:pt idx="5">
                  <c:v>502.67544844559393</c:v>
                </c:pt>
                <c:pt idx="6">
                  <c:v>467.8695469109739</c:v>
                </c:pt>
                <c:pt idx="7">
                  <c:v>474.63054632982329</c:v>
                </c:pt>
                <c:pt idx="8">
                  <c:v>465.50421848685704</c:v>
                </c:pt>
                <c:pt idx="9">
                  <c:v>451.57984460694439</c:v>
                </c:pt>
                <c:pt idx="10">
                  <c:v>442.81051881166087</c:v>
                </c:pt>
                <c:pt idx="11">
                  <c:v>385.17584134844458</c:v>
                </c:pt>
                <c:pt idx="12">
                  <c:v>420.04201717900168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1C-4D50-B2F6-C0B0BC9D65FC}"/>
            </c:ext>
          </c:extLst>
        </c:ser>
        <c:ser>
          <c:idx val="0"/>
          <c:order val="2"/>
          <c:tx>
            <c:strRef>
              <c:f>'2.8'!$A$13</c:f>
              <c:strCache>
                <c:ptCount val="1"/>
                <c:pt idx="0">
                  <c:v>Women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'2.8'!$B$4:$N$4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'2.8'!$B$13:$N$13</c:f>
              <c:numCache>
                <c:formatCode>0.0</c:formatCode>
                <c:ptCount val="13"/>
                <c:pt idx="0">
                  <c:v>380.63002980892361</c:v>
                </c:pt>
                <c:pt idx="1">
                  <c:v>408.46001086395802</c:v>
                </c:pt>
                <c:pt idx="2">
                  <c:v>336.11643636459485</c:v>
                </c:pt>
                <c:pt idx="3">
                  <c:v>277.35826097982255</c:v>
                </c:pt>
                <c:pt idx="4">
                  <c:v>291.75195705434174</c:v>
                </c:pt>
                <c:pt idx="5">
                  <c:v>275.02093444169617</c:v>
                </c:pt>
                <c:pt idx="6">
                  <c:v>280.55802345281023</c:v>
                </c:pt>
                <c:pt idx="7">
                  <c:v>270.59427657009002</c:v>
                </c:pt>
                <c:pt idx="8">
                  <c:v>273.25890142891052</c:v>
                </c:pt>
                <c:pt idx="9">
                  <c:v>246.51247491915476</c:v>
                </c:pt>
                <c:pt idx="10">
                  <c:v>223.86677748740993</c:v>
                </c:pt>
                <c:pt idx="11">
                  <c:v>235.94581717012875</c:v>
                </c:pt>
                <c:pt idx="12">
                  <c:v>207.57013543082169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1C-4D50-B2F6-C0B0BC9D6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  <c:max val="6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  <c:majorUnit val="50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2.8c Incidence of coronary</a:t>
            </a:r>
            <a:r>
              <a:rPr lang="en-GB" sz="1600" baseline="0"/>
              <a:t> heart disease by gender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Wales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strRef>
              <c:f>'2.8'!$A$16</c:f>
              <c:strCache>
                <c:ptCount val="1"/>
                <c:pt idx="0">
                  <c:v>All 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'2.8'!$B$4:$N$4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'2.8'!$B$16:$N$16</c:f>
              <c:numCache>
                <c:formatCode>0.0</c:formatCode>
                <c:ptCount val="13"/>
                <c:pt idx="0">
                  <c:v>420.99486503335299</c:v>
                </c:pt>
                <c:pt idx="1">
                  <c:v>394.96315728622881</c:v>
                </c:pt>
                <c:pt idx="2">
                  <c:v>341.41244874344903</c:v>
                </c:pt>
                <c:pt idx="3">
                  <c:v>331.30324388204832</c:v>
                </c:pt>
                <c:pt idx="4">
                  <c:v>341.27700111812607</c:v>
                </c:pt>
                <c:pt idx="5">
                  <c:v>309.2524084259411</c:v>
                </c:pt>
                <c:pt idx="6">
                  <c:v>297.39209354140598</c:v>
                </c:pt>
                <c:pt idx="7">
                  <c:v>296.54089739052438</c:v>
                </c:pt>
                <c:pt idx="8">
                  <c:v>290.25916831975758</c:v>
                </c:pt>
                <c:pt idx="9">
                  <c:v>257.34237942329423</c:v>
                </c:pt>
                <c:pt idx="10">
                  <c:v>263.07312731465487</c:v>
                </c:pt>
                <c:pt idx="11">
                  <c:v>273.50082575452689</c:v>
                </c:pt>
                <c:pt idx="12">
                  <c:v>254.19228850830075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CD-4C24-9AD2-FDE94204B174}"/>
            </c:ext>
          </c:extLst>
        </c:ser>
        <c:ser>
          <c:idx val="4"/>
          <c:order val="1"/>
          <c:tx>
            <c:strRef>
              <c:f>'2.8'!$A$17</c:f>
              <c:strCache>
                <c:ptCount val="1"/>
                <c:pt idx="0">
                  <c:v>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'2.8'!$B$4:$N$4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'2.8'!$B$17:$N$17</c:f>
              <c:numCache>
                <c:formatCode>0.0</c:formatCode>
                <c:ptCount val="13"/>
                <c:pt idx="0">
                  <c:v>575.01393258128803</c:v>
                </c:pt>
                <c:pt idx="1">
                  <c:v>504.56267743180842</c:v>
                </c:pt>
                <c:pt idx="2">
                  <c:v>439.19666956705368</c:v>
                </c:pt>
                <c:pt idx="3">
                  <c:v>441.9658712588398</c:v>
                </c:pt>
                <c:pt idx="4">
                  <c:v>444.63682998507682</c:v>
                </c:pt>
                <c:pt idx="5">
                  <c:v>413.47929850142413</c:v>
                </c:pt>
                <c:pt idx="6">
                  <c:v>399.67463784278692</c:v>
                </c:pt>
                <c:pt idx="7">
                  <c:v>389.7562541977353</c:v>
                </c:pt>
                <c:pt idx="8">
                  <c:v>377.46327622690711</c:v>
                </c:pt>
                <c:pt idx="9">
                  <c:v>361.36115143137641</c:v>
                </c:pt>
                <c:pt idx="10">
                  <c:v>351.47168366019247</c:v>
                </c:pt>
                <c:pt idx="11">
                  <c:v>361.29208433480198</c:v>
                </c:pt>
                <c:pt idx="12">
                  <c:v>335.52593515152847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CD-4C24-9AD2-FDE94204B174}"/>
            </c:ext>
          </c:extLst>
        </c:ser>
        <c:ser>
          <c:idx val="0"/>
          <c:order val="2"/>
          <c:tx>
            <c:strRef>
              <c:f>'2.8'!$A$18</c:f>
              <c:strCache>
                <c:ptCount val="1"/>
                <c:pt idx="0">
                  <c:v>Women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'2.8'!$B$4:$N$4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'2.8'!$B$18:$N$18</c:f>
              <c:numCache>
                <c:formatCode>0.0</c:formatCode>
                <c:ptCount val="13"/>
                <c:pt idx="0">
                  <c:v>296.42536533127191</c:v>
                </c:pt>
                <c:pt idx="1">
                  <c:v>299.84072866145101</c:v>
                </c:pt>
                <c:pt idx="2">
                  <c:v>257.9788837078911</c:v>
                </c:pt>
                <c:pt idx="3">
                  <c:v>239.84811984154697</c:v>
                </c:pt>
                <c:pt idx="4">
                  <c:v>255.6863499788692</c:v>
                </c:pt>
                <c:pt idx="5">
                  <c:v>220.13187625026686</c:v>
                </c:pt>
                <c:pt idx="6">
                  <c:v>213.18184794227736</c:v>
                </c:pt>
                <c:pt idx="7">
                  <c:v>217.08687619838602</c:v>
                </c:pt>
                <c:pt idx="8">
                  <c:v>213.63321460852328</c:v>
                </c:pt>
                <c:pt idx="9">
                  <c:v>170.52472383287869</c:v>
                </c:pt>
                <c:pt idx="10">
                  <c:v>185.25271064962237</c:v>
                </c:pt>
                <c:pt idx="11">
                  <c:v>197.57046779421515</c:v>
                </c:pt>
                <c:pt idx="12">
                  <c:v>182.53944989540113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CD-4C24-9AD2-FDE94204B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  <c:max val="6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  <c:majorUnit val="50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2.8d Incidence of coronary</a:t>
            </a:r>
            <a:r>
              <a:rPr lang="en-GB" sz="1600" baseline="0"/>
              <a:t> heart disease by gender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Northern</a:t>
            </a:r>
            <a:r>
              <a:rPr lang="en-GB" sz="1600" baseline="0"/>
              <a:t> Ireland</a:t>
            </a:r>
            <a:r>
              <a:rPr lang="en-GB" sz="1600"/>
              <a:t>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strRef>
              <c:f>'2.8'!$A$21</c:f>
              <c:strCache>
                <c:ptCount val="1"/>
                <c:pt idx="0">
                  <c:v>All 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'2.8'!$B$4:$N$4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'2.8'!$B$21:$N$21</c:f>
              <c:numCache>
                <c:formatCode>0.0</c:formatCode>
                <c:ptCount val="13"/>
                <c:pt idx="0">
                  <c:v>451.81921483407251</c:v>
                </c:pt>
                <c:pt idx="1">
                  <c:v>421.34711202677062</c:v>
                </c:pt>
                <c:pt idx="2">
                  <c:v>383.5159824684709</c:v>
                </c:pt>
                <c:pt idx="3">
                  <c:v>417.00530758842206</c:v>
                </c:pt>
                <c:pt idx="4">
                  <c:v>363.28230721847768</c:v>
                </c:pt>
                <c:pt idx="5">
                  <c:v>374.35025974451554</c:v>
                </c:pt>
                <c:pt idx="6">
                  <c:v>338.85161866950403</c:v>
                </c:pt>
                <c:pt idx="7">
                  <c:v>343.4742648339647</c:v>
                </c:pt>
                <c:pt idx="8">
                  <c:v>329.66286958708423</c:v>
                </c:pt>
                <c:pt idx="9">
                  <c:v>325.19590721498969</c:v>
                </c:pt>
                <c:pt idx="10">
                  <c:v>306.69598908976576</c:v>
                </c:pt>
                <c:pt idx="11">
                  <c:v>348.85984056446119</c:v>
                </c:pt>
                <c:pt idx="12">
                  <c:v>320.2056367277072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A7-4565-87D3-B85C97756334}"/>
            </c:ext>
          </c:extLst>
        </c:ser>
        <c:ser>
          <c:idx val="4"/>
          <c:order val="1"/>
          <c:tx>
            <c:strRef>
              <c:f>'2.8'!$A$22</c:f>
              <c:strCache>
                <c:ptCount val="1"/>
                <c:pt idx="0">
                  <c:v>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'2.8'!$B$4:$N$4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'2.8'!$B$22:$N$22</c:f>
              <c:numCache>
                <c:formatCode>0.0</c:formatCode>
                <c:ptCount val="13"/>
                <c:pt idx="0">
                  <c:v>573.84067764221925</c:v>
                </c:pt>
                <c:pt idx="1">
                  <c:v>537.96194404682569</c:v>
                </c:pt>
                <c:pt idx="2">
                  <c:v>573.78831322806116</c:v>
                </c:pt>
                <c:pt idx="3">
                  <c:v>555.73008348588291</c:v>
                </c:pt>
                <c:pt idx="4">
                  <c:v>509.86023982414707</c:v>
                </c:pt>
                <c:pt idx="5">
                  <c:v>535.2063136157775</c:v>
                </c:pt>
                <c:pt idx="6">
                  <c:v>507.72811005927207</c:v>
                </c:pt>
                <c:pt idx="7">
                  <c:v>509.16244646427373</c:v>
                </c:pt>
                <c:pt idx="8">
                  <c:v>498.60902948591041</c:v>
                </c:pt>
                <c:pt idx="9">
                  <c:v>462.48165776717263</c:v>
                </c:pt>
                <c:pt idx="10">
                  <c:v>448.28814251898672</c:v>
                </c:pt>
                <c:pt idx="11">
                  <c:v>475.124056713762</c:v>
                </c:pt>
                <c:pt idx="12">
                  <c:v>471.01895859899213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A7-4565-87D3-B85C97756334}"/>
            </c:ext>
          </c:extLst>
        </c:ser>
        <c:ser>
          <c:idx val="0"/>
          <c:order val="2"/>
          <c:tx>
            <c:strRef>
              <c:f>'2.8'!$A$23</c:f>
              <c:strCache>
                <c:ptCount val="1"/>
                <c:pt idx="0">
                  <c:v>Women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'2.8'!$B$4:$N$4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'2.8'!$B$23:$N$23</c:f>
              <c:numCache>
                <c:formatCode>0.0</c:formatCode>
                <c:ptCount val="13"/>
                <c:pt idx="0">
                  <c:v>352.49962710706279</c:v>
                </c:pt>
                <c:pt idx="1">
                  <c:v>322.69313956401902</c:v>
                </c:pt>
                <c:pt idx="2">
                  <c:v>243.7780741216194</c:v>
                </c:pt>
                <c:pt idx="3">
                  <c:v>300.21339542462385</c:v>
                </c:pt>
                <c:pt idx="4">
                  <c:v>242.41433945190153</c:v>
                </c:pt>
                <c:pt idx="5">
                  <c:v>246.61977217490679</c:v>
                </c:pt>
                <c:pt idx="6">
                  <c:v>214.17444862270901</c:v>
                </c:pt>
                <c:pt idx="7">
                  <c:v>213.02626452714046</c:v>
                </c:pt>
                <c:pt idx="8">
                  <c:v>193.63816060661236</c:v>
                </c:pt>
                <c:pt idx="9">
                  <c:v>208.23427200443976</c:v>
                </c:pt>
                <c:pt idx="10">
                  <c:v>193.67990623184357</c:v>
                </c:pt>
                <c:pt idx="11">
                  <c:v>244.23439724423662</c:v>
                </c:pt>
                <c:pt idx="12">
                  <c:v>195.9109438324121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A7-4565-87D3-B85C97756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  <c:max val="6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  <c:majorUnit val="50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2.9a Incidence of </a:t>
            </a:r>
            <a:r>
              <a:rPr lang="en-GB" sz="1600" baseline="0"/>
              <a:t>myocardial infarction per by age group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UK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v>All Adults</c:v>
          </c:tx>
          <c:spPr>
            <a:ln w="38100"/>
          </c:spPr>
          <c:marker>
            <c:symbol val="none"/>
          </c:marker>
          <c:cat>
            <c:numRef>
              <c:f>'2.9'!$B$4:$N$4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'2.9'!$B$10:$N$10</c:f>
              <c:numCache>
                <c:formatCode>0.0</c:formatCode>
                <c:ptCount val="13"/>
                <c:pt idx="0">
                  <c:v>176.1369932479484</c:v>
                </c:pt>
                <c:pt idx="1">
                  <c:v>160.7340850008417</c:v>
                </c:pt>
                <c:pt idx="2">
                  <c:v>161.09738975451131</c:v>
                </c:pt>
                <c:pt idx="3">
                  <c:v>151.64711737398622</c:v>
                </c:pt>
                <c:pt idx="4">
                  <c:v>148.15318662584721</c:v>
                </c:pt>
                <c:pt idx="5">
                  <c:v>150.58491820015729</c:v>
                </c:pt>
                <c:pt idx="6">
                  <c:v>147.92167379448415</c:v>
                </c:pt>
                <c:pt idx="7">
                  <c:v>146.09411742647478</c:v>
                </c:pt>
                <c:pt idx="8">
                  <c:v>139.77908730440896</c:v>
                </c:pt>
                <c:pt idx="9">
                  <c:v>135.64463947626743</c:v>
                </c:pt>
                <c:pt idx="10">
                  <c:v>136.55085380401232</c:v>
                </c:pt>
                <c:pt idx="11">
                  <c:v>126.4485929285333</c:v>
                </c:pt>
                <c:pt idx="12">
                  <c:v>134.07046022214178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D-4860-B294-D4B7647C8408}"/>
            </c:ext>
          </c:extLst>
        </c:ser>
        <c:ser>
          <c:idx val="4"/>
          <c:order val="1"/>
          <c:tx>
            <c:strRef>
              <c:f>'2.9'!$A$5</c:f>
              <c:strCache>
                <c:ptCount val="1"/>
                <c:pt idx="0">
                  <c:v>45-54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'2.9'!$B$4:$N$4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'2.9'!$B$5:$N$5</c:f>
              <c:numCache>
                <c:formatCode>0.0</c:formatCode>
                <c:ptCount val="13"/>
                <c:pt idx="0">
                  <c:v>115.31562641409286</c:v>
                </c:pt>
                <c:pt idx="1">
                  <c:v>115.13207035867879</c:v>
                </c:pt>
                <c:pt idx="2">
                  <c:v>110.12737730912852</c:v>
                </c:pt>
                <c:pt idx="3">
                  <c:v>101.40750912188956</c:v>
                </c:pt>
                <c:pt idx="4">
                  <c:v>104.70414625458939</c:v>
                </c:pt>
                <c:pt idx="5">
                  <c:v>116.43365581423672</c:v>
                </c:pt>
                <c:pt idx="6">
                  <c:v>102.87689038116844</c:v>
                </c:pt>
                <c:pt idx="7">
                  <c:v>105.39354241938341</c:v>
                </c:pt>
                <c:pt idx="8">
                  <c:v>102.64815112356168</c:v>
                </c:pt>
                <c:pt idx="9">
                  <c:v>102.72904900758593</c:v>
                </c:pt>
                <c:pt idx="10">
                  <c:v>110.5284397522542</c:v>
                </c:pt>
                <c:pt idx="11">
                  <c:v>106.34730904318396</c:v>
                </c:pt>
                <c:pt idx="12">
                  <c:v>110.28684746153831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D-4860-B294-D4B7647C8408}"/>
            </c:ext>
          </c:extLst>
        </c:ser>
        <c:ser>
          <c:idx val="0"/>
          <c:order val="2"/>
          <c:tx>
            <c:strRef>
              <c:f>'2.9'!$A$6</c:f>
              <c:strCache>
                <c:ptCount val="1"/>
                <c:pt idx="0">
                  <c:v>55-64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'2.9'!$B$4:$N$4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'2.9'!$B$6:$N$6</c:f>
              <c:numCache>
                <c:formatCode>0.0</c:formatCode>
                <c:ptCount val="13"/>
                <c:pt idx="0">
                  <c:v>214.79925896841561</c:v>
                </c:pt>
                <c:pt idx="1">
                  <c:v>206.20043035686348</c:v>
                </c:pt>
                <c:pt idx="2">
                  <c:v>204.93405690537506</c:v>
                </c:pt>
                <c:pt idx="3">
                  <c:v>179.23850276238855</c:v>
                </c:pt>
                <c:pt idx="4">
                  <c:v>181.06539040830634</c:v>
                </c:pt>
                <c:pt idx="5">
                  <c:v>193.41974922901682</c:v>
                </c:pt>
                <c:pt idx="6">
                  <c:v>184.17295347064297</c:v>
                </c:pt>
                <c:pt idx="7">
                  <c:v>187.25034251262463</c:v>
                </c:pt>
                <c:pt idx="8">
                  <c:v>187.91960135498815</c:v>
                </c:pt>
                <c:pt idx="9">
                  <c:v>184.1374258021531</c:v>
                </c:pt>
                <c:pt idx="10">
                  <c:v>186.39969653595884</c:v>
                </c:pt>
                <c:pt idx="11">
                  <c:v>194.30913163785416</c:v>
                </c:pt>
                <c:pt idx="12">
                  <c:v>207.68681668840711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D-4860-B294-D4B7647C8408}"/>
            </c:ext>
          </c:extLst>
        </c:ser>
        <c:ser>
          <c:idx val="6"/>
          <c:order val="3"/>
          <c:tx>
            <c:strRef>
              <c:f>'2.9'!$A$7</c:f>
              <c:strCache>
                <c:ptCount val="1"/>
                <c:pt idx="0">
                  <c:v>65-74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'2.9'!$B$4:$N$4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'2.9'!$B$7:$N$7</c:f>
              <c:numCache>
                <c:formatCode>0.0</c:formatCode>
                <c:ptCount val="13"/>
                <c:pt idx="0">
                  <c:v>376.26196926049829</c:v>
                </c:pt>
                <c:pt idx="1">
                  <c:v>334.8234175326383</c:v>
                </c:pt>
                <c:pt idx="2">
                  <c:v>331.35387190865413</c:v>
                </c:pt>
                <c:pt idx="3">
                  <c:v>308.57643023409412</c:v>
                </c:pt>
                <c:pt idx="4">
                  <c:v>302.78461508759727</c:v>
                </c:pt>
                <c:pt idx="5">
                  <c:v>296.19520112445082</c:v>
                </c:pt>
                <c:pt idx="6">
                  <c:v>296.73474851554721</c:v>
                </c:pt>
                <c:pt idx="7">
                  <c:v>289.9018940169052</c:v>
                </c:pt>
                <c:pt idx="8">
                  <c:v>282.88529653874332</c:v>
                </c:pt>
                <c:pt idx="9">
                  <c:v>259.21736019359338</c:v>
                </c:pt>
                <c:pt idx="10">
                  <c:v>258.41395767429412</c:v>
                </c:pt>
                <c:pt idx="11">
                  <c:v>230.79934546146325</c:v>
                </c:pt>
                <c:pt idx="12">
                  <c:v>251.14502707721002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4ECD-4860-B294-D4B7647C8408}"/>
            </c:ext>
          </c:extLst>
        </c:ser>
        <c:ser>
          <c:idx val="1"/>
          <c:order val="4"/>
          <c:tx>
            <c:strRef>
              <c:f>'2.9'!$A$8</c:f>
              <c:strCache>
                <c:ptCount val="1"/>
                <c:pt idx="0">
                  <c:v>75+ years</c:v>
                </c:pt>
              </c:strCache>
            </c:strRef>
          </c:tx>
          <c:marker>
            <c:symbol val="none"/>
          </c:marker>
          <c:cat>
            <c:numRef>
              <c:f>'2.9'!$B$4:$N$4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'2.9'!$B$8:$N$8</c:f>
              <c:numCache>
                <c:formatCode>0.0</c:formatCode>
                <c:ptCount val="13"/>
                <c:pt idx="0">
                  <c:v>677.6589091281021</c:v>
                </c:pt>
                <c:pt idx="1">
                  <c:v>595.73421820021031</c:v>
                </c:pt>
                <c:pt idx="2">
                  <c:v>605.11164171250141</c:v>
                </c:pt>
                <c:pt idx="3">
                  <c:v>598.72051424764607</c:v>
                </c:pt>
                <c:pt idx="4">
                  <c:v>557.74830348133423</c:v>
                </c:pt>
                <c:pt idx="5">
                  <c:v>562.68603853696027</c:v>
                </c:pt>
                <c:pt idx="6">
                  <c:v>564.74598755654972</c:v>
                </c:pt>
                <c:pt idx="7">
                  <c:v>549.60495870300019</c:v>
                </c:pt>
                <c:pt idx="8">
                  <c:v>497.3780907439729</c:v>
                </c:pt>
                <c:pt idx="9">
                  <c:v>493.74417067412463</c:v>
                </c:pt>
                <c:pt idx="10">
                  <c:v>489.17623322595125</c:v>
                </c:pt>
                <c:pt idx="11">
                  <c:v>430.64037301977493</c:v>
                </c:pt>
                <c:pt idx="12">
                  <c:v>440.20817745720274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CD-4860-B294-D4B7647C8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2.9b Incidence of </a:t>
            </a:r>
            <a:r>
              <a:rPr lang="en-GB" sz="1600" b="1" i="0" u="none" strike="noStrike" baseline="0">
                <a:effectLst/>
              </a:rPr>
              <a:t>myocardial infarction </a:t>
            </a:r>
            <a:r>
              <a:rPr lang="en-GB" sz="1600" baseline="0"/>
              <a:t>in Males by age group</a:t>
            </a:r>
            <a:r>
              <a:rPr lang="en-GB" sz="1600"/>
              <a:t>, UK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v>All Adults</c:v>
          </c:tx>
          <c:spPr>
            <a:ln w="38100"/>
          </c:spPr>
          <c:marker>
            <c:symbol val="none"/>
          </c:marker>
          <c:cat>
            <c:numRef>
              <c:f>'2.9'!$B$12:$N$12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'2.9'!$B$18:$N$18</c:f>
              <c:numCache>
                <c:formatCode>0.0</c:formatCode>
                <c:ptCount val="13"/>
                <c:pt idx="0">
                  <c:v>242.03004670412321</c:v>
                </c:pt>
                <c:pt idx="1">
                  <c:v>222.3563669369417</c:v>
                </c:pt>
                <c:pt idx="2">
                  <c:v>221.90651555693097</c:v>
                </c:pt>
                <c:pt idx="3">
                  <c:v>208.98904016156143</c:v>
                </c:pt>
                <c:pt idx="4">
                  <c:v>206.27807736632496</c:v>
                </c:pt>
                <c:pt idx="5">
                  <c:v>208.41538154735122</c:v>
                </c:pt>
                <c:pt idx="6">
                  <c:v>204.98559534051972</c:v>
                </c:pt>
                <c:pt idx="7">
                  <c:v>200.20995746730893</c:v>
                </c:pt>
                <c:pt idx="8">
                  <c:v>190.8896694509115</c:v>
                </c:pt>
                <c:pt idx="9">
                  <c:v>187.31837436727562</c:v>
                </c:pt>
                <c:pt idx="10">
                  <c:v>188.05362839409375</c:v>
                </c:pt>
                <c:pt idx="11">
                  <c:v>170.6593109240454</c:v>
                </c:pt>
                <c:pt idx="12">
                  <c:v>192.02942023795856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05-4DE3-A647-5929A1C171FA}"/>
            </c:ext>
          </c:extLst>
        </c:ser>
        <c:ser>
          <c:idx val="4"/>
          <c:order val="1"/>
          <c:tx>
            <c:strRef>
              <c:f>'2.9'!$A$13</c:f>
              <c:strCache>
                <c:ptCount val="1"/>
                <c:pt idx="0">
                  <c:v>45-54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'2.9'!$B$12:$N$12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'2.9'!$B$13:$N$13</c:f>
              <c:numCache>
                <c:formatCode>0.0</c:formatCode>
                <c:ptCount val="13"/>
                <c:pt idx="0">
                  <c:v>181.14854792240618</c:v>
                </c:pt>
                <c:pt idx="1">
                  <c:v>185.37586430051019</c:v>
                </c:pt>
                <c:pt idx="2">
                  <c:v>165.3006836872878</c:v>
                </c:pt>
                <c:pt idx="3">
                  <c:v>156.49134023260419</c:v>
                </c:pt>
                <c:pt idx="4">
                  <c:v>163.86793825717146</c:v>
                </c:pt>
                <c:pt idx="5">
                  <c:v>182.52890081526954</c:v>
                </c:pt>
                <c:pt idx="6">
                  <c:v>161.356372999142</c:v>
                </c:pt>
                <c:pt idx="7">
                  <c:v>169.99472969734947</c:v>
                </c:pt>
                <c:pt idx="8">
                  <c:v>160.18214026754248</c:v>
                </c:pt>
                <c:pt idx="9">
                  <c:v>163.92332601655733</c:v>
                </c:pt>
                <c:pt idx="10">
                  <c:v>166.79272275813128</c:v>
                </c:pt>
                <c:pt idx="11">
                  <c:v>160.99123160176597</c:v>
                </c:pt>
                <c:pt idx="12">
                  <c:v>167.03185996996987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05-4DE3-A647-5929A1C171FA}"/>
            </c:ext>
          </c:extLst>
        </c:ser>
        <c:ser>
          <c:idx val="0"/>
          <c:order val="2"/>
          <c:tx>
            <c:strRef>
              <c:f>'2.9'!$A$14</c:f>
              <c:strCache>
                <c:ptCount val="1"/>
                <c:pt idx="0">
                  <c:v>55-64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'2.9'!$B$12:$N$12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'2.9'!$B$14:$N$14</c:f>
              <c:numCache>
                <c:formatCode>0.0</c:formatCode>
                <c:ptCount val="13"/>
                <c:pt idx="0">
                  <c:v>318.81983768081386</c:v>
                </c:pt>
                <c:pt idx="1">
                  <c:v>312.79056718167476</c:v>
                </c:pt>
                <c:pt idx="2">
                  <c:v>311.33012989219196</c:v>
                </c:pt>
                <c:pt idx="3">
                  <c:v>274.22700525569485</c:v>
                </c:pt>
                <c:pt idx="4">
                  <c:v>284.06068773047588</c:v>
                </c:pt>
                <c:pt idx="5">
                  <c:v>303.67055643484724</c:v>
                </c:pt>
                <c:pt idx="6">
                  <c:v>288.00496797443549</c:v>
                </c:pt>
                <c:pt idx="7">
                  <c:v>278.1802904998143</c:v>
                </c:pt>
                <c:pt idx="8">
                  <c:v>282.63776562229839</c:v>
                </c:pt>
                <c:pt idx="9">
                  <c:v>289.16478285637578</c:v>
                </c:pt>
                <c:pt idx="10">
                  <c:v>282.61053390756007</c:v>
                </c:pt>
                <c:pt idx="11">
                  <c:v>288.13089712468127</c:v>
                </c:pt>
                <c:pt idx="12">
                  <c:v>321.27208445467187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05-4DE3-A647-5929A1C171FA}"/>
            </c:ext>
          </c:extLst>
        </c:ser>
        <c:ser>
          <c:idx val="6"/>
          <c:order val="3"/>
          <c:tx>
            <c:strRef>
              <c:f>'2.9'!$A$15</c:f>
              <c:strCache>
                <c:ptCount val="1"/>
                <c:pt idx="0">
                  <c:v>65-74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'2.9'!$B$12:$N$12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'2.9'!$B$15:$N$15</c:f>
              <c:numCache>
                <c:formatCode>0.0</c:formatCode>
                <c:ptCount val="13"/>
                <c:pt idx="0">
                  <c:v>525.70727150732273</c:v>
                </c:pt>
                <c:pt idx="1">
                  <c:v>455.95875609839158</c:v>
                </c:pt>
                <c:pt idx="2">
                  <c:v>460.64514304515234</c:v>
                </c:pt>
                <c:pt idx="3">
                  <c:v>423.58680475463876</c:v>
                </c:pt>
                <c:pt idx="4">
                  <c:v>414.91112870247633</c:v>
                </c:pt>
                <c:pt idx="5">
                  <c:v>415.72865951921369</c:v>
                </c:pt>
                <c:pt idx="6">
                  <c:v>416.27427646325731</c:v>
                </c:pt>
                <c:pt idx="7">
                  <c:v>404.88077288435318</c:v>
                </c:pt>
                <c:pt idx="8">
                  <c:v>394.68745707647417</c:v>
                </c:pt>
                <c:pt idx="9">
                  <c:v>359.8429450860707</c:v>
                </c:pt>
                <c:pt idx="10">
                  <c:v>344.97973094236784</c:v>
                </c:pt>
                <c:pt idx="11">
                  <c:v>311.85140083869396</c:v>
                </c:pt>
                <c:pt idx="12">
                  <c:v>359.53629523209719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7205-4DE3-A647-5929A1C171FA}"/>
            </c:ext>
          </c:extLst>
        </c:ser>
        <c:ser>
          <c:idx val="1"/>
          <c:order val="4"/>
          <c:tx>
            <c:strRef>
              <c:f>'2.9'!$A$16</c:f>
              <c:strCache>
                <c:ptCount val="1"/>
                <c:pt idx="0">
                  <c:v>75+ years</c:v>
                </c:pt>
              </c:strCache>
            </c:strRef>
          </c:tx>
          <c:marker>
            <c:symbol val="none"/>
          </c:marker>
          <c:cat>
            <c:numRef>
              <c:f>'2.9'!$B$12:$N$12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'2.9'!$B$16:$N$16</c:f>
              <c:numCache>
                <c:formatCode>0.0</c:formatCode>
                <c:ptCount val="13"/>
                <c:pt idx="0">
                  <c:v>843.02031080369193</c:v>
                </c:pt>
                <c:pt idx="1">
                  <c:v>745.86170816317872</c:v>
                </c:pt>
                <c:pt idx="2">
                  <c:v>757.51823779261224</c:v>
                </c:pt>
                <c:pt idx="3">
                  <c:v>748.28927438091728</c:v>
                </c:pt>
                <c:pt idx="4">
                  <c:v>703.23070056717029</c:v>
                </c:pt>
                <c:pt idx="5">
                  <c:v>680.96337474784423</c:v>
                </c:pt>
                <c:pt idx="6">
                  <c:v>692.34319553637226</c:v>
                </c:pt>
                <c:pt idx="7">
                  <c:v>666.59339762910611</c:v>
                </c:pt>
                <c:pt idx="8">
                  <c:v>589.40518786355506</c:v>
                </c:pt>
                <c:pt idx="9">
                  <c:v>591.74168252467905</c:v>
                </c:pt>
                <c:pt idx="10">
                  <c:v>616.70122313232946</c:v>
                </c:pt>
                <c:pt idx="11">
                  <c:v>510.79478873158087</c:v>
                </c:pt>
                <c:pt idx="12">
                  <c:v>587.40712041194274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05-4DE3-A647-5929A1C17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2.9c Incidence of</a:t>
            </a:r>
            <a:r>
              <a:rPr lang="en-GB" sz="1600" baseline="0"/>
              <a:t> </a:t>
            </a:r>
            <a:r>
              <a:rPr lang="en-GB" sz="1600" b="1" i="0" u="none" strike="noStrike" baseline="0">
                <a:effectLst/>
              </a:rPr>
              <a:t>myocardial infarction </a:t>
            </a:r>
            <a:r>
              <a:rPr lang="en-GB" sz="1600" baseline="0"/>
              <a:t>in Females by age group</a:t>
            </a:r>
            <a:r>
              <a:rPr lang="en-GB" sz="1600"/>
              <a:t>, UK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v>All Adults</c:v>
          </c:tx>
          <c:spPr>
            <a:ln w="38100"/>
          </c:spPr>
          <c:marker>
            <c:symbol val="none"/>
          </c:marker>
          <c:cat>
            <c:numRef>
              <c:f>'2.9'!$B$20:$N$20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'2.9'!$B$26:$N$26</c:f>
              <c:numCache>
                <c:formatCode>0.0</c:formatCode>
                <c:ptCount val="13"/>
                <c:pt idx="0">
                  <c:v>119.939611943318</c:v>
                </c:pt>
                <c:pt idx="1">
                  <c:v>107.92680890378237</c:v>
                </c:pt>
                <c:pt idx="2">
                  <c:v>108.64704515868763</c:v>
                </c:pt>
                <c:pt idx="3">
                  <c:v>102.43001594317758</c:v>
                </c:pt>
                <c:pt idx="4">
                  <c:v>98.087621897475927</c:v>
                </c:pt>
                <c:pt idx="5">
                  <c:v>99.404533402514488</c:v>
                </c:pt>
                <c:pt idx="6">
                  <c:v>97.744851589656463</c:v>
                </c:pt>
                <c:pt idx="7">
                  <c:v>98.108836935377582</c:v>
                </c:pt>
                <c:pt idx="8">
                  <c:v>94.266393710776384</c:v>
                </c:pt>
                <c:pt idx="9">
                  <c:v>89.217545670465981</c:v>
                </c:pt>
                <c:pt idx="10">
                  <c:v>91.257543910386161</c:v>
                </c:pt>
                <c:pt idx="11">
                  <c:v>86.215640378839893</c:v>
                </c:pt>
                <c:pt idx="12">
                  <c:v>82.859350992456399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3F-4A4E-903F-66553713C827}"/>
            </c:ext>
          </c:extLst>
        </c:ser>
        <c:ser>
          <c:idx val="4"/>
          <c:order val="1"/>
          <c:tx>
            <c:strRef>
              <c:f>'2.9'!$A$21</c:f>
              <c:strCache>
                <c:ptCount val="1"/>
                <c:pt idx="0">
                  <c:v>45-54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'2.9'!$B$20:$N$20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'2.9'!$B$21:$N$21</c:f>
              <c:numCache>
                <c:formatCode>0.0</c:formatCode>
                <c:ptCount val="13"/>
                <c:pt idx="0">
                  <c:v>47.635742260130918</c:v>
                </c:pt>
                <c:pt idx="1">
                  <c:v>42.968693196944265</c:v>
                </c:pt>
                <c:pt idx="2">
                  <c:v>53.539516257632272</c:v>
                </c:pt>
                <c:pt idx="3">
                  <c:v>45.032620908194922</c:v>
                </c:pt>
                <c:pt idx="4">
                  <c:v>44.211506915600452</c:v>
                </c:pt>
                <c:pt idx="5">
                  <c:v>49.053824602333727</c:v>
                </c:pt>
                <c:pt idx="6">
                  <c:v>43.546476949495677</c:v>
                </c:pt>
                <c:pt idx="7">
                  <c:v>40.079601626677444</c:v>
                </c:pt>
                <c:pt idx="8">
                  <c:v>44.47230327169796</c:v>
                </c:pt>
                <c:pt idx="9">
                  <c:v>41.029722042425419</c:v>
                </c:pt>
                <c:pt idx="10">
                  <c:v>53.976712667558346</c:v>
                </c:pt>
                <c:pt idx="11">
                  <c:v>51.52422933634481</c:v>
                </c:pt>
                <c:pt idx="12">
                  <c:v>52.909579956214785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3F-4A4E-903F-66553713C827}"/>
            </c:ext>
          </c:extLst>
        </c:ser>
        <c:ser>
          <c:idx val="0"/>
          <c:order val="2"/>
          <c:tx>
            <c:strRef>
              <c:f>'2.9'!$A$22</c:f>
              <c:strCache>
                <c:ptCount val="1"/>
                <c:pt idx="0">
                  <c:v>55-64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'2.9'!$B$20:$N$20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'2.9'!$B$22:$N$22</c:f>
              <c:numCache>
                <c:formatCode>0.0</c:formatCode>
                <c:ptCount val="13"/>
                <c:pt idx="0">
                  <c:v>112.56655750799735</c:v>
                </c:pt>
                <c:pt idx="1">
                  <c:v>101.51719190786362</c:v>
                </c:pt>
                <c:pt idx="2">
                  <c:v>100.63232395767855</c:v>
                </c:pt>
                <c:pt idx="3">
                  <c:v>86.348414057927755</c:v>
                </c:pt>
                <c:pt idx="4">
                  <c:v>80.654959706154159</c:v>
                </c:pt>
                <c:pt idx="5">
                  <c:v>86.681032840277297</c:v>
                </c:pt>
                <c:pt idx="6">
                  <c:v>84.000838175320482</c:v>
                </c:pt>
                <c:pt idx="7">
                  <c:v>99.779610288157556</c:v>
                </c:pt>
                <c:pt idx="8">
                  <c:v>96.916294468541821</c:v>
                </c:pt>
                <c:pt idx="9">
                  <c:v>82.870286185954583</c:v>
                </c:pt>
                <c:pt idx="10">
                  <c:v>93.105610949136462</c:v>
                </c:pt>
                <c:pt idx="11">
                  <c:v>103.09108280286203</c:v>
                </c:pt>
                <c:pt idx="12">
                  <c:v>95.766814944963798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3F-4A4E-903F-66553713C827}"/>
            </c:ext>
          </c:extLst>
        </c:ser>
        <c:ser>
          <c:idx val="6"/>
          <c:order val="3"/>
          <c:tx>
            <c:strRef>
              <c:f>'2.9'!$A$23</c:f>
              <c:strCache>
                <c:ptCount val="1"/>
                <c:pt idx="0">
                  <c:v>65-74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'2.9'!$B$20:$N$20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'2.9'!$B$23:$N$23</c:f>
              <c:numCache>
                <c:formatCode>0.0</c:formatCode>
                <c:ptCount val="13"/>
                <c:pt idx="0">
                  <c:v>247.04963969482677</c:v>
                </c:pt>
                <c:pt idx="1">
                  <c:v>229.01919034195561</c:v>
                </c:pt>
                <c:pt idx="2">
                  <c:v>218.71578477485582</c:v>
                </c:pt>
                <c:pt idx="3">
                  <c:v>207.77301693506755</c:v>
                </c:pt>
                <c:pt idx="4">
                  <c:v>203.73724134755255</c:v>
                </c:pt>
                <c:pt idx="5">
                  <c:v>191.03100405805844</c:v>
                </c:pt>
                <c:pt idx="6">
                  <c:v>191.33988180658739</c:v>
                </c:pt>
                <c:pt idx="7">
                  <c:v>188.31782699756968</c:v>
                </c:pt>
                <c:pt idx="8">
                  <c:v>184.46657618608793</c:v>
                </c:pt>
                <c:pt idx="9">
                  <c:v>169.6189009793822</c:v>
                </c:pt>
                <c:pt idx="10">
                  <c:v>182.04861892439277</c:v>
                </c:pt>
                <c:pt idx="11">
                  <c:v>158.77020031282885</c:v>
                </c:pt>
                <c:pt idx="12">
                  <c:v>154.96954885922796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4C3F-4A4E-903F-66553713C827}"/>
            </c:ext>
          </c:extLst>
        </c:ser>
        <c:ser>
          <c:idx val="1"/>
          <c:order val="4"/>
          <c:tx>
            <c:strRef>
              <c:f>'2.9'!$A$24</c:f>
              <c:strCache>
                <c:ptCount val="1"/>
                <c:pt idx="0">
                  <c:v>75+ years</c:v>
                </c:pt>
              </c:strCache>
            </c:strRef>
          </c:tx>
          <c:marker>
            <c:symbol val="none"/>
          </c:marker>
          <c:cat>
            <c:numRef>
              <c:f>'2.9'!$B$20:$N$20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'2.9'!$B$24:$N$24</c:f>
              <c:numCache>
                <c:formatCode>0.0</c:formatCode>
                <c:ptCount val="13"/>
                <c:pt idx="0">
                  <c:v>580.58583133014872</c:v>
                </c:pt>
                <c:pt idx="1">
                  <c:v>511.37864998911112</c:v>
                </c:pt>
                <c:pt idx="2">
                  <c:v>511.53947338948626</c:v>
                </c:pt>
                <c:pt idx="3">
                  <c:v>508.50342437329766</c:v>
                </c:pt>
                <c:pt idx="4">
                  <c:v>471.48002076744143</c:v>
                </c:pt>
                <c:pt idx="5">
                  <c:v>487.54022785186942</c:v>
                </c:pt>
                <c:pt idx="6">
                  <c:v>481.63594646575473</c:v>
                </c:pt>
                <c:pt idx="7">
                  <c:v>470.93115604226989</c:v>
                </c:pt>
                <c:pt idx="8">
                  <c:v>438.10074090594469</c:v>
                </c:pt>
                <c:pt idx="9">
                  <c:v>427.62705729752582</c:v>
                </c:pt>
                <c:pt idx="10">
                  <c:v>404.38094782320269</c:v>
                </c:pt>
                <c:pt idx="11">
                  <c:v>373.80156567472318</c:v>
                </c:pt>
                <c:pt idx="12">
                  <c:v>340.71496065819207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3F-4A4E-903F-66553713C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 rtl="0">
              <a:defRPr lang="en-GB"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Figure 2.1i: Inpatient episodes by main diagnosis in men for National Health Service hospitals, Northern Ireland, 2015/16</a:t>
            </a:r>
          </a:p>
        </c:rich>
      </c:tx>
      <c:layout>
        <c:manualLayout>
          <c:xMode val="edge"/>
          <c:yMode val="edge"/>
          <c:x val="0.10826730769230768"/>
          <c:y val="1.8995726495726496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'Data for Figs 2.1'!$O$8:$O$28</c:f>
              <c:strCache>
                <c:ptCount val="21"/>
                <c:pt idx="0">
                  <c:v>Coronary heart disease 3.1%</c:v>
                </c:pt>
                <c:pt idx="1">
                  <c:v>Stroke 0.2%</c:v>
                </c:pt>
                <c:pt idx="2">
                  <c:v>Atrial fibrillation 0.8%</c:v>
                </c:pt>
                <c:pt idx="3">
                  <c:v>Heart failure 0.6%</c:v>
                </c:pt>
                <c:pt idx="4">
                  <c:v>All other heart and circulatory diseases 2.6%</c:v>
                </c:pt>
                <c:pt idx="5">
                  <c:v>Other cardiovascular diseases 2.4%</c:v>
                </c:pt>
                <c:pt idx="6">
                  <c:v>Other heart and circulatory diseases 0.2%</c:v>
                </c:pt>
                <c:pt idx="7">
                  <c:v>Malignant neoplasm: Heart 0%</c:v>
                </c:pt>
                <c:pt idx="8">
                  <c:v>Vascular dementia 0%</c:v>
                </c:pt>
                <c:pt idx="9">
                  <c:v>Transient cerebral ischaemic attacks and related syndromes 0%</c:v>
                </c:pt>
                <c:pt idx="10">
                  <c:v>Cardiovascular disorders originating in the perinatal period 0%</c:v>
                </c:pt>
                <c:pt idx="11">
                  <c:v>Congenital malformations of the circulatory system 0.1%</c:v>
                </c:pt>
                <c:pt idx="12">
                  <c:v>Diabetes 0.3%</c:v>
                </c:pt>
                <c:pt idx="13">
                  <c:v>Obesity 0%</c:v>
                </c:pt>
                <c:pt idx="14">
                  <c:v>All diseases of the nervous system 1.2%</c:v>
                </c:pt>
                <c:pt idx="15">
                  <c:v>All diseases of the respiratory system 6.1%</c:v>
                </c:pt>
                <c:pt idx="16">
                  <c:v>All cancer 13%</c:v>
                </c:pt>
                <c:pt idx="17">
                  <c:v>All diseases of the digestive system 13%</c:v>
                </c:pt>
                <c:pt idx="18">
                  <c:v>All diseases of the genitourinary system 23%</c:v>
                </c:pt>
                <c:pt idx="19">
                  <c:v>Injury and poisoning 5.3%</c:v>
                </c:pt>
                <c:pt idx="20">
                  <c:v>All other causes 31%</c:v>
                </c:pt>
              </c:strCache>
            </c: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49-4D70-9216-9DD09E88FD15}"/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'Data for Figs 2.1'!$O$8:$O$28</c:f>
              <c:strCache>
                <c:ptCount val="21"/>
                <c:pt idx="0">
                  <c:v>Coronary heart disease 3.1%</c:v>
                </c:pt>
                <c:pt idx="1">
                  <c:v>Stroke 0.2%</c:v>
                </c:pt>
                <c:pt idx="2">
                  <c:v>Atrial fibrillation 0.8%</c:v>
                </c:pt>
                <c:pt idx="3">
                  <c:v>Heart failure 0.6%</c:v>
                </c:pt>
                <c:pt idx="4">
                  <c:v>All other heart and circulatory diseases 2.6%</c:v>
                </c:pt>
                <c:pt idx="5">
                  <c:v>Other cardiovascular diseases 2.4%</c:v>
                </c:pt>
                <c:pt idx="6">
                  <c:v>Other heart and circulatory diseases 0.2%</c:v>
                </c:pt>
                <c:pt idx="7">
                  <c:v>Malignant neoplasm: Heart 0%</c:v>
                </c:pt>
                <c:pt idx="8">
                  <c:v>Vascular dementia 0%</c:v>
                </c:pt>
                <c:pt idx="9">
                  <c:v>Transient cerebral ischaemic attacks and related syndromes 0%</c:v>
                </c:pt>
                <c:pt idx="10">
                  <c:v>Cardiovascular disorders originating in the perinatal period 0%</c:v>
                </c:pt>
                <c:pt idx="11">
                  <c:v>Congenital malformations of the circulatory system 0.1%</c:v>
                </c:pt>
                <c:pt idx="12">
                  <c:v>Diabetes 0.3%</c:v>
                </c:pt>
                <c:pt idx="13">
                  <c:v>Obesity 0%</c:v>
                </c:pt>
                <c:pt idx="14">
                  <c:v>All diseases of the nervous system 1.2%</c:v>
                </c:pt>
                <c:pt idx="15">
                  <c:v>All diseases of the respiratory system 6.1%</c:v>
                </c:pt>
                <c:pt idx="16">
                  <c:v>All cancer 13%</c:v>
                </c:pt>
                <c:pt idx="17">
                  <c:v>All diseases of the digestive system 13%</c:v>
                </c:pt>
                <c:pt idx="18">
                  <c:v>All diseases of the genitourinary system 23%</c:v>
                </c:pt>
                <c:pt idx="19">
                  <c:v>Injury and poisoning 5.3%</c:v>
                </c:pt>
                <c:pt idx="20">
                  <c:v>All other causes 31%</c:v>
                </c:pt>
              </c:strCache>
            </c: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49-4D70-9216-9DD09E88FD1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0895085470085475"/>
          <c:y val="0.20493547008547008"/>
          <c:w val="0.38875854700854701"/>
          <c:h val="0.78747920900201396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2.10a</a:t>
            </a:r>
            <a:r>
              <a:rPr lang="en-GB" sz="1600" baseline="0"/>
              <a:t> Incid</a:t>
            </a:r>
            <a:r>
              <a:rPr lang="en-GB" sz="1600"/>
              <a:t>ence of</a:t>
            </a:r>
            <a:r>
              <a:rPr lang="en-GB" sz="1600" baseline="0"/>
              <a:t> </a:t>
            </a:r>
            <a:r>
              <a:rPr lang="en-GB" sz="1600" b="1" i="0" u="none" strike="noStrike" baseline="0">
                <a:effectLst/>
              </a:rPr>
              <a:t>myocardial infarction</a:t>
            </a:r>
            <a:r>
              <a:rPr lang="en-GB" sz="1600" baseline="0"/>
              <a:t> by gender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England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strRef>
              <c:f>'2.10'!$A$6</c:f>
              <c:strCache>
                <c:ptCount val="1"/>
                <c:pt idx="0">
                  <c:v>All 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'2.10'!$B$4:$N$4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'2.10'!$B$6:$N$6</c:f>
              <c:numCache>
                <c:formatCode>0.0</c:formatCode>
                <c:ptCount val="13"/>
                <c:pt idx="0">
                  <c:v>167.97493605018897</c:v>
                </c:pt>
                <c:pt idx="1">
                  <c:v>154.51318651344087</c:v>
                </c:pt>
                <c:pt idx="2">
                  <c:v>156.18297689889184</c:v>
                </c:pt>
                <c:pt idx="3">
                  <c:v>143.6784490346671</c:v>
                </c:pt>
                <c:pt idx="4">
                  <c:v>141.56664866020338</c:v>
                </c:pt>
                <c:pt idx="5">
                  <c:v>143.76881913789873</c:v>
                </c:pt>
                <c:pt idx="6">
                  <c:v>142.7286478630765</c:v>
                </c:pt>
                <c:pt idx="7">
                  <c:v>140.80023668412139</c:v>
                </c:pt>
                <c:pt idx="8">
                  <c:v>134.14752403824056</c:v>
                </c:pt>
                <c:pt idx="9">
                  <c:v>131.93160817090146</c:v>
                </c:pt>
                <c:pt idx="10">
                  <c:v>131.62001119449235</c:v>
                </c:pt>
                <c:pt idx="11">
                  <c:v>121.04171771421866</c:v>
                </c:pt>
                <c:pt idx="12">
                  <c:v>128.62612890024442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A-4A48-90AF-31DE89EB8935}"/>
            </c:ext>
          </c:extLst>
        </c:ser>
        <c:ser>
          <c:idx val="4"/>
          <c:order val="1"/>
          <c:tx>
            <c:strRef>
              <c:f>'2.10'!$A$7</c:f>
              <c:strCache>
                <c:ptCount val="1"/>
                <c:pt idx="0">
                  <c:v>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'2.10'!$B$4:$N$4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'2.10'!$B$7:$N$7</c:f>
              <c:numCache>
                <c:formatCode>0.0</c:formatCode>
                <c:ptCount val="13"/>
                <c:pt idx="0">
                  <c:v>232.47946689444072</c:v>
                </c:pt>
                <c:pt idx="1">
                  <c:v>215.89247377267492</c:v>
                </c:pt>
                <c:pt idx="2">
                  <c:v>216.26492541871343</c:v>
                </c:pt>
                <c:pt idx="3">
                  <c:v>197.89378210174652</c:v>
                </c:pt>
                <c:pt idx="4">
                  <c:v>198.38566066513027</c:v>
                </c:pt>
                <c:pt idx="5">
                  <c:v>200.15245381832557</c:v>
                </c:pt>
                <c:pt idx="6">
                  <c:v>199.49798172438202</c:v>
                </c:pt>
                <c:pt idx="7">
                  <c:v>193.22654375166934</c:v>
                </c:pt>
                <c:pt idx="8">
                  <c:v>183.89582398028878</c:v>
                </c:pt>
                <c:pt idx="9">
                  <c:v>183.45044178774177</c:v>
                </c:pt>
                <c:pt idx="10">
                  <c:v>180.49885100974245</c:v>
                </c:pt>
                <c:pt idx="11">
                  <c:v>164.01152601265494</c:v>
                </c:pt>
                <c:pt idx="12">
                  <c:v>185.3804584264056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A-4A48-90AF-31DE89EB8935}"/>
            </c:ext>
          </c:extLst>
        </c:ser>
        <c:ser>
          <c:idx val="0"/>
          <c:order val="2"/>
          <c:tx>
            <c:strRef>
              <c:f>'2.10'!$A$8</c:f>
              <c:strCache>
                <c:ptCount val="1"/>
                <c:pt idx="0">
                  <c:v>Women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'2.10'!$B$4:$N$4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'2.10'!$B$8:$N$8</c:f>
              <c:numCache>
                <c:formatCode>0.0</c:formatCode>
                <c:ptCount val="13"/>
                <c:pt idx="0">
                  <c:v>113.0844414309243</c:v>
                </c:pt>
                <c:pt idx="1">
                  <c:v>101.130583409914</c:v>
                </c:pt>
                <c:pt idx="2">
                  <c:v>104.34387858331998</c:v>
                </c:pt>
                <c:pt idx="3">
                  <c:v>96.527447894338067</c:v>
                </c:pt>
                <c:pt idx="4">
                  <c:v>92.62096942055345</c:v>
                </c:pt>
                <c:pt idx="5">
                  <c:v>93.642850038139997</c:v>
                </c:pt>
                <c:pt idx="6">
                  <c:v>92.457343708897227</c:v>
                </c:pt>
                <c:pt idx="7">
                  <c:v>94.161024398896771</c:v>
                </c:pt>
                <c:pt idx="8">
                  <c:v>89.589925277958017</c:v>
                </c:pt>
                <c:pt idx="9">
                  <c:v>85.550517098027854</c:v>
                </c:pt>
                <c:pt idx="10">
                  <c:v>88.591728180285259</c:v>
                </c:pt>
                <c:pt idx="11">
                  <c:v>81.659714073523631</c:v>
                </c:pt>
                <c:pt idx="12">
                  <c:v>78.31661191778997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A-4A48-90AF-31DE89EB8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  <c:max val="3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2.10b Incidence of </a:t>
            </a:r>
            <a:r>
              <a:rPr lang="en-GB" sz="1600" b="1" i="0" u="none" strike="noStrike" baseline="0">
                <a:effectLst/>
              </a:rPr>
              <a:t>myocardial infarction</a:t>
            </a:r>
            <a:r>
              <a:rPr lang="en-GB" sz="1600" baseline="0"/>
              <a:t> by gender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Scotland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strRef>
              <c:f>'2.10'!$A$11</c:f>
              <c:strCache>
                <c:ptCount val="1"/>
                <c:pt idx="0">
                  <c:v>All 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'2.10'!$B$4:$N$4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'2.10'!$B$11:$N$11</c:f>
              <c:numCache>
                <c:formatCode>0.0</c:formatCode>
                <c:ptCount val="13"/>
                <c:pt idx="0">
                  <c:v>243.94178841271855</c:v>
                </c:pt>
                <c:pt idx="1">
                  <c:v>222.08265165182061</c:v>
                </c:pt>
                <c:pt idx="2">
                  <c:v>209.85089808644366</c:v>
                </c:pt>
                <c:pt idx="3">
                  <c:v>220.14635816893528</c:v>
                </c:pt>
                <c:pt idx="4">
                  <c:v>194.91058968659155</c:v>
                </c:pt>
                <c:pt idx="5">
                  <c:v>213.99275799964821</c:v>
                </c:pt>
                <c:pt idx="6">
                  <c:v>194.11722246705554</c:v>
                </c:pt>
                <c:pt idx="7">
                  <c:v>191.3192118130836</c:v>
                </c:pt>
                <c:pt idx="8">
                  <c:v>184.36879722100088</c:v>
                </c:pt>
                <c:pt idx="9">
                  <c:v>178.28032695395871</c:v>
                </c:pt>
                <c:pt idx="10">
                  <c:v>177.50130507412626</c:v>
                </c:pt>
                <c:pt idx="11">
                  <c:v>162.3356809376281</c:v>
                </c:pt>
                <c:pt idx="12">
                  <c:v>179.30191345701593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12-463F-AD8B-6AAF107272B5}"/>
            </c:ext>
          </c:extLst>
        </c:ser>
        <c:ser>
          <c:idx val="4"/>
          <c:order val="1"/>
          <c:tx>
            <c:strRef>
              <c:f>'2.10'!$A$12</c:f>
              <c:strCache>
                <c:ptCount val="1"/>
                <c:pt idx="0">
                  <c:v>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'2.10'!$B$4:$N$4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'2.10'!$B$12:$N$12</c:f>
              <c:numCache>
                <c:formatCode>0.0</c:formatCode>
                <c:ptCount val="13"/>
                <c:pt idx="0">
                  <c:v>311.78720619216318</c:v>
                </c:pt>
                <c:pt idx="1">
                  <c:v>294.5022555319353</c:v>
                </c:pt>
                <c:pt idx="2">
                  <c:v>269.03984223073979</c:v>
                </c:pt>
                <c:pt idx="3">
                  <c:v>304.0661240754107</c:v>
                </c:pt>
                <c:pt idx="4">
                  <c:v>265.67427319170213</c:v>
                </c:pt>
                <c:pt idx="5">
                  <c:v>287.33614918139011</c:v>
                </c:pt>
                <c:pt idx="6">
                  <c:v>256.01142482556781</c:v>
                </c:pt>
                <c:pt idx="7">
                  <c:v>261.33101173197991</c:v>
                </c:pt>
                <c:pt idx="8">
                  <c:v>246.91490943701575</c:v>
                </c:pt>
                <c:pt idx="9">
                  <c:v>228.11824799673857</c:v>
                </c:pt>
                <c:pt idx="10">
                  <c:v>251.47055809760445</c:v>
                </c:pt>
                <c:pt idx="11">
                  <c:v>207.74755992777693</c:v>
                </c:pt>
                <c:pt idx="12">
                  <c:v>249.41073568819837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12-463F-AD8B-6AAF107272B5}"/>
            </c:ext>
          </c:extLst>
        </c:ser>
        <c:ser>
          <c:idx val="0"/>
          <c:order val="2"/>
          <c:tx>
            <c:strRef>
              <c:f>'2.10'!$A$13</c:f>
              <c:strCache>
                <c:ptCount val="1"/>
                <c:pt idx="0">
                  <c:v>Women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'2.10'!$B$4:$N$4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'2.10'!$B$13:$N$13</c:f>
              <c:numCache>
                <c:formatCode>0.0</c:formatCode>
                <c:ptCount val="13"/>
                <c:pt idx="0">
                  <c:v>183.39448168793081</c:v>
                </c:pt>
                <c:pt idx="1">
                  <c:v>167.30257418582255</c:v>
                </c:pt>
                <c:pt idx="2">
                  <c:v>156.89415353054019</c:v>
                </c:pt>
                <c:pt idx="3">
                  <c:v>153.00275916917576</c:v>
                </c:pt>
                <c:pt idx="4">
                  <c:v>134.342762741249</c:v>
                </c:pt>
                <c:pt idx="5">
                  <c:v>148.57422639318861</c:v>
                </c:pt>
                <c:pt idx="6">
                  <c:v>140.60321814596199</c:v>
                </c:pt>
                <c:pt idx="7">
                  <c:v>130.72740657441614</c:v>
                </c:pt>
                <c:pt idx="8">
                  <c:v>131.51670761249335</c:v>
                </c:pt>
                <c:pt idx="9">
                  <c:v>134.36932715246243</c:v>
                </c:pt>
                <c:pt idx="10">
                  <c:v>114.10648361559261</c:v>
                </c:pt>
                <c:pt idx="11">
                  <c:v>121.53773951401435</c:v>
                </c:pt>
                <c:pt idx="12">
                  <c:v>119.2406726245646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12-463F-AD8B-6AAF10727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2.10c Incidence of </a:t>
            </a:r>
            <a:r>
              <a:rPr lang="en-GB" sz="1600" b="1" i="0" u="none" strike="noStrike" baseline="0">
                <a:effectLst/>
              </a:rPr>
              <a:t>myocardial infarction</a:t>
            </a:r>
            <a:r>
              <a:rPr lang="en-GB" sz="1600" baseline="0"/>
              <a:t> by gender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Wales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strRef>
              <c:f>'2.10'!$A$16</c:f>
              <c:strCache>
                <c:ptCount val="1"/>
                <c:pt idx="0">
                  <c:v>All 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'2.10'!$B$4:$N$4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'2.10'!$B$16:$N$16</c:f>
              <c:numCache>
                <c:formatCode>0.0</c:formatCode>
                <c:ptCount val="13"/>
                <c:pt idx="0">
                  <c:v>184.98454452862464</c:v>
                </c:pt>
                <c:pt idx="1">
                  <c:v>155.86014178393927</c:v>
                </c:pt>
                <c:pt idx="2">
                  <c:v>157.42433791978229</c:v>
                </c:pt>
                <c:pt idx="3">
                  <c:v>141.01895693701292</c:v>
                </c:pt>
                <c:pt idx="4">
                  <c:v>157.37477010835502</c:v>
                </c:pt>
                <c:pt idx="5">
                  <c:v>143.35191667076879</c:v>
                </c:pt>
                <c:pt idx="6">
                  <c:v>151.092482662831</c:v>
                </c:pt>
                <c:pt idx="7">
                  <c:v>151.61899001564748</c:v>
                </c:pt>
                <c:pt idx="8">
                  <c:v>143.64616155781135</c:v>
                </c:pt>
                <c:pt idx="9">
                  <c:v>119.16976934362299</c:v>
                </c:pt>
                <c:pt idx="10">
                  <c:v>138.30874664439341</c:v>
                </c:pt>
                <c:pt idx="11">
                  <c:v>136.25037044794905</c:v>
                </c:pt>
                <c:pt idx="12">
                  <c:v>133.24247708031513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2C-4272-AFCB-D86F8BBF4B7B}"/>
            </c:ext>
          </c:extLst>
        </c:ser>
        <c:ser>
          <c:idx val="4"/>
          <c:order val="1"/>
          <c:tx>
            <c:strRef>
              <c:f>'2.10'!$A$17</c:f>
              <c:strCache>
                <c:ptCount val="1"/>
                <c:pt idx="0">
                  <c:v>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'2.10'!$B$4:$N$4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'2.10'!$B$17:$N$17</c:f>
              <c:numCache>
                <c:formatCode>0.0</c:formatCode>
                <c:ptCount val="13"/>
                <c:pt idx="0">
                  <c:v>275.93721770916233</c:v>
                </c:pt>
                <c:pt idx="1">
                  <c:v>200.11593940884296</c:v>
                </c:pt>
                <c:pt idx="2">
                  <c:v>212.53135119717507</c:v>
                </c:pt>
                <c:pt idx="3">
                  <c:v>196.14150612773702</c:v>
                </c:pt>
                <c:pt idx="4">
                  <c:v>206.7206551188784</c:v>
                </c:pt>
                <c:pt idx="5">
                  <c:v>197.68671873859614</c:v>
                </c:pt>
                <c:pt idx="6">
                  <c:v>202.77433734146138</c:v>
                </c:pt>
                <c:pt idx="7">
                  <c:v>204.33284986715427</c:v>
                </c:pt>
                <c:pt idx="8">
                  <c:v>183.14137991691959</c:v>
                </c:pt>
                <c:pt idx="9">
                  <c:v>175.77217853691252</c:v>
                </c:pt>
                <c:pt idx="10">
                  <c:v>194.77392588038055</c:v>
                </c:pt>
                <c:pt idx="11">
                  <c:v>181.66683120254856</c:v>
                </c:pt>
                <c:pt idx="12">
                  <c:v>182.84679876986741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2C-4272-AFCB-D86F8BBF4B7B}"/>
            </c:ext>
          </c:extLst>
        </c:ser>
        <c:ser>
          <c:idx val="0"/>
          <c:order val="2"/>
          <c:tx>
            <c:strRef>
              <c:f>'2.10'!$A$18</c:f>
              <c:strCache>
                <c:ptCount val="1"/>
                <c:pt idx="0">
                  <c:v>Women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'2.10'!$B$4:$N$4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'2.10'!$B$18:$N$18</c:f>
              <c:numCache>
                <c:formatCode>0.0</c:formatCode>
                <c:ptCount val="13"/>
                <c:pt idx="0">
                  <c:v>111.81052490053266</c:v>
                </c:pt>
                <c:pt idx="1">
                  <c:v>118.13578375477496</c:v>
                </c:pt>
                <c:pt idx="2">
                  <c:v>109.79992862519511</c:v>
                </c:pt>
                <c:pt idx="3">
                  <c:v>94.414026937606039</c:v>
                </c:pt>
                <c:pt idx="4">
                  <c:v>113.88146915613669</c:v>
                </c:pt>
                <c:pt idx="5">
                  <c:v>98.150308150448822</c:v>
                </c:pt>
                <c:pt idx="6">
                  <c:v>105.62049294067975</c:v>
                </c:pt>
                <c:pt idx="7">
                  <c:v>105.46845072623347</c:v>
                </c:pt>
                <c:pt idx="8">
                  <c:v>105.89874240407521</c:v>
                </c:pt>
                <c:pt idx="9">
                  <c:v>69.090664406042364</c:v>
                </c:pt>
                <c:pt idx="10">
                  <c:v>87.594756338803222</c:v>
                </c:pt>
                <c:pt idx="11">
                  <c:v>95.188518431061354</c:v>
                </c:pt>
                <c:pt idx="12">
                  <c:v>88.984533792999827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2C-4272-AFCB-D86F8BBF4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  <c:max val="3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2.10d Incidence of </a:t>
            </a:r>
            <a:r>
              <a:rPr lang="en-GB" sz="1600" b="1" i="0" u="none" strike="noStrike" baseline="0">
                <a:effectLst/>
              </a:rPr>
              <a:t>myocardial infarction </a:t>
            </a:r>
            <a:r>
              <a:rPr lang="en-GB" sz="1600" baseline="0"/>
              <a:t>by gender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Northern</a:t>
            </a:r>
            <a:r>
              <a:rPr lang="en-GB" sz="1600" baseline="0"/>
              <a:t> Ireland</a:t>
            </a:r>
            <a:r>
              <a:rPr lang="en-GB" sz="1600"/>
              <a:t>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strRef>
              <c:f>'2.10'!$A$21</c:f>
              <c:strCache>
                <c:ptCount val="1"/>
                <c:pt idx="0">
                  <c:v>All 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'2.10'!$B$4:$N$4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'2.10'!$B$21:$N$21</c:f>
              <c:numCache>
                <c:formatCode>0.0</c:formatCode>
                <c:ptCount val="13"/>
                <c:pt idx="0">
                  <c:v>207.39956635458367</c:v>
                </c:pt>
                <c:pt idx="1">
                  <c:v>175.92899582796019</c:v>
                </c:pt>
                <c:pt idx="2">
                  <c:v>171.96636918683464</c:v>
                </c:pt>
                <c:pt idx="3">
                  <c:v>207.68002573957219</c:v>
                </c:pt>
                <c:pt idx="4">
                  <c:v>192.98186671029941</c:v>
                </c:pt>
                <c:pt idx="5">
                  <c:v>181.44442476037614</c:v>
                </c:pt>
                <c:pt idx="6">
                  <c:v>163.05868085834658</c:v>
                </c:pt>
                <c:pt idx="7">
                  <c:v>163.11114000365924</c:v>
                </c:pt>
                <c:pt idx="8">
                  <c:v>171.4469315653642</c:v>
                </c:pt>
                <c:pt idx="9">
                  <c:v>149.92168709302013</c:v>
                </c:pt>
                <c:pt idx="10">
                  <c:v>161.46251931366308</c:v>
                </c:pt>
                <c:pt idx="11">
                  <c:v>166.75763225212472</c:v>
                </c:pt>
                <c:pt idx="12">
                  <c:v>166.15406251500377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28-48C8-AC34-13B8713FAB48}"/>
            </c:ext>
          </c:extLst>
        </c:ser>
        <c:ser>
          <c:idx val="4"/>
          <c:order val="1"/>
          <c:tx>
            <c:strRef>
              <c:f>'2.10'!$A$22</c:f>
              <c:strCache>
                <c:ptCount val="1"/>
                <c:pt idx="0">
                  <c:v>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'2.10'!$B$4:$N$4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'2.10'!$B$22:$N$22</c:f>
              <c:numCache>
                <c:formatCode>0.0</c:formatCode>
                <c:ptCount val="13"/>
                <c:pt idx="0">
                  <c:v>267.05012221250325</c:v>
                </c:pt>
                <c:pt idx="1">
                  <c:v>242.47611458974328</c:v>
                </c:pt>
                <c:pt idx="2">
                  <c:v>268.61647389352748</c:v>
                </c:pt>
                <c:pt idx="3">
                  <c:v>284.61420972408922</c:v>
                </c:pt>
                <c:pt idx="4">
                  <c:v>267.94606725508214</c:v>
                </c:pt>
                <c:pt idx="5">
                  <c:v>243.14506668422177</c:v>
                </c:pt>
                <c:pt idx="6">
                  <c:v>223.86431255454201</c:v>
                </c:pt>
                <c:pt idx="7">
                  <c:v>223.70462545013095</c:v>
                </c:pt>
                <c:pt idx="8">
                  <c:v>249.30074565071124</c:v>
                </c:pt>
                <c:pt idx="9">
                  <c:v>203.29017187825249</c:v>
                </c:pt>
                <c:pt idx="10">
                  <c:v>217.53869867889304</c:v>
                </c:pt>
                <c:pt idx="11">
                  <c:v>242.36239847702853</c:v>
                </c:pt>
                <c:pt idx="12">
                  <c:v>238.65112283032369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8-48C8-AC34-13B8713FAB48}"/>
            </c:ext>
          </c:extLst>
        </c:ser>
        <c:ser>
          <c:idx val="0"/>
          <c:order val="2"/>
          <c:tx>
            <c:strRef>
              <c:f>'2.10'!$A$23</c:f>
              <c:strCache>
                <c:ptCount val="1"/>
                <c:pt idx="0">
                  <c:v>Women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'2.10'!$B$4:$N$4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'2.10'!$B$23:$N$23</c:f>
              <c:numCache>
                <c:formatCode>0.0</c:formatCode>
                <c:ptCount val="13"/>
                <c:pt idx="0">
                  <c:v>153.32148403496086</c:v>
                </c:pt>
                <c:pt idx="1">
                  <c:v>120.75164579436965</c:v>
                </c:pt>
                <c:pt idx="2">
                  <c:v>94.75145999232096</c:v>
                </c:pt>
                <c:pt idx="3">
                  <c:v>144.65637437632867</c:v>
                </c:pt>
                <c:pt idx="4">
                  <c:v>129.09744878899409</c:v>
                </c:pt>
                <c:pt idx="5">
                  <c:v>130.21569878947969</c:v>
                </c:pt>
                <c:pt idx="6">
                  <c:v>117.50873045034017</c:v>
                </c:pt>
                <c:pt idx="7">
                  <c:v>108.59807637058296</c:v>
                </c:pt>
                <c:pt idx="8">
                  <c:v>105.85043202048753</c:v>
                </c:pt>
                <c:pt idx="9">
                  <c:v>100.93212019986714</c:v>
                </c:pt>
                <c:pt idx="10">
                  <c:v>110.37454986201573</c:v>
                </c:pt>
                <c:pt idx="11">
                  <c:v>104.24973980705644</c:v>
                </c:pt>
                <c:pt idx="12">
                  <c:v>102.18698165689592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28-48C8-AC34-13B8713FA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  <c:max val="3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  <c:majorUnit val="50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2.11a Incidence of atrial</a:t>
            </a:r>
            <a:r>
              <a:rPr lang="en-GB" sz="1600" baseline="0"/>
              <a:t> fibrilation by age group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UK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v>All Adults</c:v>
          </c:tx>
          <c:spPr>
            <a:ln w="38100"/>
          </c:spPr>
          <c:marker>
            <c:symbol val="none"/>
          </c:marker>
          <c:cat>
            <c:numRef>
              <c:f>'2.11'!$B$4:$N$4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'2.11'!$B$10:$N$10</c:f>
              <c:numCache>
                <c:formatCode>0.0</c:formatCode>
                <c:ptCount val="13"/>
                <c:pt idx="0">
                  <c:v>329.55516815595308</c:v>
                </c:pt>
                <c:pt idx="1">
                  <c:v>350.34382809299791</c:v>
                </c:pt>
                <c:pt idx="2">
                  <c:v>336.33979093666937</c:v>
                </c:pt>
                <c:pt idx="3">
                  <c:v>337.94023127833401</c:v>
                </c:pt>
                <c:pt idx="4">
                  <c:v>328.57398739711618</c:v>
                </c:pt>
                <c:pt idx="5">
                  <c:v>332.14612291063861</c:v>
                </c:pt>
                <c:pt idx="6">
                  <c:v>346.15781235148893</c:v>
                </c:pt>
                <c:pt idx="7">
                  <c:v>364.45124326781536</c:v>
                </c:pt>
                <c:pt idx="8">
                  <c:v>356.47181824134896</c:v>
                </c:pt>
                <c:pt idx="9">
                  <c:v>362.49769073104426</c:v>
                </c:pt>
                <c:pt idx="10">
                  <c:v>377.86615183214246</c:v>
                </c:pt>
                <c:pt idx="11">
                  <c:v>376.80621848546633</c:v>
                </c:pt>
                <c:pt idx="12">
                  <c:v>361.1871601270588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D5-4906-A0FC-04AB03164B30}"/>
            </c:ext>
          </c:extLst>
        </c:ser>
        <c:ser>
          <c:idx val="4"/>
          <c:order val="1"/>
          <c:tx>
            <c:strRef>
              <c:f>'2.11'!$A$5</c:f>
              <c:strCache>
                <c:ptCount val="1"/>
                <c:pt idx="0">
                  <c:v>45-54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'2.11'!$B$4:$N$4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'2.11'!$B$5:$N$5</c:f>
              <c:numCache>
                <c:formatCode>0.0</c:formatCode>
                <c:ptCount val="13"/>
                <c:pt idx="0">
                  <c:v>85.471700754863349</c:v>
                </c:pt>
                <c:pt idx="1">
                  <c:v>81.39559505088458</c:v>
                </c:pt>
                <c:pt idx="2">
                  <c:v>81.559931315735867</c:v>
                </c:pt>
                <c:pt idx="3">
                  <c:v>87.508409113298455</c:v>
                </c:pt>
                <c:pt idx="4">
                  <c:v>76.992942291575005</c:v>
                </c:pt>
                <c:pt idx="5">
                  <c:v>70.423677541211262</c:v>
                </c:pt>
                <c:pt idx="6">
                  <c:v>83.75381344838425</c:v>
                </c:pt>
                <c:pt idx="7">
                  <c:v>84.075577667406421</c:v>
                </c:pt>
                <c:pt idx="8">
                  <c:v>86.394941474152404</c:v>
                </c:pt>
                <c:pt idx="9">
                  <c:v>83.830281197838289</c:v>
                </c:pt>
                <c:pt idx="10">
                  <c:v>93.744772794148787</c:v>
                </c:pt>
                <c:pt idx="11">
                  <c:v>84.669927312638322</c:v>
                </c:pt>
                <c:pt idx="12">
                  <c:v>87.643246436679519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D5-4906-A0FC-04AB03164B30}"/>
            </c:ext>
          </c:extLst>
        </c:ser>
        <c:ser>
          <c:idx val="0"/>
          <c:order val="2"/>
          <c:tx>
            <c:strRef>
              <c:f>'2.11'!$A$6</c:f>
              <c:strCache>
                <c:ptCount val="1"/>
                <c:pt idx="0">
                  <c:v>55-64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'2.11'!$B$4:$N$4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'2.11'!$B$6:$N$6</c:f>
              <c:numCache>
                <c:formatCode>0.0</c:formatCode>
                <c:ptCount val="13"/>
                <c:pt idx="0">
                  <c:v>256.50757180020867</c:v>
                </c:pt>
                <c:pt idx="1">
                  <c:v>277.99551643290744</c:v>
                </c:pt>
                <c:pt idx="2">
                  <c:v>267.98451405085558</c:v>
                </c:pt>
                <c:pt idx="3">
                  <c:v>268.50644772979052</c:v>
                </c:pt>
                <c:pt idx="4">
                  <c:v>237.34931285451458</c:v>
                </c:pt>
                <c:pt idx="5">
                  <c:v>251.07729579010712</c:v>
                </c:pt>
                <c:pt idx="6">
                  <c:v>261.46542020821312</c:v>
                </c:pt>
                <c:pt idx="7">
                  <c:v>272.08507047307637</c:v>
                </c:pt>
                <c:pt idx="8">
                  <c:v>265.19796384564199</c:v>
                </c:pt>
                <c:pt idx="9">
                  <c:v>269.43841273669017</c:v>
                </c:pt>
                <c:pt idx="10">
                  <c:v>275.32494397084207</c:v>
                </c:pt>
                <c:pt idx="11">
                  <c:v>267.15792959989545</c:v>
                </c:pt>
                <c:pt idx="12">
                  <c:v>272.69110438986593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D5-4906-A0FC-04AB03164B30}"/>
            </c:ext>
          </c:extLst>
        </c:ser>
        <c:ser>
          <c:idx val="6"/>
          <c:order val="3"/>
          <c:tx>
            <c:strRef>
              <c:f>'2.11'!$A$7</c:f>
              <c:strCache>
                <c:ptCount val="1"/>
                <c:pt idx="0">
                  <c:v>65-74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'2.11'!$B$4:$N$4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'2.11'!$B$7:$N$7</c:f>
              <c:numCache>
                <c:formatCode>0.0</c:formatCode>
                <c:ptCount val="13"/>
                <c:pt idx="0">
                  <c:v>741.71348863008541</c:v>
                </c:pt>
                <c:pt idx="1">
                  <c:v>784.98461829876908</c:v>
                </c:pt>
                <c:pt idx="2">
                  <c:v>739.95935601919666</c:v>
                </c:pt>
                <c:pt idx="3">
                  <c:v>734.37600617834528</c:v>
                </c:pt>
                <c:pt idx="4">
                  <c:v>735.40166822282004</c:v>
                </c:pt>
                <c:pt idx="5">
                  <c:v>713.65229248798653</c:v>
                </c:pt>
                <c:pt idx="6">
                  <c:v>732.41502943129842</c:v>
                </c:pt>
                <c:pt idx="7">
                  <c:v>800.88560688493669</c:v>
                </c:pt>
                <c:pt idx="8">
                  <c:v>748.46181689651871</c:v>
                </c:pt>
                <c:pt idx="9">
                  <c:v>768.0077972781371</c:v>
                </c:pt>
                <c:pt idx="10">
                  <c:v>773.76488675132134</c:v>
                </c:pt>
                <c:pt idx="11">
                  <c:v>792.08475840511312</c:v>
                </c:pt>
                <c:pt idx="12">
                  <c:v>750.26106125076706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F9D5-4906-A0FC-04AB03164B30}"/>
            </c:ext>
          </c:extLst>
        </c:ser>
        <c:ser>
          <c:idx val="1"/>
          <c:order val="4"/>
          <c:tx>
            <c:strRef>
              <c:f>'2.11'!$A$8</c:f>
              <c:strCache>
                <c:ptCount val="1"/>
                <c:pt idx="0">
                  <c:v>75+ years</c:v>
                </c:pt>
              </c:strCache>
            </c:strRef>
          </c:tx>
          <c:marker>
            <c:symbol val="none"/>
          </c:marker>
          <c:cat>
            <c:numRef>
              <c:f>'2.11'!$B$4:$N$4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'2.11'!$B$8:$N$8</c:f>
              <c:numCache>
                <c:formatCode>0.0</c:formatCode>
                <c:ptCount val="13"/>
                <c:pt idx="0">
                  <c:v>1656.0385720891568</c:v>
                </c:pt>
                <c:pt idx="1">
                  <c:v>1775.99097526743</c:v>
                </c:pt>
                <c:pt idx="2">
                  <c:v>1716.8431302563984</c:v>
                </c:pt>
                <c:pt idx="3">
                  <c:v>1727.8967583459012</c:v>
                </c:pt>
                <c:pt idx="4">
                  <c:v>1699.3874232075204</c:v>
                </c:pt>
                <c:pt idx="5">
                  <c:v>1749.5753409594438</c:v>
                </c:pt>
                <c:pt idx="6">
                  <c:v>1824.2006464859367</c:v>
                </c:pt>
                <c:pt idx="7">
                  <c:v>1893.1768108173194</c:v>
                </c:pt>
                <c:pt idx="8">
                  <c:v>1890.1440883666221</c:v>
                </c:pt>
                <c:pt idx="9">
                  <c:v>1928.2016177208823</c:v>
                </c:pt>
                <c:pt idx="10">
                  <c:v>2031.3763620819518</c:v>
                </c:pt>
                <c:pt idx="11">
                  <c:v>2029.120198177658</c:v>
                </c:pt>
                <c:pt idx="12">
                  <c:v>1924.1016720192085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D5-4906-A0FC-04AB03164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2.11b Incidence of atrial</a:t>
            </a:r>
            <a:r>
              <a:rPr lang="en-GB" sz="1600" baseline="0"/>
              <a:t> fibrilation in Males by age group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UK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v>All Adults</c:v>
          </c:tx>
          <c:spPr>
            <a:ln w="38100"/>
          </c:spPr>
          <c:marker>
            <c:symbol val="none"/>
          </c:marker>
          <c:cat>
            <c:numRef>
              <c:f>'2.11'!$B$12:$N$12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'2.11'!$B$18:$N$18</c:f>
              <c:numCache>
                <c:formatCode>0.0</c:formatCode>
                <c:ptCount val="13"/>
                <c:pt idx="0">
                  <c:v>404.24691459182702</c:v>
                </c:pt>
                <c:pt idx="1">
                  <c:v>426.74674148074263</c:v>
                </c:pt>
                <c:pt idx="2">
                  <c:v>411.03540214494325</c:v>
                </c:pt>
                <c:pt idx="3">
                  <c:v>409.63902551642042</c:v>
                </c:pt>
                <c:pt idx="4">
                  <c:v>400.79016629784803</c:v>
                </c:pt>
                <c:pt idx="5">
                  <c:v>403.77508077905259</c:v>
                </c:pt>
                <c:pt idx="6">
                  <c:v>426.65265309691802</c:v>
                </c:pt>
                <c:pt idx="7">
                  <c:v>447.04745105319188</c:v>
                </c:pt>
                <c:pt idx="8">
                  <c:v>443.3850848068854</c:v>
                </c:pt>
                <c:pt idx="9">
                  <c:v>452.85126466961731</c:v>
                </c:pt>
                <c:pt idx="10">
                  <c:v>465.77906237222095</c:v>
                </c:pt>
                <c:pt idx="11">
                  <c:v>457.66468892764317</c:v>
                </c:pt>
                <c:pt idx="12">
                  <c:v>446.53780509082316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D6-4A04-9086-E354169B8E1A}"/>
            </c:ext>
          </c:extLst>
        </c:ser>
        <c:ser>
          <c:idx val="4"/>
          <c:order val="1"/>
          <c:tx>
            <c:strRef>
              <c:f>'2.11'!$A$13</c:f>
              <c:strCache>
                <c:ptCount val="1"/>
                <c:pt idx="0">
                  <c:v>45-54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'2.11'!$B$12:$N$12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'2.11'!$B$13:$N$13</c:f>
              <c:numCache>
                <c:formatCode>0.0</c:formatCode>
                <c:ptCount val="13"/>
                <c:pt idx="0">
                  <c:v>120.02599211457709</c:v>
                </c:pt>
                <c:pt idx="1">
                  <c:v>113.39972493627701</c:v>
                </c:pt>
                <c:pt idx="2">
                  <c:v>113.14231410576947</c:v>
                </c:pt>
                <c:pt idx="3">
                  <c:v>129.38066917549659</c:v>
                </c:pt>
                <c:pt idx="4">
                  <c:v>117.55561227282533</c:v>
                </c:pt>
                <c:pt idx="5">
                  <c:v>95.516382135842534</c:v>
                </c:pt>
                <c:pt idx="6">
                  <c:v>119.0950374478473</c:v>
                </c:pt>
                <c:pt idx="7">
                  <c:v>115.83189823746908</c:v>
                </c:pt>
                <c:pt idx="8">
                  <c:v>117.10456696655318</c:v>
                </c:pt>
                <c:pt idx="9">
                  <c:v>116.28696188337899</c:v>
                </c:pt>
                <c:pt idx="10">
                  <c:v>137.59091335839642</c:v>
                </c:pt>
                <c:pt idx="11">
                  <c:v>124.78129950139829</c:v>
                </c:pt>
                <c:pt idx="12">
                  <c:v>117.95882733276447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D6-4A04-9086-E354169B8E1A}"/>
            </c:ext>
          </c:extLst>
        </c:ser>
        <c:ser>
          <c:idx val="0"/>
          <c:order val="2"/>
          <c:tx>
            <c:strRef>
              <c:f>'2.11'!$A$14</c:f>
              <c:strCache>
                <c:ptCount val="1"/>
                <c:pt idx="0">
                  <c:v>55-64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'2.11'!$B$12:$N$12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'2.11'!$B$14:$N$14</c:f>
              <c:numCache>
                <c:formatCode>0.0</c:formatCode>
                <c:ptCount val="13"/>
                <c:pt idx="0">
                  <c:v>356.85686089501701</c:v>
                </c:pt>
                <c:pt idx="1">
                  <c:v>373.38448386209291</c:v>
                </c:pt>
                <c:pt idx="2">
                  <c:v>354.80566542827739</c:v>
                </c:pt>
                <c:pt idx="3">
                  <c:v>355.77958879994765</c:v>
                </c:pt>
                <c:pt idx="4">
                  <c:v>321.01181918920969</c:v>
                </c:pt>
                <c:pt idx="5">
                  <c:v>333.98297420697514</c:v>
                </c:pt>
                <c:pt idx="6">
                  <c:v>346.90653428182736</c:v>
                </c:pt>
                <c:pt idx="7">
                  <c:v>371.63444950098847</c:v>
                </c:pt>
                <c:pt idx="8">
                  <c:v>368.55457735363734</c:v>
                </c:pt>
                <c:pt idx="9">
                  <c:v>373.02009953626634</c:v>
                </c:pt>
                <c:pt idx="10">
                  <c:v>381.47632979543056</c:v>
                </c:pt>
                <c:pt idx="11">
                  <c:v>374.99920351767742</c:v>
                </c:pt>
                <c:pt idx="12">
                  <c:v>391.83067989271103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D6-4A04-9086-E354169B8E1A}"/>
            </c:ext>
          </c:extLst>
        </c:ser>
        <c:ser>
          <c:idx val="6"/>
          <c:order val="3"/>
          <c:tx>
            <c:strRef>
              <c:f>'2.11'!$A$15</c:f>
              <c:strCache>
                <c:ptCount val="1"/>
                <c:pt idx="0">
                  <c:v>65-74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'2.11'!$B$12:$N$12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'2.11'!$B$15:$N$15</c:f>
              <c:numCache>
                <c:formatCode>0.0</c:formatCode>
                <c:ptCount val="13"/>
                <c:pt idx="0">
                  <c:v>926.03120243016338</c:v>
                </c:pt>
                <c:pt idx="1">
                  <c:v>963.98910527638623</c:v>
                </c:pt>
                <c:pt idx="2">
                  <c:v>922.37463968962652</c:v>
                </c:pt>
                <c:pt idx="3">
                  <c:v>911.40223874012361</c:v>
                </c:pt>
                <c:pt idx="4">
                  <c:v>925.88335632608209</c:v>
                </c:pt>
                <c:pt idx="5">
                  <c:v>893.01895339852206</c:v>
                </c:pt>
                <c:pt idx="6">
                  <c:v>907.20661566149761</c:v>
                </c:pt>
                <c:pt idx="7">
                  <c:v>1011.7258245836746</c:v>
                </c:pt>
                <c:pt idx="8">
                  <c:v>940.95508877106931</c:v>
                </c:pt>
                <c:pt idx="9">
                  <c:v>1008.806308139602</c:v>
                </c:pt>
                <c:pt idx="10">
                  <c:v>1004.6875835507766</c:v>
                </c:pt>
                <c:pt idx="11">
                  <c:v>985.5284957980632</c:v>
                </c:pt>
                <c:pt idx="12">
                  <c:v>961.96745321413482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6FD6-4A04-9086-E354169B8E1A}"/>
            </c:ext>
          </c:extLst>
        </c:ser>
        <c:ser>
          <c:idx val="1"/>
          <c:order val="4"/>
          <c:tx>
            <c:strRef>
              <c:f>'2.11'!$A$16</c:f>
              <c:strCache>
                <c:ptCount val="1"/>
                <c:pt idx="0">
                  <c:v>75+ years</c:v>
                </c:pt>
              </c:strCache>
            </c:strRef>
          </c:tx>
          <c:marker>
            <c:symbol val="none"/>
          </c:marker>
          <c:cat>
            <c:numRef>
              <c:f>'2.11'!$B$12:$N$12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'2.11'!$B$16:$N$16</c:f>
              <c:numCache>
                <c:formatCode>0.0</c:formatCode>
                <c:ptCount val="13"/>
                <c:pt idx="0">
                  <c:v>1915.4881893781815</c:v>
                </c:pt>
                <c:pt idx="1">
                  <c:v>2069.1199499213562</c:v>
                </c:pt>
                <c:pt idx="2">
                  <c:v>2001.590037551822</c:v>
                </c:pt>
                <c:pt idx="3">
                  <c:v>1984.3911317729328</c:v>
                </c:pt>
                <c:pt idx="4">
                  <c:v>1942.699335198891</c:v>
                </c:pt>
                <c:pt idx="5">
                  <c:v>2023.8817278657291</c:v>
                </c:pt>
                <c:pt idx="6">
                  <c:v>2167.917708850769</c:v>
                </c:pt>
                <c:pt idx="7">
                  <c:v>2203.6489399051798</c:v>
                </c:pt>
                <c:pt idx="8">
                  <c:v>2257.1377619863838</c:v>
                </c:pt>
                <c:pt idx="9">
                  <c:v>2263.8320568567096</c:v>
                </c:pt>
                <c:pt idx="10">
                  <c:v>2333.0634812177141</c:v>
                </c:pt>
                <c:pt idx="11">
                  <c:v>2328.532576782929</c:v>
                </c:pt>
                <c:pt idx="12">
                  <c:v>2232.2147922241893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D6-4A04-9086-E354169B8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2.11c Incidence of atrial</a:t>
            </a:r>
            <a:r>
              <a:rPr lang="en-GB" sz="1600" baseline="0"/>
              <a:t> fibrilation in Females by age group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UK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v>All Adults</c:v>
          </c:tx>
          <c:spPr>
            <a:ln w="38100"/>
          </c:spPr>
          <c:marker>
            <c:symbol val="none"/>
          </c:marker>
          <c:cat>
            <c:numRef>
              <c:f>'2.11'!$B$20:$N$20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'2.11'!$B$26:$N$26</c:f>
              <c:numCache>
                <c:formatCode>0.0</c:formatCode>
                <c:ptCount val="13"/>
                <c:pt idx="0">
                  <c:v>268.77890384007367</c:v>
                </c:pt>
                <c:pt idx="1">
                  <c:v>288.72095111241015</c:v>
                </c:pt>
                <c:pt idx="2">
                  <c:v>275.83807818672432</c:v>
                </c:pt>
                <c:pt idx="3">
                  <c:v>279.43328602670744</c:v>
                </c:pt>
                <c:pt idx="4">
                  <c:v>268.41229847220905</c:v>
                </c:pt>
                <c:pt idx="5">
                  <c:v>273.43019459139896</c:v>
                </c:pt>
                <c:pt idx="6">
                  <c:v>281.8331764158749</c:v>
                </c:pt>
                <c:pt idx="7">
                  <c:v>296.80285361593224</c:v>
                </c:pt>
                <c:pt idx="8">
                  <c:v>286.18508903269361</c:v>
                </c:pt>
                <c:pt idx="9">
                  <c:v>288.22245458294321</c:v>
                </c:pt>
                <c:pt idx="10">
                  <c:v>304.89138242923616</c:v>
                </c:pt>
                <c:pt idx="11">
                  <c:v>308.36597012353917</c:v>
                </c:pt>
                <c:pt idx="12">
                  <c:v>289.7503036150797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A7-4CE0-BCB1-3BCE5A21CE7B}"/>
            </c:ext>
          </c:extLst>
        </c:ser>
        <c:ser>
          <c:idx val="4"/>
          <c:order val="1"/>
          <c:tx>
            <c:strRef>
              <c:f>'2.11'!$A$21</c:f>
              <c:strCache>
                <c:ptCount val="1"/>
                <c:pt idx="0">
                  <c:v>45-54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'2.11'!$B$20:$N$20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'2.11'!$B$21:$N$21</c:f>
              <c:numCache>
                <c:formatCode>0.0</c:formatCode>
                <c:ptCount val="13"/>
                <c:pt idx="0">
                  <c:v>49.801589744554633</c:v>
                </c:pt>
                <c:pt idx="1">
                  <c:v>48.320376634516656</c:v>
                </c:pt>
                <c:pt idx="2">
                  <c:v>49.058378025000899</c:v>
                </c:pt>
                <c:pt idx="3">
                  <c:v>44.402921461963842</c:v>
                </c:pt>
                <c:pt idx="4">
                  <c:v>35.347927402450928</c:v>
                </c:pt>
                <c:pt idx="5">
                  <c:v>44.663494348000675</c:v>
                </c:pt>
                <c:pt idx="6">
                  <c:v>47.744838296749798</c:v>
                </c:pt>
                <c:pt idx="7">
                  <c:v>51.814507928365288</c:v>
                </c:pt>
                <c:pt idx="8">
                  <c:v>55.231600435251622</c:v>
                </c:pt>
                <c:pt idx="9">
                  <c:v>50.962222943746809</c:v>
                </c:pt>
                <c:pt idx="10">
                  <c:v>49.455460288313716</c:v>
                </c:pt>
                <c:pt idx="11">
                  <c:v>44.255142344559879</c:v>
                </c:pt>
                <c:pt idx="12">
                  <c:v>56.952393207427619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A7-4CE0-BCB1-3BCE5A21CE7B}"/>
            </c:ext>
          </c:extLst>
        </c:ser>
        <c:ser>
          <c:idx val="0"/>
          <c:order val="2"/>
          <c:tx>
            <c:strRef>
              <c:f>'2.11'!$A$22</c:f>
              <c:strCache>
                <c:ptCount val="1"/>
                <c:pt idx="0">
                  <c:v>55-64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'2.11'!$B$20:$N$20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'2.11'!$B$22:$N$22</c:f>
              <c:numCache>
                <c:formatCode>0.0</c:formatCode>
                <c:ptCount val="13"/>
                <c:pt idx="0">
                  <c:v>156.56982812734057</c:v>
                </c:pt>
                <c:pt idx="1">
                  <c:v>183.26928817194153</c:v>
                </c:pt>
                <c:pt idx="2">
                  <c:v>181.82327006674359</c:v>
                </c:pt>
                <c:pt idx="3">
                  <c:v>182.28225178901522</c:v>
                </c:pt>
                <c:pt idx="4">
                  <c:v>155.24303300359708</c:v>
                </c:pt>
                <c:pt idx="5">
                  <c:v>170.1785928184068</c:v>
                </c:pt>
                <c:pt idx="6">
                  <c:v>178.2290638104902</c:v>
                </c:pt>
                <c:pt idx="7">
                  <c:v>175.94109906979551</c:v>
                </c:pt>
                <c:pt idx="8">
                  <c:v>164.98585159080662</c:v>
                </c:pt>
                <c:pt idx="9">
                  <c:v>169.51629639895518</c:v>
                </c:pt>
                <c:pt idx="10">
                  <c:v>171.66791006781807</c:v>
                </c:pt>
                <c:pt idx="11">
                  <c:v>162.21972197360563</c:v>
                </c:pt>
                <c:pt idx="12">
                  <c:v>154.86258828888498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A7-4CE0-BCB1-3BCE5A21CE7B}"/>
            </c:ext>
          </c:extLst>
        </c:ser>
        <c:ser>
          <c:idx val="6"/>
          <c:order val="3"/>
          <c:tx>
            <c:strRef>
              <c:f>'2.11'!$A$23</c:f>
              <c:strCache>
                <c:ptCount val="1"/>
                <c:pt idx="0">
                  <c:v>65-74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'2.11'!$B$20:$N$20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'2.11'!$B$23:$N$23</c:f>
              <c:numCache>
                <c:formatCode>0.0</c:formatCode>
                <c:ptCount val="13"/>
                <c:pt idx="0">
                  <c:v>579.55601699783813</c:v>
                </c:pt>
                <c:pt idx="1">
                  <c:v>626.78989171225203</c:v>
                </c:pt>
                <c:pt idx="2">
                  <c:v>579.61450390190907</c:v>
                </c:pt>
                <c:pt idx="3">
                  <c:v>577.81634573518704</c:v>
                </c:pt>
                <c:pt idx="4">
                  <c:v>566.99384253425444</c:v>
                </c:pt>
                <c:pt idx="5">
                  <c:v>553.51901931908208</c:v>
                </c:pt>
                <c:pt idx="6">
                  <c:v>576.16201296291626</c:v>
                </c:pt>
                <c:pt idx="7">
                  <c:v>613.0527401166662</c:v>
                </c:pt>
                <c:pt idx="8">
                  <c:v>577.72714193717695</c:v>
                </c:pt>
                <c:pt idx="9">
                  <c:v>554.26284548041622</c:v>
                </c:pt>
                <c:pt idx="10">
                  <c:v>569.42933246288953</c:v>
                </c:pt>
                <c:pt idx="11">
                  <c:v>620.1259163442113</c:v>
                </c:pt>
                <c:pt idx="12">
                  <c:v>563.6293107210829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AA7-4CE0-BCB1-3BCE5A21CE7B}"/>
            </c:ext>
          </c:extLst>
        </c:ser>
        <c:ser>
          <c:idx val="1"/>
          <c:order val="4"/>
          <c:tx>
            <c:strRef>
              <c:f>'2.11'!$A$24</c:f>
              <c:strCache>
                <c:ptCount val="1"/>
                <c:pt idx="0">
                  <c:v>75+ years</c:v>
                </c:pt>
              </c:strCache>
            </c:strRef>
          </c:tx>
          <c:marker>
            <c:symbol val="none"/>
          </c:marker>
          <c:cat>
            <c:numRef>
              <c:f>'2.11'!$B$20:$N$20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'2.11'!$B$24:$N$24</c:f>
              <c:numCache>
                <c:formatCode>0.0</c:formatCode>
                <c:ptCount val="13"/>
                <c:pt idx="0">
                  <c:v>1502.6796397804999</c:v>
                </c:pt>
                <c:pt idx="1">
                  <c:v>1598.310928276358</c:v>
                </c:pt>
                <c:pt idx="2">
                  <c:v>1540.3684358684463</c:v>
                </c:pt>
                <c:pt idx="3">
                  <c:v>1571.9844711978881</c:v>
                </c:pt>
                <c:pt idx="4">
                  <c:v>1543.3457361570158</c:v>
                </c:pt>
                <c:pt idx="5">
                  <c:v>1572.5272121612165</c:v>
                </c:pt>
                <c:pt idx="6">
                  <c:v>1608.4839358161455</c:v>
                </c:pt>
                <c:pt idx="7">
                  <c:v>1691.9406240822514</c:v>
                </c:pt>
                <c:pt idx="8">
                  <c:v>1649.6604439373202</c:v>
                </c:pt>
                <c:pt idx="9">
                  <c:v>1707.0324127728559</c:v>
                </c:pt>
                <c:pt idx="10">
                  <c:v>1835.5902329767525</c:v>
                </c:pt>
                <c:pt idx="11">
                  <c:v>1817.4167601453255</c:v>
                </c:pt>
                <c:pt idx="12">
                  <c:v>1715.3365694352765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A7-4CE0-BCB1-3BCE5A21C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  <c:max val="2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2.12a Incidence of atrial</a:t>
            </a:r>
            <a:r>
              <a:rPr lang="en-GB" sz="1600" baseline="0"/>
              <a:t> fibrilation by gender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England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strRef>
              <c:f>'2.12'!$A$6</c:f>
              <c:strCache>
                <c:ptCount val="1"/>
                <c:pt idx="0">
                  <c:v>All 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'2.12'!$B$4:$N$4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'2.12'!$B$6:$N$6</c:f>
              <c:numCache>
                <c:formatCode>0.0</c:formatCode>
                <c:ptCount val="13"/>
                <c:pt idx="0">
                  <c:v>328.65105995396772</c:v>
                </c:pt>
                <c:pt idx="1">
                  <c:v>343.43340098022242</c:v>
                </c:pt>
                <c:pt idx="2">
                  <c:v>333.68505258968469</c:v>
                </c:pt>
                <c:pt idx="3">
                  <c:v>336.54932681171408</c:v>
                </c:pt>
                <c:pt idx="4">
                  <c:v>326.58139505219106</c:v>
                </c:pt>
                <c:pt idx="5">
                  <c:v>328.68606917732961</c:v>
                </c:pt>
                <c:pt idx="6">
                  <c:v>345.02377217552316</c:v>
                </c:pt>
                <c:pt idx="7">
                  <c:v>362.54481757159152</c:v>
                </c:pt>
                <c:pt idx="8">
                  <c:v>350.00758545426885</c:v>
                </c:pt>
                <c:pt idx="9">
                  <c:v>356.49029846153832</c:v>
                </c:pt>
                <c:pt idx="10">
                  <c:v>371.65427395013984</c:v>
                </c:pt>
                <c:pt idx="11">
                  <c:v>371.41353865770407</c:v>
                </c:pt>
                <c:pt idx="12">
                  <c:v>356.44022334059684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19-464E-AD1F-C6D5FD132E7D}"/>
            </c:ext>
          </c:extLst>
        </c:ser>
        <c:ser>
          <c:idx val="4"/>
          <c:order val="1"/>
          <c:tx>
            <c:strRef>
              <c:f>'2.12'!$A$7</c:f>
              <c:strCache>
                <c:ptCount val="1"/>
                <c:pt idx="0">
                  <c:v>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'2.12'!$B$4:$N$4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'2.12'!$B$7:$N$7</c:f>
              <c:numCache>
                <c:formatCode>0.0</c:formatCode>
                <c:ptCount val="13"/>
                <c:pt idx="0">
                  <c:v>401.93050970233185</c:v>
                </c:pt>
                <c:pt idx="1">
                  <c:v>418.16018656927145</c:v>
                </c:pt>
                <c:pt idx="2">
                  <c:v>407.29070058771543</c:v>
                </c:pt>
                <c:pt idx="3">
                  <c:v>406.02770950325231</c:v>
                </c:pt>
                <c:pt idx="4">
                  <c:v>398.93592841477675</c:v>
                </c:pt>
                <c:pt idx="5">
                  <c:v>398.77223647915571</c:v>
                </c:pt>
                <c:pt idx="6">
                  <c:v>427.86902489741129</c:v>
                </c:pt>
                <c:pt idx="7">
                  <c:v>445.93374447391318</c:v>
                </c:pt>
                <c:pt idx="8">
                  <c:v>436.70054039704348</c:v>
                </c:pt>
                <c:pt idx="9">
                  <c:v>445.5776348677274</c:v>
                </c:pt>
                <c:pt idx="10">
                  <c:v>455.61470372719174</c:v>
                </c:pt>
                <c:pt idx="11">
                  <c:v>450.27138971099566</c:v>
                </c:pt>
                <c:pt idx="12">
                  <c:v>440.44795933276646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19-464E-AD1F-C6D5FD132E7D}"/>
            </c:ext>
          </c:extLst>
        </c:ser>
        <c:ser>
          <c:idx val="0"/>
          <c:order val="2"/>
          <c:tx>
            <c:strRef>
              <c:f>'2.12'!$A$8</c:f>
              <c:strCache>
                <c:ptCount val="1"/>
                <c:pt idx="0">
                  <c:v>Women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'2.12'!$B$4:$N$4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'2.12'!$B$8:$N$8</c:f>
              <c:numCache>
                <c:formatCode>0.0</c:formatCode>
                <c:ptCount val="13"/>
                <c:pt idx="0">
                  <c:v>268.36151415336946</c:v>
                </c:pt>
                <c:pt idx="1">
                  <c:v>282.04933888104614</c:v>
                </c:pt>
                <c:pt idx="2">
                  <c:v>273.62395095927712</c:v>
                </c:pt>
                <c:pt idx="3">
                  <c:v>279.20192429677115</c:v>
                </c:pt>
                <c:pt idx="4">
                  <c:v>267.08227385810659</c:v>
                </c:pt>
                <c:pt idx="5">
                  <c:v>270.9193620305914</c:v>
                </c:pt>
                <c:pt idx="6">
                  <c:v>279.67945152790901</c:v>
                </c:pt>
                <c:pt idx="7">
                  <c:v>294.41264951272547</c:v>
                </c:pt>
                <c:pt idx="8">
                  <c:v>280.13790373187663</c:v>
                </c:pt>
                <c:pt idx="9">
                  <c:v>283.25525229783864</c:v>
                </c:pt>
                <c:pt idx="10">
                  <c:v>300.76829166899637</c:v>
                </c:pt>
                <c:pt idx="11">
                  <c:v>304.12650062007481</c:v>
                </c:pt>
                <c:pt idx="12">
                  <c:v>285.5905851512203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19-464E-AD1F-C6D5FD132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  <c:max val="6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  <c:majorUnit val="50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2.12b Incidence of atrial</a:t>
            </a:r>
            <a:r>
              <a:rPr lang="en-GB" sz="1600" baseline="0"/>
              <a:t> fibrilation by gender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Scotland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strRef>
              <c:f>'2.12'!$A$11</c:f>
              <c:strCache>
                <c:ptCount val="1"/>
                <c:pt idx="0">
                  <c:v>All 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'2.12'!$B$4:$N$4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'2.12'!$B$11:$N$11</c:f>
              <c:numCache>
                <c:formatCode>0.0</c:formatCode>
                <c:ptCount val="13"/>
                <c:pt idx="0">
                  <c:v>311.64448597353851</c:v>
                </c:pt>
                <c:pt idx="1">
                  <c:v>391.59911464553744</c:v>
                </c:pt>
                <c:pt idx="2">
                  <c:v>373.36322918285316</c:v>
                </c:pt>
                <c:pt idx="3">
                  <c:v>345.1608760238895</c:v>
                </c:pt>
                <c:pt idx="4">
                  <c:v>338.31363128227423</c:v>
                </c:pt>
                <c:pt idx="5">
                  <c:v>362.23616340289806</c:v>
                </c:pt>
                <c:pt idx="6">
                  <c:v>347.69814017484686</c:v>
                </c:pt>
                <c:pt idx="7">
                  <c:v>381.59629881807683</c:v>
                </c:pt>
                <c:pt idx="8">
                  <c:v>385.9173613477887</c:v>
                </c:pt>
                <c:pt idx="9">
                  <c:v>384.22470439111612</c:v>
                </c:pt>
                <c:pt idx="10">
                  <c:v>404.32862434704055</c:v>
                </c:pt>
                <c:pt idx="11">
                  <c:v>388.37625290582525</c:v>
                </c:pt>
                <c:pt idx="12">
                  <c:v>382.73609086163373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36-4143-A98C-1B37C2B56C13}"/>
            </c:ext>
          </c:extLst>
        </c:ser>
        <c:ser>
          <c:idx val="4"/>
          <c:order val="1"/>
          <c:tx>
            <c:strRef>
              <c:f>'2.12'!$A$12</c:f>
              <c:strCache>
                <c:ptCount val="1"/>
                <c:pt idx="0">
                  <c:v>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'2.12'!$B$4:$N$4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'2.12'!$B$12:$N$12</c:f>
              <c:numCache>
                <c:formatCode>0.0</c:formatCode>
                <c:ptCount val="13"/>
                <c:pt idx="0">
                  <c:v>399.2540361773747</c:v>
                </c:pt>
                <c:pt idx="1">
                  <c:v>470.87181961094535</c:v>
                </c:pt>
                <c:pt idx="2">
                  <c:v>454.23332765488914</c:v>
                </c:pt>
                <c:pt idx="3">
                  <c:v>429.71871538247467</c:v>
                </c:pt>
                <c:pt idx="4">
                  <c:v>412.89959726878567</c:v>
                </c:pt>
                <c:pt idx="5">
                  <c:v>445.25775806016793</c:v>
                </c:pt>
                <c:pt idx="6">
                  <c:v>405.53201414781222</c:v>
                </c:pt>
                <c:pt idx="7">
                  <c:v>462.65226603467221</c:v>
                </c:pt>
                <c:pt idx="8">
                  <c:v>470.39628300613776</c:v>
                </c:pt>
                <c:pt idx="9">
                  <c:v>480.9471215034834</c:v>
                </c:pt>
                <c:pt idx="10">
                  <c:v>506.0096869742386</c:v>
                </c:pt>
                <c:pt idx="11">
                  <c:v>484.48608024729293</c:v>
                </c:pt>
                <c:pt idx="12">
                  <c:v>475.7172798191346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6-4143-A98C-1B37C2B56C13}"/>
            </c:ext>
          </c:extLst>
        </c:ser>
        <c:ser>
          <c:idx val="0"/>
          <c:order val="2"/>
          <c:tx>
            <c:strRef>
              <c:f>'2.12'!$A$13</c:f>
              <c:strCache>
                <c:ptCount val="1"/>
                <c:pt idx="0">
                  <c:v>Women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'2.12'!$B$4:$N$4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'2.12'!$B$13:$N$13</c:f>
              <c:numCache>
                <c:formatCode>0.0</c:formatCode>
                <c:ptCount val="13"/>
                <c:pt idx="0">
                  <c:v>244.67820882485319</c:v>
                </c:pt>
                <c:pt idx="1">
                  <c:v>332.45663152477675</c:v>
                </c:pt>
                <c:pt idx="2">
                  <c:v>308.22534294071312</c:v>
                </c:pt>
                <c:pt idx="3">
                  <c:v>285.5811598391814</c:v>
                </c:pt>
                <c:pt idx="4">
                  <c:v>273.14582786979884</c:v>
                </c:pt>
                <c:pt idx="5">
                  <c:v>296.29793456959277</c:v>
                </c:pt>
                <c:pt idx="6">
                  <c:v>293.20292598092266</c:v>
                </c:pt>
                <c:pt idx="7">
                  <c:v>315.3519481666786</c:v>
                </c:pt>
                <c:pt idx="8">
                  <c:v>314.84296811917739</c:v>
                </c:pt>
                <c:pt idx="9">
                  <c:v>307.17072587096214</c:v>
                </c:pt>
                <c:pt idx="10">
                  <c:v>327.250518074186</c:v>
                </c:pt>
                <c:pt idx="11">
                  <c:v>314.34206839309633</c:v>
                </c:pt>
                <c:pt idx="12">
                  <c:v>306.68001058464569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36-4143-A98C-1B37C2B56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  <c:max val="6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  <c:majorUnit val="50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2.12c Incidence of atrial</a:t>
            </a:r>
            <a:r>
              <a:rPr lang="en-GB" sz="1600" baseline="0"/>
              <a:t> fibrilation by gender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Wales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strRef>
              <c:f>'2.12'!$A$16</c:f>
              <c:strCache>
                <c:ptCount val="1"/>
                <c:pt idx="0">
                  <c:v>All 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'2.12'!$B$4:$N$4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'2.12'!$B$16:$N$16</c:f>
              <c:numCache>
                <c:formatCode>0.0</c:formatCode>
                <c:ptCount val="13"/>
                <c:pt idx="0">
                  <c:v>352.92354315611828</c:v>
                </c:pt>
                <c:pt idx="1">
                  <c:v>375.55611920543163</c:v>
                </c:pt>
                <c:pt idx="2">
                  <c:v>312.05935980448442</c:v>
                </c:pt>
                <c:pt idx="3">
                  <c:v>324.06052210142849</c:v>
                </c:pt>
                <c:pt idx="4">
                  <c:v>321.23728835697057</c:v>
                </c:pt>
                <c:pt idx="5">
                  <c:v>312.50716481892204</c:v>
                </c:pt>
                <c:pt idx="6">
                  <c:v>346.44867285235381</c:v>
                </c:pt>
                <c:pt idx="7">
                  <c:v>362.0289818806545</c:v>
                </c:pt>
                <c:pt idx="8">
                  <c:v>373.67387195102464</c:v>
                </c:pt>
                <c:pt idx="9">
                  <c:v>381.39928050638929</c:v>
                </c:pt>
                <c:pt idx="10">
                  <c:v>388.81067498770818</c:v>
                </c:pt>
                <c:pt idx="11">
                  <c:v>405.41601674171795</c:v>
                </c:pt>
                <c:pt idx="12">
                  <c:v>358.46290278699445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9A-49BB-87A4-8F3F85173BDD}"/>
            </c:ext>
          </c:extLst>
        </c:ser>
        <c:ser>
          <c:idx val="4"/>
          <c:order val="1"/>
          <c:tx>
            <c:strRef>
              <c:f>'2.12'!$A$17</c:f>
              <c:strCache>
                <c:ptCount val="1"/>
                <c:pt idx="0">
                  <c:v>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'2.12'!$B$4:$N$4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'2.12'!$B$17:$N$17</c:f>
              <c:numCache>
                <c:formatCode>0.0</c:formatCode>
                <c:ptCount val="13"/>
                <c:pt idx="0">
                  <c:v>413.25625578617763</c:v>
                </c:pt>
                <c:pt idx="1">
                  <c:v>463.00752344953338</c:v>
                </c:pt>
                <c:pt idx="2">
                  <c:v>368.99022083297388</c:v>
                </c:pt>
                <c:pt idx="3">
                  <c:v>395.34899142784275</c:v>
                </c:pt>
                <c:pt idx="4">
                  <c:v>399.85963841836519</c:v>
                </c:pt>
                <c:pt idx="5">
                  <c:v>395.15801881778674</c:v>
                </c:pt>
                <c:pt idx="6">
                  <c:v>408.66867776472191</c:v>
                </c:pt>
                <c:pt idx="7">
                  <c:v>460.4059339868258</c:v>
                </c:pt>
                <c:pt idx="8">
                  <c:v>461.50490177107383</c:v>
                </c:pt>
                <c:pt idx="9">
                  <c:v>463.02790996332158</c:v>
                </c:pt>
                <c:pt idx="10">
                  <c:v>501.6564577312426</c:v>
                </c:pt>
                <c:pt idx="11">
                  <c:v>496.06297016100922</c:v>
                </c:pt>
                <c:pt idx="12">
                  <c:v>433.95623419160859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9A-49BB-87A4-8F3F85173BDD}"/>
            </c:ext>
          </c:extLst>
        </c:ser>
        <c:ser>
          <c:idx val="0"/>
          <c:order val="2"/>
          <c:tx>
            <c:strRef>
              <c:f>'2.12'!$A$18</c:f>
              <c:strCache>
                <c:ptCount val="1"/>
                <c:pt idx="0">
                  <c:v>Women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'2.12'!$B$4:$N$4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'2.12'!$B$18:$N$18</c:f>
              <c:numCache>
                <c:formatCode>0.0</c:formatCode>
                <c:ptCount val="13"/>
                <c:pt idx="0">
                  <c:v>306.50707075879973</c:v>
                </c:pt>
                <c:pt idx="1">
                  <c:v>308.13931345124053</c:v>
                </c:pt>
                <c:pt idx="2">
                  <c:v>263.23371905821494</c:v>
                </c:pt>
                <c:pt idx="3">
                  <c:v>262.72822110344163</c:v>
                </c:pt>
                <c:pt idx="4">
                  <c:v>255.04568811620527</c:v>
                </c:pt>
                <c:pt idx="5">
                  <c:v>245.78637898166909</c:v>
                </c:pt>
                <c:pt idx="6">
                  <c:v>292.13314323281554</c:v>
                </c:pt>
                <c:pt idx="7">
                  <c:v>280.4003570198002</c:v>
                </c:pt>
                <c:pt idx="8">
                  <c:v>298.86482141747558</c:v>
                </c:pt>
                <c:pt idx="9">
                  <c:v>311.08034558422742</c:v>
                </c:pt>
                <c:pt idx="10">
                  <c:v>299.73012992196084</c:v>
                </c:pt>
                <c:pt idx="11">
                  <c:v>329.46966612999626</c:v>
                </c:pt>
                <c:pt idx="12">
                  <c:v>292.69403260375975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9A-49BB-87A4-8F3F85173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  <c:max val="6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  <c:majorUnit val="50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 rtl="0">
              <a:defRPr lang="en-GB"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Figure 2.1j: Inpatient episodes by main diagnosis in women for National Health Service hospitals, Northern Ireland, 2015/16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'Data for Figs 2.1'!$O$40:$O$60</c:f>
              <c:strCache>
                <c:ptCount val="21"/>
                <c:pt idx="0">
                  <c:v>Coronary heart disease 1.4%</c:v>
                </c:pt>
                <c:pt idx="1">
                  <c:v>Stroke 0.3%</c:v>
                </c:pt>
                <c:pt idx="2">
                  <c:v>Atrial fibrillation 0.6%</c:v>
                </c:pt>
                <c:pt idx="3">
                  <c:v>Heart failure 0.6%</c:v>
                </c:pt>
                <c:pt idx="4">
                  <c:v>All other heart and circulatory diseases 2.5%</c:v>
                </c:pt>
                <c:pt idx="5">
                  <c:v>Other cardiovascular diseases 2.3%</c:v>
                </c:pt>
                <c:pt idx="6">
                  <c:v>Other heart and circulatory diseases 0.2%</c:v>
                </c:pt>
                <c:pt idx="7">
                  <c:v>Malignant neoplasm: Heart 0%</c:v>
                </c:pt>
                <c:pt idx="8">
                  <c:v>Vascular dementia 0%</c:v>
                </c:pt>
                <c:pt idx="9">
                  <c:v>Transient cerebral ischaemic attacks and related syndromes 0%</c:v>
                </c:pt>
                <c:pt idx="10">
                  <c:v>Cardiovascular disorders originating in the perinatal period 0%</c:v>
                </c:pt>
                <c:pt idx="11">
                  <c:v>Congenital malformations of the circulatory system 0.1%</c:v>
                </c:pt>
                <c:pt idx="12">
                  <c:v>Diabetes 0.3%</c:v>
                </c:pt>
                <c:pt idx="13">
                  <c:v>Obesity 0%</c:v>
                </c:pt>
                <c:pt idx="14">
                  <c:v>All diseases of the nervous system 1.7%</c:v>
                </c:pt>
                <c:pt idx="15">
                  <c:v>All diseases of the respiratory system 6.6%</c:v>
                </c:pt>
                <c:pt idx="16">
                  <c:v>All cancer 15%</c:v>
                </c:pt>
                <c:pt idx="17">
                  <c:v>All diseases of the digestive system 13%</c:v>
                </c:pt>
                <c:pt idx="18">
                  <c:v>All diseases of the genitourinary system 20%</c:v>
                </c:pt>
                <c:pt idx="19">
                  <c:v>Injury and poisoning 5.5%</c:v>
                </c:pt>
                <c:pt idx="20">
                  <c:v>All other causes 33%</c:v>
                </c:pt>
              </c:strCache>
            </c: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8-43F5-857B-0C16DA90E167}"/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'Data for Figs 2.1'!$O$40:$O$60</c:f>
              <c:strCache>
                <c:ptCount val="21"/>
                <c:pt idx="0">
                  <c:v>Coronary heart disease 1.4%</c:v>
                </c:pt>
                <c:pt idx="1">
                  <c:v>Stroke 0.3%</c:v>
                </c:pt>
                <c:pt idx="2">
                  <c:v>Atrial fibrillation 0.6%</c:v>
                </c:pt>
                <c:pt idx="3">
                  <c:v>Heart failure 0.6%</c:v>
                </c:pt>
                <c:pt idx="4">
                  <c:v>All other heart and circulatory diseases 2.5%</c:v>
                </c:pt>
                <c:pt idx="5">
                  <c:v>Other cardiovascular diseases 2.3%</c:v>
                </c:pt>
                <c:pt idx="6">
                  <c:v>Other heart and circulatory diseases 0.2%</c:v>
                </c:pt>
                <c:pt idx="7">
                  <c:v>Malignant neoplasm: Heart 0%</c:v>
                </c:pt>
                <c:pt idx="8">
                  <c:v>Vascular dementia 0%</c:v>
                </c:pt>
                <c:pt idx="9">
                  <c:v>Transient cerebral ischaemic attacks and related syndromes 0%</c:v>
                </c:pt>
                <c:pt idx="10">
                  <c:v>Cardiovascular disorders originating in the perinatal period 0%</c:v>
                </c:pt>
                <c:pt idx="11">
                  <c:v>Congenital malformations of the circulatory system 0.1%</c:v>
                </c:pt>
                <c:pt idx="12">
                  <c:v>Diabetes 0.3%</c:v>
                </c:pt>
                <c:pt idx="13">
                  <c:v>Obesity 0%</c:v>
                </c:pt>
                <c:pt idx="14">
                  <c:v>All diseases of the nervous system 1.7%</c:v>
                </c:pt>
                <c:pt idx="15">
                  <c:v>All diseases of the respiratory system 6.6%</c:v>
                </c:pt>
                <c:pt idx="16">
                  <c:v>All cancer 15%</c:v>
                </c:pt>
                <c:pt idx="17">
                  <c:v>All diseases of the digestive system 13%</c:v>
                </c:pt>
                <c:pt idx="18">
                  <c:v>All diseases of the genitourinary system 20%</c:v>
                </c:pt>
                <c:pt idx="19">
                  <c:v>Injury and poisoning 5.5%</c:v>
                </c:pt>
                <c:pt idx="20">
                  <c:v>All other causes 33%</c:v>
                </c:pt>
              </c:strCache>
            </c: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68-43F5-857B-0C16DA90E16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4255959241841909"/>
          <c:y val="0.19618504273504273"/>
          <c:w val="0.34136897788027121"/>
          <c:h val="0.80381495726495722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2.12d Incidence of atrial</a:t>
            </a:r>
            <a:r>
              <a:rPr lang="en-GB" sz="1600" baseline="0"/>
              <a:t> fibrilation by gender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Northern</a:t>
            </a:r>
            <a:r>
              <a:rPr lang="en-GB" sz="1600" baseline="0"/>
              <a:t> Ireland</a:t>
            </a:r>
            <a:r>
              <a:rPr lang="en-GB" sz="1600"/>
              <a:t>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strRef>
              <c:f>'2.12'!$A$21</c:f>
              <c:strCache>
                <c:ptCount val="1"/>
                <c:pt idx="0">
                  <c:v>All 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'2.12'!$B$4:$N$4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'2.12'!$B$21:$N$21</c:f>
              <c:numCache>
                <c:formatCode>0.0</c:formatCode>
                <c:ptCount val="13"/>
                <c:pt idx="0">
                  <c:v>369.33305539689462</c:v>
                </c:pt>
                <c:pt idx="1">
                  <c:v>394.04613884024639</c:v>
                </c:pt>
                <c:pt idx="2">
                  <c:v>348.46841347600008</c:v>
                </c:pt>
                <c:pt idx="3">
                  <c:v>381.53957859189148</c:v>
                </c:pt>
                <c:pt idx="4">
                  <c:v>371.82722384390053</c:v>
                </c:pt>
                <c:pt idx="5">
                  <c:v>380.56770880137452</c:v>
                </c:pt>
                <c:pt idx="6">
                  <c:v>374.92023101128069</c:v>
                </c:pt>
                <c:pt idx="7">
                  <c:v>375.46011937347953</c:v>
                </c:pt>
                <c:pt idx="8">
                  <c:v>434.53406458671844</c:v>
                </c:pt>
                <c:pt idx="9">
                  <c:v>446.52034763320853</c:v>
                </c:pt>
                <c:pt idx="10">
                  <c:v>467.52886130839852</c:v>
                </c:pt>
                <c:pt idx="11">
                  <c:v>455.78827424325715</c:v>
                </c:pt>
                <c:pt idx="12">
                  <c:v>444.37841736863174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B4-4407-8117-4DB7FB7680B0}"/>
            </c:ext>
          </c:extLst>
        </c:ser>
        <c:ser>
          <c:idx val="4"/>
          <c:order val="1"/>
          <c:tx>
            <c:strRef>
              <c:f>'2.12'!$A$22</c:f>
              <c:strCache>
                <c:ptCount val="1"/>
                <c:pt idx="0">
                  <c:v>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'2.12'!$B$4:$N$4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'2.12'!$B$22:$N$22</c:f>
              <c:numCache>
                <c:formatCode>0.0</c:formatCode>
                <c:ptCount val="13"/>
                <c:pt idx="0">
                  <c:v>472.54095278656297</c:v>
                </c:pt>
                <c:pt idx="1">
                  <c:v>493.50233781772755</c:v>
                </c:pt>
                <c:pt idx="2">
                  <c:v>467.33980375491711</c:v>
                </c:pt>
                <c:pt idx="3">
                  <c:v>482.64911139220379</c:v>
                </c:pt>
                <c:pt idx="4">
                  <c:v>422.35726747848395</c:v>
                </c:pt>
                <c:pt idx="5">
                  <c:v>446.61686207476868</c:v>
                </c:pt>
                <c:pt idx="6">
                  <c:v>481.77471428922149</c:v>
                </c:pt>
                <c:pt idx="7">
                  <c:v>412.59397281723108</c:v>
                </c:pt>
                <c:pt idx="8">
                  <c:v>533.52284374803025</c:v>
                </c:pt>
                <c:pt idx="9">
                  <c:v>570.62603451583232</c:v>
                </c:pt>
                <c:pt idx="10">
                  <c:v>591.37543358628398</c:v>
                </c:pt>
                <c:pt idx="11">
                  <c:v>535.5494398183514</c:v>
                </c:pt>
                <c:pt idx="12">
                  <c:v>563.99366721655554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B4-4407-8117-4DB7FB7680B0}"/>
            </c:ext>
          </c:extLst>
        </c:ser>
        <c:ser>
          <c:idx val="0"/>
          <c:order val="2"/>
          <c:tx>
            <c:strRef>
              <c:f>'2.12'!$A$23</c:f>
              <c:strCache>
                <c:ptCount val="1"/>
                <c:pt idx="0">
                  <c:v>Women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'2.12'!$B$4:$N$4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'2.12'!$B$23:$N$23</c:f>
              <c:numCache>
                <c:formatCode>0.0</c:formatCode>
                <c:ptCount val="13"/>
                <c:pt idx="0">
                  <c:v>288.04821368390333</c:v>
                </c:pt>
                <c:pt idx="1">
                  <c:v>327.80959502729297</c:v>
                </c:pt>
                <c:pt idx="2">
                  <c:v>268.80632790663486</c:v>
                </c:pt>
                <c:pt idx="3">
                  <c:v>296.39005819670291</c:v>
                </c:pt>
                <c:pt idx="4">
                  <c:v>316.55640078140704</c:v>
                </c:pt>
                <c:pt idx="5">
                  <c:v>327.94579834557004</c:v>
                </c:pt>
                <c:pt idx="6">
                  <c:v>295.68862131774284</c:v>
                </c:pt>
                <c:pt idx="7">
                  <c:v>341.47660337672374</c:v>
                </c:pt>
                <c:pt idx="8">
                  <c:v>361.6869674511812</c:v>
                </c:pt>
                <c:pt idx="9">
                  <c:v>342.76908821154984</c:v>
                </c:pt>
                <c:pt idx="10">
                  <c:v>371.25744407231872</c:v>
                </c:pt>
                <c:pt idx="11">
                  <c:v>381.82262488946554</c:v>
                </c:pt>
                <c:pt idx="12">
                  <c:v>359.40974787733353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B4-4407-8117-4DB7FB768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  <c:max val="6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  <c:majorUnit val="50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2.13a Incidence of </a:t>
            </a:r>
            <a:r>
              <a:rPr lang="en-GB" sz="1600" baseline="0"/>
              <a:t>heart failure by age group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UK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v>All Adults</c:v>
          </c:tx>
          <c:spPr>
            <a:ln w="38100"/>
          </c:spPr>
          <c:marker>
            <c:symbol val="none"/>
          </c:marker>
          <c:cat>
            <c:numRef>
              <c:f>'2.13'!$B$4:$N$4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'2.13'!$B$10:$N$10</c:f>
              <c:numCache>
                <c:formatCode>0.0</c:formatCode>
                <c:ptCount val="13"/>
                <c:pt idx="0">
                  <c:v>193.26653001862755</c:v>
                </c:pt>
                <c:pt idx="1">
                  <c:v>175.80089446626388</c:v>
                </c:pt>
                <c:pt idx="2">
                  <c:v>162.98567197813168</c:v>
                </c:pt>
                <c:pt idx="3">
                  <c:v>161.46806116652988</c:v>
                </c:pt>
                <c:pt idx="4">
                  <c:v>163.66678780313188</c:v>
                </c:pt>
                <c:pt idx="5">
                  <c:v>160.89212917383091</c:v>
                </c:pt>
                <c:pt idx="6">
                  <c:v>162.44960988669803</c:v>
                </c:pt>
                <c:pt idx="7">
                  <c:v>167.34808896874782</c:v>
                </c:pt>
                <c:pt idx="8">
                  <c:v>167.18561994774694</c:v>
                </c:pt>
                <c:pt idx="9">
                  <c:v>170.3228290880256</c:v>
                </c:pt>
                <c:pt idx="10">
                  <c:v>184.62784673686494</c:v>
                </c:pt>
                <c:pt idx="11">
                  <c:v>181.99607059992437</c:v>
                </c:pt>
                <c:pt idx="12">
                  <c:v>164.0965215155191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CF-411D-9FD4-D5A1C0D27229}"/>
            </c:ext>
          </c:extLst>
        </c:ser>
        <c:ser>
          <c:idx val="4"/>
          <c:order val="1"/>
          <c:tx>
            <c:strRef>
              <c:f>'2.13'!$A$5</c:f>
              <c:strCache>
                <c:ptCount val="1"/>
                <c:pt idx="0">
                  <c:v>45-54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'2.13'!$B$4:$N$4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'2.13'!$B$5:$N$5</c:f>
              <c:numCache>
                <c:formatCode>0.0</c:formatCode>
                <c:ptCount val="13"/>
                <c:pt idx="0">
                  <c:v>34.10909386766118</c:v>
                </c:pt>
                <c:pt idx="1">
                  <c:v>40.6069041395954</c:v>
                </c:pt>
                <c:pt idx="2">
                  <c:v>36.361470223521628</c:v>
                </c:pt>
                <c:pt idx="3">
                  <c:v>34.47617029026118</c:v>
                </c:pt>
                <c:pt idx="4">
                  <c:v>40.954243680179736</c:v>
                </c:pt>
                <c:pt idx="5">
                  <c:v>33.739897388164863</c:v>
                </c:pt>
                <c:pt idx="6">
                  <c:v>36.810967883217813</c:v>
                </c:pt>
                <c:pt idx="7">
                  <c:v>36.981303701707716</c:v>
                </c:pt>
                <c:pt idx="8">
                  <c:v>40.364739605296208</c:v>
                </c:pt>
                <c:pt idx="9">
                  <c:v>40.323113175937152</c:v>
                </c:pt>
                <c:pt idx="10">
                  <c:v>47.667051163603666</c:v>
                </c:pt>
                <c:pt idx="11">
                  <c:v>45.208494933196363</c:v>
                </c:pt>
                <c:pt idx="12">
                  <c:v>48.504229303894036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CF-411D-9FD4-D5A1C0D27229}"/>
            </c:ext>
          </c:extLst>
        </c:ser>
        <c:ser>
          <c:idx val="0"/>
          <c:order val="2"/>
          <c:tx>
            <c:strRef>
              <c:f>'2.13'!$A$6</c:f>
              <c:strCache>
                <c:ptCount val="1"/>
                <c:pt idx="0">
                  <c:v>55-64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'2.13'!$B$4:$N$4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'2.13'!$B$6:$N$6</c:f>
              <c:numCache>
                <c:formatCode>0.0</c:formatCode>
                <c:ptCount val="13"/>
                <c:pt idx="0">
                  <c:v>119.4044930465457</c:v>
                </c:pt>
                <c:pt idx="1">
                  <c:v>120.43051561984805</c:v>
                </c:pt>
                <c:pt idx="2">
                  <c:v>103.55791230838967</c:v>
                </c:pt>
                <c:pt idx="3">
                  <c:v>110.62527057515537</c:v>
                </c:pt>
                <c:pt idx="4">
                  <c:v>114.20334974459153</c:v>
                </c:pt>
                <c:pt idx="5">
                  <c:v>109.59892232689991</c:v>
                </c:pt>
                <c:pt idx="6">
                  <c:v>105.38127575469642</c:v>
                </c:pt>
                <c:pt idx="7">
                  <c:v>118.62035404691505</c:v>
                </c:pt>
                <c:pt idx="8">
                  <c:v>107.64366183043244</c:v>
                </c:pt>
                <c:pt idx="9">
                  <c:v>108.51373518838228</c:v>
                </c:pt>
                <c:pt idx="10">
                  <c:v>129.15582341661246</c:v>
                </c:pt>
                <c:pt idx="11">
                  <c:v>119.73950416602752</c:v>
                </c:pt>
                <c:pt idx="12">
                  <c:v>116.62006255540476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CF-411D-9FD4-D5A1C0D27229}"/>
            </c:ext>
          </c:extLst>
        </c:ser>
        <c:ser>
          <c:idx val="6"/>
          <c:order val="3"/>
          <c:tx>
            <c:strRef>
              <c:f>'2.13'!$A$7</c:f>
              <c:strCache>
                <c:ptCount val="1"/>
                <c:pt idx="0">
                  <c:v>65-74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'2.13'!$B$4:$N$4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'2.13'!$B$7:$N$7</c:f>
              <c:numCache>
                <c:formatCode>0.0</c:formatCode>
                <c:ptCount val="13"/>
                <c:pt idx="0">
                  <c:v>368.86064684251608</c:v>
                </c:pt>
                <c:pt idx="1">
                  <c:v>340.92164256244945</c:v>
                </c:pt>
                <c:pt idx="2">
                  <c:v>329.65537246064213</c:v>
                </c:pt>
                <c:pt idx="3">
                  <c:v>320.33993301778878</c:v>
                </c:pt>
                <c:pt idx="4">
                  <c:v>304.22682737622205</c:v>
                </c:pt>
                <c:pt idx="5">
                  <c:v>312.93695643262396</c:v>
                </c:pt>
                <c:pt idx="6">
                  <c:v>302.03240215798121</c:v>
                </c:pt>
                <c:pt idx="7">
                  <c:v>306.17102836339734</c:v>
                </c:pt>
                <c:pt idx="8">
                  <c:v>302.44050321745289</c:v>
                </c:pt>
                <c:pt idx="9">
                  <c:v>295.90906390645023</c:v>
                </c:pt>
                <c:pt idx="10">
                  <c:v>336.70087782059557</c:v>
                </c:pt>
                <c:pt idx="11">
                  <c:v>318.83847326194604</c:v>
                </c:pt>
                <c:pt idx="12">
                  <c:v>271.75128010826489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08CF-411D-9FD4-D5A1C0D27229}"/>
            </c:ext>
          </c:extLst>
        </c:ser>
        <c:ser>
          <c:idx val="1"/>
          <c:order val="4"/>
          <c:tx>
            <c:strRef>
              <c:f>'2.13'!$A$8</c:f>
              <c:strCache>
                <c:ptCount val="1"/>
                <c:pt idx="0">
                  <c:v>75+ years</c:v>
                </c:pt>
              </c:strCache>
            </c:strRef>
          </c:tx>
          <c:marker>
            <c:symbol val="none"/>
          </c:marker>
          <c:cat>
            <c:numRef>
              <c:f>'2.13'!$B$4:$N$4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'2.13'!$B$8:$N$8</c:f>
              <c:numCache>
                <c:formatCode>0.0</c:formatCode>
                <c:ptCount val="13"/>
                <c:pt idx="0">
                  <c:v>1136.6901406760105</c:v>
                </c:pt>
                <c:pt idx="1">
                  <c:v>986.66595485836035</c:v>
                </c:pt>
                <c:pt idx="2">
                  <c:v>913.77561884102408</c:v>
                </c:pt>
                <c:pt idx="3">
                  <c:v>905.23957922394413</c:v>
                </c:pt>
                <c:pt idx="4">
                  <c:v>930.02673222706437</c:v>
                </c:pt>
                <c:pt idx="5">
                  <c:v>908.78025484551108</c:v>
                </c:pt>
                <c:pt idx="6">
                  <c:v>940.1399570495621</c:v>
                </c:pt>
                <c:pt idx="7">
                  <c:v>955.39999298623331</c:v>
                </c:pt>
                <c:pt idx="8">
                  <c:v>973.82694008036628</c:v>
                </c:pt>
                <c:pt idx="9">
                  <c:v>1004.8424891878451</c:v>
                </c:pt>
                <c:pt idx="10">
                  <c:v>1036.3955239235308</c:v>
                </c:pt>
                <c:pt idx="11">
                  <c:v>1057.8324943679008</c:v>
                </c:pt>
                <c:pt idx="12">
                  <c:v>954.34645749935771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CF-411D-9FD4-D5A1C0D27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2.13b Incidence of </a:t>
            </a:r>
            <a:r>
              <a:rPr lang="en-GB" sz="1600" baseline="0"/>
              <a:t>heart failure in Males by age group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UK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v>All Adults</c:v>
          </c:tx>
          <c:spPr>
            <a:ln w="38100"/>
          </c:spPr>
          <c:marker>
            <c:symbol val="none"/>
          </c:marker>
          <c:cat>
            <c:numRef>
              <c:f>'2.13'!$B$12:$N$12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'2.13'!$B$18:$N$18</c:f>
              <c:numCache>
                <c:formatCode>0.0</c:formatCode>
                <c:ptCount val="13"/>
                <c:pt idx="0">
                  <c:v>244.58860771255695</c:v>
                </c:pt>
                <c:pt idx="1">
                  <c:v>231.87678235415865</c:v>
                </c:pt>
                <c:pt idx="2">
                  <c:v>212.62918325911789</c:v>
                </c:pt>
                <c:pt idx="3">
                  <c:v>211.83978503049184</c:v>
                </c:pt>
                <c:pt idx="4">
                  <c:v>213.39501908659167</c:v>
                </c:pt>
                <c:pt idx="5">
                  <c:v>207.31932938192054</c:v>
                </c:pt>
                <c:pt idx="6">
                  <c:v>210.9253915188396</c:v>
                </c:pt>
                <c:pt idx="7">
                  <c:v>218.70661354002848</c:v>
                </c:pt>
                <c:pt idx="8">
                  <c:v>223.45915237865947</c:v>
                </c:pt>
                <c:pt idx="9">
                  <c:v>220.59996160977033</c:v>
                </c:pt>
                <c:pt idx="10">
                  <c:v>239.18633827750216</c:v>
                </c:pt>
                <c:pt idx="11">
                  <c:v>233.22607425406801</c:v>
                </c:pt>
                <c:pt idx="12">
                  <c:v>209.5907751743087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82-49DC-AAA3-DA3EC68C8E1B}"/>
            </c:ext>
          </c:extLst>
        </c:ser>
        <c:ser>
          <c:idx val="4"/>
          <c:order val="1"/>
          <c:tx>
            <c:strRef>
              <c:f>'2.13'!$A$13</c:f>
              <c:strCache>
                <c:ptCount val="1"/>
                <c:pt idx="0">
                  <c:v>45-54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'2.13'!$B$12:$N$12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'2.13'!$B$13:$N$13</c:f>
              <c:numCache>
                <c:formatCode>0.0</c:formatCode>
                <c:ptCount val="13"/>
                <c:pt idx="0">
                  <c:v>54.453498144585957</c:v>
                </c:pt>
                <c:pt idx="1">
                  <c:v>55.074729872630364</c:v>
                </c:pt>
                <c:pt idx="2">
                  <c:v>53.289680634489763</c:v>
                </c:pt>
                <c:pt idx="3">
                  <c:v>50.316878197855161</c:v>
                </c:pt>
                <c:pt idx="4">
                  <c:v>57.596608006891181</c:v>
                </c:pt>
                <c:pt idx="5">
                  <c:v>49.801401736323847</c:v>
                </c:pt>
                <c:pt idx="6">
                  <c:v>48.229875226017612</c:v>
                </c:pt>
                <c:pt idx="7">
                  <c:v>54.707786310059497</c:v>
                </c:pt>
                <c:pt idx="8">
                  <c:v>57.627912963844842</c:v>
                </c:pt>
                <c:pt idx="9">
                  <c:v>53.438009751556052</c:v>
                </c:pt>
                <c:pt idx="10">
                  <c:v>69.62754585801386</c:v>
                </c:pt>
                <c:pt idx="11">
                  <c:v>57.889661653828128</c:v>
                </c:pt>
                <c:pt idx="12">
                  <c:v>64.464745777595809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82-49DC-AAA3-DA3EC68C8E1B}"/>
            </c:ext>
          </c:extLst>
        </c:ser>
        <c:ser>
          <c:idx val="0"/>
          <c:order val="2"/>
          <c:tx>
            <c:strRef>
              <c:f>'2.13'!$A$14</c:f>
              <c:strCache>
                <c:ptCount val="1"/>
                <c:pt idx="0">
                  <c:v>55-64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'2.13'!$B$12:$N$12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'2.13'!$B$14:$N$14</c:f>
              <c:numCache>
                <c:formatCode>0.0</c:formatCode>
                <c:ptCount val="13"/>
                <c:pt idx="0">
                  <c:v>172.01177841038077</c:v>
                </c:pt>
                <c:pt idx="1">
                  <c:v>173.38195870353033</c:v>
                </c:pt>
                <c:pt idx="2">
                  <c:v>148.66012769107624</c:v>
                </c:pt>
                <c:pt idx="3">
                  <c:v>163.15498993820836</c:v>
                </c:pt>
                <c:pt idx="4">
                  <c:v>159.05065336127154</c:v>
                </c:pt>
                <c:pt idx="5">
                  <c:v>157.48913974115447</c:v>
                </c:pt>
                <c:pt idx="6">
                  <c:v>154.76950743781421</c:v>
                </c:pt>
                <c:pt idx="7">
                  <c:v>169.97635558829001</c:v>
                </c:pt>
                <c:pt idx="8">
                  <c:v>158.01908058474078</c:v>
                </c:pt>
                <c:pt idx="9">
                  <c:v>149.26191219625889</c:v>
                </c:pt>
                <c:pt idx="10">
                  <c:v>184.16402260402029</c:v>
                </c:pt>
                <c:pt idx="11">
                  <c:v>167.40428063061094</c:v>
                </c:pt>
                <c:pt idx="12">
                  <c:v>161.61545930542641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82-49DC-AAA3-DA3EC68C8E1B}"/>
            </c:ext>
          </c:extLst>
        </c:ser>
        <c:ser>
          <c:idx val="6"/>
          <c:order val="3"/>
          <c:tx>
            <c:strRef>
              <c:f>'2.13'!$A$15</c:f>
              <c:strCache>
                <c:ptCount val="1"/>
                <c:pt idx="0">
                  <c:v>65-74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'2.13'!$B$12:$N$12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'2.13'!$B$15:$N$15</c:f>
              <c:numCache>
                <c:formatCode>0.0</c:formatCode>
                <c:ptCount val="13"/>
                <c:pt idx="0">
                  <c:v>475.57996807213618</c:v>
                </c:pt>
                <c:pt idx="1">
                  <c:v>452.9406885487416</c:v>
                </c:pt>
                <c:pt idx="2">
                  <c:v>450.43892601390877</c:v>
                </c:pt>
                <c:pt idx="3">
                  <c:v>413.18145164100542</c:v>
                </c:pt>
                <c:pt idx="4">
                  <c:v>399.17400784052472</c:v>
                </c:pt>
                <c:pt idx="5">
                  <c:v>410.17076739533906</c:v>
                </c:pt>
                <c:pt idx="6">
                  <c:v>409.17606343947023</c:v>
                </c:pt>
                <c:pt idx="7">
                  <c:v>391.52969932067867</c:v>
                </c:pt>
                <c:pt idx="8">
                  <c:v>411.18170906874786</c:v>
                </c:pt>
                <c:pt idx="9">
                  <c:v>396.5846854739172</c:v>
                </c:pt>
                <c:pt idx="10">
                  <c:v>451.60717046100797</c:v>
                </c:pt>
                <c:pt idx="11">
                  <c:v>427.25728768377974</c:v>
                </c:pt>
                <c:pt idx="12">
                  <c:v>353.8749567163905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B982-49DC-AAA3-DA3EC68C8E1B}"/>
            </c:ext>
          </c:extLst>
        </c:ser>
        <c:ser>
          <c:idx val="1"/>
          <c:order val="4"/>
          <c:tx>
            <c:strRef>
              <c:f>'2.13'!$A$16</c:f>
              <c:strCache>
                <c:ptCount val="1"/>
                <c:pt idx="0">
                  <c:v>75+ years</c:v>
                </c:pt>
              </c:strCache>
            </c:strRef>
          </c:tx>
          <c:marker>
            <c:symbol val="none"/>
          </c:marker>
          <c:cat>
            <c:numRef>
              <c:f>'2.13'!$B$12:$N$12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'2.13'!$B$16:$N$16</c:f>
              <c:numCache>
                <c:formatCode>0.0</c:formatCode>
                <c:ptCount val="13"/>
                <c:pt idx="0">
                  <c:v>1377.3146987469809</c:v>
                </c:pt>
                <c:pt idx="1">
                  <c:v>1271.7551882306882</c:v>
                </c:pt>
                <c:pt idx="2">
                  <c:v>1136.4765547057884</c:v>
                </c:pt>
                <c:pt idx="3">
                  <c:v>1159.5860277698057</c:v>
                </c:pt>
                <c:pt idx="4">
                  <c:v>1187.0828742546507</c:v>
                </c:pt>
                <c:pt idx="5">
                  <c:v>1126.5310368809085</c:v>
                </c:pt>
                <c:pt idx="6">
                  <c:v>1173.9676681716637</c:v>
                </c:pt>
                <c:pt idx="7">
                  <c:v>1224.5476550954036</c:v>
                </c:pt>
                <c:pt idx="8">
                  <c:v>1267.485827272219</c:v>
                </c:pt>
                <c:pt idx="9">
                  <c:v>1269.4974630039037</c:v>
                </c:pt>
                <c:pt idx="10">
                  <c:v>1288.2101777265468</c:v>
                </c:pt>
                <c:pt idx="11">
                  <c:v>1314.8272467984673</c:v>
                </c:pt>
                <c:pt idx="12">
                  <c:v>1182.2377640983136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82-49DC-AAA3-DA3EC68C8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2.13c Incidence of</a:t>
            </a:r>
            <a:r>
              <a:rPr lang="en-GB" sz="1600" baseline="0"/>
              <a:t> heart failure in Females by age group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UK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v>All Adults</c:v>
          </c:tx>
          <c:spPr>
            <a:ln w="38100"/>
          </c:spPr>
          <c:marker>
            <c:symbol val="none"/>
          </c:marker>
          <c:cat>
            <c:numRef>
              <c:f>'2.13'!$B$20:$N$20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'2.13'!$B$26:$N$26</c:f>
              <c:numCache>
                <c:formatCode>0.0</c:formatCode>
                <c:ptCount val="13"/>
                <c:pt idx="0">
                  <c:v>154.33322356410099</c:v>
                </c:pt>
                <c:pt idx="1">
                  <c:v>134.62147237482495</c:v>
                </c:pt>
                <c:pt idx="2">
                  <c:v>124.44819439515263</c:v>
                </c:pt>
                <c:pt idx="3">
                  <c:v>123.30086699805001</c:v>
                </c:pt>
                <c:pt idx="4">
                  <c:v>126.4222639223176</c:v>
                </c:pt>
                <c:pt idx="5">
                  <c:v>124.59695791302883</c:v>
                </c:pt>
                <c:pt idx="6">
                  <c:v>124.49708368926194</c:v>
                </c:pt>
                <c:pt idx="7">
                  <c:v>128.01371395478421</c:v>
                </c:pt>
                <c:pt idx="8">
                  <c:v>124.60318060496978</c:v>
                </c:pt>
                <c:pt idx="9">
                  <c:v>131.58909945846804</c:v>
                </c:pt>
                <c:pt idx="10">
                  <c:v>141.00803909256695</c:v>
                </c:pt>
                <c:pt idx="11">
                  <c:v>142.01898687381723</c:v>
                </c:pt>
                <c:pt idx="12">
                  <c:v>127.61723924907027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08-46EC-A3C5-ECE55B47CEDA}"/>
            </c:ext>
          </c:extLst>
        </c:ser>
        <c:ser>
          <c:idx val="4"/>
          <c:order val="1"/>
          <c:tx>
            <c:strRef>
              <c:f>'2.13'!$A$21</c:f>
              <c:strCache>
                <c:ptCount val="1"/>
                <c:pt idx="0">
                  <c:v>45-54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'2.13'!$B$20:$N$20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'2.13'!$B$21:$N$21</c:f>
              <c:numCache>
                <c:formatCode>0.0</c:formatCode>
                <c:ptCount val="13"/>
                <c:pt idx="0">
                  <c:v>13.033768280496783</c:v>
                </c:pt>
                <c:pt idx="1">
                  <c:v>25.606243825863729</c:v>
                </c:pt>
                <c:pt idx="2">
                  <c:v>18.897505987898633</c:v>
                </c:pt>
                <c:pt idx="3">
                  <c:v>18.146117327844426</c:v>
                </c:pt>
                <c:pt idx="4">
                  <c:v>23.80433108526843</c:v>
                </c:pt>
                <c:pt idx="5">
                  <c:v>17.212838458965596</c:v>
                </c:pt>
                <c:pt idx="6">
                  <c:v>25.130934638225131</c:v>
                </c:pt>
                <c:pt idx="7">
                  <c:v>18.896044725569876</c:v>
                </c:pt>
                <c:pt idx="8">
                  <c:v>22.767586123487604</c:v>
                </c:pt>
                <c:pt idx="9">
                  <c:v>26.997647938018286</c:v>
                </c:pt>
                <c:pt idx="10">
                  <c:v>25.40992673260374</c:v>
                </c:pt>
                <c:pt idx="11">
                  <c:v>32.386043566976774</c:v>
                </c:pt>
                <c:pt idx="12">
                  <c:v>32.259778366457148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08-46EC-A3C5-ECE55B47CEDA}"/>
            </c:ext>
          </c:extLst>
        </c:ser>
        <c:ser>
          <c:idx val="0"/>
          <c:order val="2"/>
          <c:tx>
            <c:strRef>
              <c:f>'2.13'!$A$22</c:f>
              <c:strCache>
                <c:ptCount val="1"/>
                <c:pt idx="0">
                  <c:v>55-64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'2.13'!$B$20:$N$20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'2.13'!$B$22:$N$22</c:f>
              <c:numCache>
                <c:formatCode>0.0</c:formatCode>
                <c:ptCount val="13"/>
                <c:pt idx="0">
                  <c:v>66.776980777971886</c:v>
                </c:pt>
                <c:pt idx="1">
                  <c:v>67.458515644966198</c:v>
                </c:pt>
                <c:pt idx="2">
                  <c:v>58.552455532310951</c:v>
                </c:pt>
                <c:pt idx="3">
                  <c:v>58.363897501815316</c:v>
                </c:pt>
                <c:pt idx="4">
                  <c:v>69.896592549935463</c:v>
                </c:pt>
                <c:pt idx="5">
                  <c:v>62.397582124794766</c:v>
                </c:pt>
                <c:pt idx="6">
                  <c:v>56.934479852132213</c:v>
                </c:pt>
                <c:pt idx="7">
                  <c:v>68.511083440135877</c:v>
                </c:pt>
                <c:pt idx="8">
                  <c:v>58.634384371844071</c:v>
                </c:pt>
                <c:pt idx="9">
                  <c:v>68.43834071086583</c:v>
                </c:pt>
                <c:pt idx="10">
                  <c:v>74.971464961025788</c:v>
                </c:pt>
                <c:pt idx="11">
                  <c:v>72.751289452837284</c:v>
                </c:pt>
                <c:pt idx="12">
                  <c:v>71.908683117518819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08-46EC-A3C5-ECE55B47CEDA}"/>
            </c:ext>
          </c:extLst>
        </c:ser>
        <c:ser>
          <c:idx val="6"/>
          <c:order val="3"/>
          <c:tx>
            <c:strRef>
              <c:f>'2.13'!$A$23</c:f>
              <c:strCache>
                <c:ptCount val="1"/>
                <c:pt idx="0">
                  <c:v>65-74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'2.13'!$B$20:$N$20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'2.13'!$B$23:$N$23</c:f>
              <c:numCache>
                <c:formatCode>0.0</c:formatCode>
                <c:ptCount val="13"/>
                <c:pt idx="0">
                  <c:v>274.96620001929847</c:v>
                </c:pt>
                <c:pt idx="1">
                  <c:v>240.89360964948114</c:v>
                </c:pt>
                <c:pt idx="2">
                  <c:v>222.03124536002269</c:v>
                </c:pt>
                <c:pt idx="3">
                  <c:v>236.90584755148447</c:v>
                </c:pt>
                <c:pt idx="4">
                  <c:v>218.72894607486131</c:v>
                </c:pt>
                <c:pt idx="5">
                  <c:v>225.03344482023908</c:v>
                </c:pt>
                <c:pt idx="6">
                  <c:v>205.41965509291316</c:v>
                </c:pt>
                <c:pt idx="7">
                  <c:v>229.24894507260396</c:v>
                </c:pt>
                <c:pt idx="8">
                  <c:v>204.25997190357432</c:v>
                </c:pt>
                <c:pt idx="9">
                  <c:v>204.79462366123454</c:v>
                </c:pt>
                <c:pt idx="10">
                  <c:v>232.71363228299617</c:v>
                </c:pt>
                <c:pt idx="11">
                  <c:v>221.05113491699672</c:v>
                </c:pt>
                <c:pt idx="12">
                  <c:v>197.2618285997147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3B08-46EC-A3C5-ECE55B47CEDA}"/>
            </c:ext>
          </c:extLst>
        </c:ser>
        <c:ser>
          <c:idx val="1"/>
          <c:order val="4"/>
          <c:tx>
            <c:strRef>
              <c:f>'2.13'!$A$24</c:f>
              <c:strCache>
                <c:ptCount val="1"/>
                <c:pt idx="0">
                  <c:v>75+ years</c:v>
                </c:pt>
              </c:strCache>
            </c:strRef>
          </c:tx>
          <c:marker>
            <c:symbol val="none"/>
          </c:marker>
          <c:cat>
            <c:numRef>
              <c:f>'2.13'!$B$20:$N$20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'2.13'!$B$24:$N$24</c:f>
              <c:numCache>
                <c:formatCode>0.0</c:formatCode>
                <c:ptCount val="13"/>
                <c:pt idx="0">
                  <c:v>998.39631724394053</c:v>
                </c:pt>
                <c:pt idx="1">
                  <c:v>822.37153745848752</c:v>
                </c:pt>
                <c:pt idx="2">
                  <c:v>780.42131629588744</c:v>
                </c:pt>
                <c:pt idx="3">
                  <c:v>754.5811643487632</c:v>
                </c:pt>
                <c:pt idx="4">
                  <c:v>778.77261251005598</c:v>
                </c:pt>
                <c:pt idx="5">
                  <c:v>774.75988600007031</c:v>
                </c:pt>
                <c:pt idx="6">
                  <c:v>791.44231567942666</c:v>
                </c:pt>
                <c:pt idx="7">
                  <c:v>787.73592215325391</c:v>
                </c:pt>
                <c:pt idx="8">
                  <c:v>794.39786102097753</c:v>
                </c:pt>
                <c:pt idx="9">
                  <c:v>836.41660256005366</c:v>
                </c:pt>
                <c:pt idx="10">
                  <c:v>873.44031918831377</c:v>
                </c:pt>
                <c:pt idx="11">
                  <c:v>892.7064093392687</c:v>
                </c:pt>
                <c:pt idx="12">
                  <c:v>801.62106423121804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08-46EC-A3C5-ECE55B47C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2.14a Incidence of</a:t>
            </a:r>
            <a:r>
              <a:rPr lang="en-GB" sz="1600" baseline="0"/>
              <a:t> heart failure by gender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England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strRef>
              <c:f>'2.14'!$A$6</c:f>
              <c:strCache>
                <c:ptCount val="1"/>
                <c:pt idx="0">
                  <c:v>All 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'2.14'!$B$4:$N$4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'2.14'!$B$6:$N$6</c:f>
              <c:numCache>
                <c:formatCode>0.0</c:formatCode>
                <c:ptCount val="13"/>
                <c:pt idx="0">
                  <c:v>187.41518022562821</c:v>
                </c:pt>
                <c:pt idx="1">
                  <c:v>169.43064150202628</c:v>
                </c:pt>
                <c:pt idx="2">
                  <c:v>156.22171050521845</c:v>
                </c:pt>
                <c:pt idx="3">
                  <c:v>154.89759297344943</c:v>
                </c:pt>
                <c:pt idx="4">
                  <c:v>158.62444184938118</c:v>
                </c:pt>
                <c:pt idx="5">
                  <c:v>154.35549852481938</c:v>
                </c:pt>
                <c:pt idx="6">
                  <c:v>156.17816391772959</c:v>
                </c:pt>
                <c:pt idx="7">
                  <c:v>161.0119454144963</c:v>
                </c:pt>
                <c:pt idx="8">
                  <c:v>161.76396773811945</c:v>
                </c:pt>
                <c:pt idx="9">
                  <c:v>164.83766865133572</c:v>
                </c:pt>
                <c:pt idx="10">
                  <c:v>181.74392402449146</c:v>
                </c:pt>
                <c:pt idx="11">
                  <c:v>179.94147075991881</c:v>
                </c:pt>
                <c:pt idx="12">
                  <c:v>162.1705774830225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E3-47BA-9AC7-29D70AB33A17}"/>
            </c:ext>
          </c:extLst>
        </c:ser>
        <c:ser>
          <c:idx val="4"/>
          <c:order val="1"/>
          <c:tx>
            <c:strRef>
              <c:f>'2.14'!$A$7</c:f>
              <c:strCache>
                <c:ptCount val="1"/>
                <c:pt idx="0">
                  <c:v>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'2.14'!$B$4:$N$4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'2.14'!$B$7:$N$7</c:f>
              <c:numCache>
                <c:formatCode>0.0</c:formatCode>
                <c:ptCount val="13"/>
                <c:pt idx="0">
                  <c:v>236.3746536101817</c:v>
                </c:pt>
                <c:pt idx="1">
                  <c:v>224.31680365188794</c:v>
                </c:pt>
                <c:pt idx="2">
                  <c:v>204.29251942358161</c:v>
                </c:pt>
                <c:pt idx="3">
                  <c:v>204.32630940423499</c:v>
                </c:pt>
                <c:pt idx="4">
                  <c:v>204.87927106568256</c:v>
                </c:pt>
                <c:pt idx="5">
                  <c:v>200.70019518645213</c:v>
                </c:pt>
                <c:pt idx="6">
                  <c:v>202.44938357747728</c:v>
                </c:pt>
                <c:pt idx="7">
                  <c:v>211.07970732876601</c:v>
                </c:pt>
                <c:pt idx="8">
                  <c:v>216.83454500648367</c:v>
                </c:pt>
                <c:pt idx="9">
                  <c:v>215.12821749435551</c:v>
                </c:pt>
                <c:pt idx="10">
                  <c:v>236.20670272536455</c:v>
                </c:pt>
                <c:pt idx="11">
                  <c:v>232.06871280655699</c:v>
                </c:pt>
                <c:pt idx="12">
                  <c:v>205.98628322489427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E3-47BA-9AC7-29D70AB33A17}"/>
            </c:ext>
          </c:extLst>
        </c:ser>
        <c:ser>
          <c:idx val="0"/>
          <c:order val="2"/>
          <c:tx>
            <c:strRef>
              <c:f>'2.14'!$A$8</c:f>
              <c:strCache>
                <c:ptCount val="1"/>
                <c:pt idx="0">
                  <c:v>Women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'2.14'!$B$4:$N$4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'2.14'!$B$8:$N$8</c:f>
              <c:numCache>
                <c:formatCode>0.0</c:formatCode>
                <c:ptCount val="13"/>
                <c:pt idx="0">
                  <c:v>150.02678650384317</c:v>
                </c:pt>
                <c:pt idx="1">
                  <c:v>128.75662910875764</c:v>
                </c:pt>
                <c:pt idx="2">
                  <c:v>118.78419468171803</c:v>
                </c:pt>
                <c:pt idx="3">
                  <c:v>117.97349465789186</c:v>
                </c:pt>
                <c:pt idx="4">
                  <c:v>123.45870841404584</c:v>
                </c:pt>
                <c:pt idx="5">
                  <c:v>117.8605192993256</c:v>
                </c:pt>
                <c:pt idx="6">
                  <c:v>119.93134810766591</c:v>
                </c:pt>
                <c:pt idx="7">
                  <c:v>122.55912623355192</c:v>
                </c:pt>
                <c:pt idx="8">
                  <c:v>120.49416547962906</c:v>
                </c:pt>
                <c:pt idx="9">
                  <c:v>126.25343430406214</c:v>
                </c:pt>
                <c:pt idx="10">
                  <c:v>137.84966483672102</c:v>
                </c:pt>
                <c:pt idx="11">
                  <c:v>139.64090777454928</c:v>
                </c:pt>
                <c:pt idx="12">
                  <c:v>126.07014813018482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E3-47BA-9AC7-29D70AB33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  <c:max val="3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2.14b Incidence of </a:t>
            </a:r>
            <a:r>
              <a:rPr lang="en-GB" sz="1600" baseline="0"/>
              <a:t>heart failure by gender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Scotland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strRef>
              <c:f>'2.14'!$A$11</c:f>
              <c:strCache>
                <c:ptCount val="1"/>
                <c:pt idx="0">
                  <c:v>All 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'2.14'!$B$4:$N$4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'2.14'!$B$11:$N$11</c:f>
              <c:numCache>
                <c:formatCode>0.0</c:formatCode>
                <c:ptCount val="13"/>
                <c:pt idx="0">
                  <c:v>209.9163085539117</c:v>
                </c:pt>
                <c:pt idx="1">
                  <c:v>214.71895849673231</c:v>
                </c:pt>
                <c:pt idx="2">
                  <c:v>207.85076165506337</c:v>
                </c:pt>
                <c:pt idx="3">
                  <c:v>204.89253467000893</c:v>
                </c:pt>
                <c:pt idx="4">
                  <c:v>175.41182171265154</c:v>
                </c:pt>
                <c:pt idx="5">
                  <c:v>191.80766247447096</c:v>
                </c:pt>
                <c:pt idx="6">
                  <c:v>195.62500494208109</c:v>
                </c:pt>
                <c:pt idx="7">
                  <c:v>208.17183596282155</c:v>
                </c:pt>
                <c:pt idx="8">
                  <c:v>192.21623870133868</c:v>
                </c:pt>
                <c:pt idx="9">
                  <c:v>186.68480037146674</c:v>
                </c:pt>
                <c:pt idx="10">
                  <c:v>199.41249529648283</c:v>
                </c:pt>
                <c:pt idx="11">
                  <c:v>174.83721721404902</c:v>
                </c:pt>
                <c:pt idx="12">
                  <c:v>161.48350053513045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41-4691-ABF4-B15AAB051E52}"/>
            </c:ext>
          </c:extLst>
        </c:ser>
        <c:ser>
          <c:idx val="4"/>
          <c:order val="1"/>
          <c:tx>
            <c:strRef>
              <c:f>'2.14'!$A$12</c:f>
              <c:strCache>
                <c:ptCount val="1"/>
                <c:pt idx="0">
                  <c:v>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'2.14'!$B$4:$N$4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'2.14'!$B$12:$N$12</c:f>
              <c:numCache>
                <c:formatCode>0.0</c:formatCode>
                <c:ptCount val="13"/>
                <c:pt idx="0">
                  <c:v>274.62396288207748</c:v>
                </c:pt>
                <c:pt idx="1">
                  <c:v>286.91003586799815</c:v>
                </c:pt>
                <c:pt idx="2">
                  <c:v>272.20040794434539</c:v>
                </c:pt>
                <c:pt idx="3">
                  <c:v>261.00748352937467</c:v>
                </c:pt>
                <c:pt idx="4">
                  <c:v>235.56431664500886</c:v>
                </c:pt>
                <c:pt idx="5">
                  <c:v>240.00995617451252</c:v>
                </c:pt>
                <c:pt idx="6">
                  <c:v>252.72078877752398</c:v>
                </c:pt>
                <c:pt idx="7">
                  <c:v>272.76959813126092</c:v>
                </c:pt>
                <c:pt idx="8">
                  <c:v>255.95701628465306</c:v>
                </c:pt>
                <c:pt idx="9">
                  <c:v>239.78617973620771</c:v>
                </c:pt>
                <c:pt idx="10">
                  <c:v>266.30433807537298</c:v>
                </c:pt>
                <c:pt idx="11">
                  <c:v>214.61353496508625</c:v>
                </c:pt>
                <c:pt idx="12">
                  <c:v>221.8470449280893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41-4691-ABF4-B15AAB051E52}"/>
            </c:ext>
          </c:extLst>
        </c:ser>
        <c:ser>
          <c:idx val="0"/>
          <c:order val="2"/>
          <c:tx>
            <c:strRef>
              <c:f>'2.14'!$A$13</c:f>
              <c:strCache>
                <c:ptCount val="1"/>
                <c:pt idx="0">
                  <c:v>Women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'2.14'!$B$4:$N$4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'2.14'!$B$13:$N$13</c:f>
              <c:numCache>
                <c:formatCode>0.0</c:formatCode>
                <c:ptCount val="13"/>
                <c:pt idx="0">
                  <c:v>159.67614096956271</c:v>
                </c:pt>
                <c:pt idx="1">
                  <c:v>169.74897889330296</c:v>
                </c:pt>
                <c:pt idx="2">
                  <c:v>158.25512058517168</c:v>
                </c:pt>
                <c:pt idx="3">
                  <c:v>159.32479738269194</c:v>
                </c:pt>
                <c:pt idx="4">
                  <c:v>134.82209325900422</c:v>
                </c:pt>
                <c:pt idx="5">
                  <c:v>156.68075394471535</c:v>
                </c:pt>
                <c:pt idx="6">
                  <c:v>147.36729258533686</c:v>
                </c:pt>
                <c:pt idx="7">
                  <c:v>160.39172964199437</c:v>
                </c:pt>
                <c:pt idx="8">
                  <c:v>141.97679412955182</c:v>
                </c:pt>
                <c:pt idx="9">
                  <c:v>148.1610639971114</c:v>
                </c:pt>
                <c:pt idx="10">
                  <c:v>148.04976542497806</c:v>
                </c:pt>
                <c:pt idx="11">
                  <c:v>141.21431884125494</c:v>
                </c:pt>
                <c:pt idx="12">
                  <c:v>118.79199715728062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41-4691-ABF4-B15AAB051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2.14c Incidence of </a:t>
            </a:r>
            <a:r>
              <a:rPr lang="en-GB" sz="1600" baseline="0"/>
              <a:t>heart failure by gender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Wales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strRef>
              <c:f>'2.14'!$A$16</c:f>
              <c:strCache>
                <c:ptCount val="1"/>
                <c:pt idx="0">
                  <c:v>All 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'2.14'!$B$4:$N$4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'2.14'!$B$16:$N$16</c:f>
              <c:numCache>
                <c:formatCode>0.0</c:formatCode>
                <c:ptCount val="13"/>
                <c:pt idx="0">
                  <c:v>232.0349319312962</c:v>
                </c:pt>
                <c:pt idx="1">
                  <c:v>201.14372179738348</c:v>
                </c:pt>
                <c:pt idx="2">
                  <c:v>168.85349672334976</c:v>
                </c:pt>
                <c:pt idx="3">
                  <c:v>168.05449979948904</c:v>
                </c:pt>
                <c:pt idx="4">
                  <c:v>181.76723433138429</c:v>
                </c:pt>
                <c:pt idx="5">
                  <c:v>189.56633723329065</c:v>
                </c:pt>
                <c:pt idx="6">
                  <c:v>188.31386366731104</c:v>
                </c:pt>
                <c:pt idx="7">
                  <c:v>172.88435550156194</c:v>
                </c:pt>
                <c:pt idx="8">
                  <c:v>196.74866146426618</c:v>
                </c:pt>
                <c:pt idx="9">
                  <c:v>194.5190534532033</c:v>
                </c:pt>
                <c:pt idx="10">
                  <c:v>182.25688476981477</c:v>
                </c:pt>
                <c:pt idx="11">
                  <c:v>180.24901694114777</c:v>
                </c:pt>
                <c:pt idx="12">
                  <c:v>158.10804380706529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31-4E60-A696-6F03289BA6AF}"/>
            </c:ext>
          </c:extLst>
        </c:ser>
        <c:ser>
          <c:idx val="4"/>
          <c:order val="1"/>
          <c:tx>
            <c:strRef>
              <c:f>'2.14'!$A$17</c:f>
              <c:strCache>
                <c:ptCount val="1"/>
                <c:pt idx="0">
                  <c:v>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'2.14'!$B$4:$N$4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'2.14'!$B$17:$N$17</c:f>
              <c:numCache>
                <c:formatCode>0.0</c:formatCode>
                <c:ptCount val="13"/>
                <c:pt idx="0">
                  <c:v>315.90004868723321</c:v>
                </c:pt>
                <c:pt idx="1">
                  <c:v>255.8630661928471</c:v>
                </c:pt>
                <c:pt idx="2">
                  <c:v>206.12243347297772</c:v>
                </c:pt>
                <c:pt idx="3">
                  <c:v>218.623266841549</c:v>
                </c:pt>
                <c:pt idx="4">
                  <c:v>247.68250041787323</c:v>
                </c:pt>
                <c:pt idx="5">
                  <c:v>243.85774519232226</c:v>
                </c:pt>
                <c:pt idx="6">
                  <c:v>240.19964691323636</c:v>
                </c:pt>
                <c:pt idx="7">
                  <c:v>218.11923808058924</c:v>
                </c:pt>
                <c:pt idx="8">
                  <c:v>256.01202600880487</c:v>
                </c:pt>
                <c:pt idx="9">
                  <c:v>239.29676142888763</c:v>
                </c:pt>
                <c:pt idx="10">
                  <c:v>222.14365593858253</c:v>
                </c:pt>
                <c:pt idx="11">
                  <c:v>216.84596339830392</c:v>
                </c:pt>
                <c:pt idx="12">
                  <c:v>187.80652313962381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31-4E60-A696-6F03289BA6AF}"/>
            </c:ext>
          </c:extLst>
        </c:ser>
        <c:ser>
          <c:idx val="0"/>
          <c:order val="2"/>
          <c:tx>
            <c:strRef>
              <c:f>'2.14'!$A$18</c:f>
              <c:strCache>
                <c:ptCount val="1"/>
                <c:pt idx="0">
                  <c:v>Women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'2.14'!$B$4:$N$4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'2.14'!$B$18:$N$18</c:f>
              <c:numCache>
                <c:formatCode>0.0</c:formatCode>
                <c:ptCount val="13"/>
                <c:pt idx="0">
                  <c:v>171.37342678064135</c:v>
                </c:pt>
                <c:pt idx="1">
                  <c:v>155.05236288783533</c:v>
                </c:pt>
                <c:pt idx="2">
                  <c:v>137.10897359751112</c:v>
                </c:pt>
                <c:pt idx="3">
                  <c:v>128.0164869723574</c:v>
                </c:pt>
                <c:pt idx="4">
                  <c:v>132.20928349936977</c:v>
                </c:pt>
                <c:pt idx="5">
                  <c:v>148.3596696475278</c:v>
                </c:pt>
                <c:pt idx="6">
                  <c:v>145.51462068124363</c:v>
                </c:pt>
                <c:pt idx="7">
                  <c:v>135.57942246238161</c:v>
                </c:pt>
                <c:pt idx="8">
                  <c:v>148.52228054026537</c:v>
                </c:pt>
                <c:pt idx="9">
                  <c:v>157.95212754440658</c:v>
                </c:pt>
                <c:pt idx="10">
                  <c:v>150.45783535402092</c:v>
                </c:pt>
                <c:pt idx="11">
                  <c:v>146.93832751479488</c:v>
                </c:pt>
                <c:pt idx="12">
                  <c:v>135.00064749672114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31-4E60-A696-6F03289BA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2.14d Incidence of</a:t>
            </a:r>
            <a:r>
              <a:rPr lang="en-GB" sz="1600" baseline="0"/>
              <a:t> heart failure by gender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Northern</a:t>
            </a:r>
            <a:r>
              <a:rPr lang="en-GB" sz="1600" baseline="0"/>
              <a:t> Ireland</a:t>
            </a:r>
            <a:r>
              <a:rPr lang="en-GB" sz="1600"/>
              <a:t>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strRef>
              <c:f>'2.14'!$A$21</c:f>
              <c:strCache>
                <c:ptCount val="1"/>
                <c:pt idx="0">
                  <c:v>All 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'2.14'!$B$4:$N$4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'2.14'!$B$21:$N$21</c:f>
              <c:numCache>
                <c:formatCode>0.0</c:formatCode>
                <c:ptCount val="13"/>
                <c:pt idx="0">
                  <c:v>254.18554734225341</c:v>
                </c:pt>
                <c:pt idx="1">
                  <c:v>210.00307814368367</c:v>
                </c:pt>
                <c:pt idx="2">
                  <c:v>224.18063778807621</c:v>
                </c:pt>
                <c:pt idx="3">
                  <c:v>219.88741017355989</c:v>
                </c:pt>
                <c:pt idx="4">
                  <c:v>249.28158092940089</c:v>
                </c:pt>
                <c:pt idx="5">
                  <c:v>217.6804141521327</c:v>
                </c:pt>
                <c:pt idx="6">
                  <c:v>209.49510206135713</c:v>
                </c:pt>
                <c:pt idx="7">
                  <c:v>228.09654863602287</c:v>
                </c:pt>
                <c:pt idx="8">
                  <c:v>206.40541299312841</c:v>
                </c:pt>
                <c:pt idx="9">
                  <c:v>245.53200403921298</c:v>
                </c:pt>
                <c:pt idx="10">
                  <c:v>231.45617211250268</c:v>
                </c:pt>
                <c:pt idx="11">
                  <c:v>266.75551519758932</c:v>
                </c:pt>
                <c:pt idx="12">
                  <c:v>238.93480564522332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2B-4900-AF6E-E7DB1D72B9A8}"/>
            </c:ext>
          </c:extLst>
        </c:ser>
        <c:ser>
          <c:idx val="4"/>
          <c:order val="1"/>
          <c:tx>
            <c:strRef>
              <c:f>'2.14'!$A$22</c:f>
              <c:strCache>
                <c:ptCount val="1"/>
                <c:pt idx="0">
                  <c:v>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'2.14'!$B$4:$N$4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'2.14'!$B$22:$N$22</c:f>
              <c:numCache>
                <c:formatCode>0.0</c:formatCode>
                <c:ptCount val="13"/>
                <c:pt idx="0">
                  <c:v>282.57147046950536</c:v>
                </c:pt>
                <c:pt idx="1">
                  <c:v>256.98655576955815</c:v>
                </c:pt>
                <c:pt idx="2">
                  <c:v>298.60857943062371</c:v>
                </c:pt>
                <c:pt idx="3">
                  <c:v>281.31190329459599</c:v>
                </c:pt>
                <c:pt idx="4">
                  <c:v>345.00638009297467</c:v>
                </c:pt>
                <c:pt idx="5">
                  <c:v>248.27634672012007</c:v>
                </c:pt>
                <c:pt idx="6">
                  <c:v>292.82051474489731</c:v>
                </c:pt>
                <c:pt idx="7">
                  <c:v>289.6690519771422</c:v>
                </c:pt>
                <c:pt idx="8">
                  <c:v>271.79554811373129</c:v>
                </c:pt>
                <c:pt idx="9">
                  <c:v>296.40749360149948</c:v>
                </c:pt>
                <c:pt idx="10">
                  <c:v>277.60615535686384</c:v>
                </c:pt>
                <c:pt idx="11">
                  <c:v>348.96677401255039</c:v>
                </c:pt>
                <c:pt idx="12">
                  <c:v>317.60215272875053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2B-4900-AF6E-E7DB1D72B9A8}"/>
            </c:ext>
          </c:extLst>
        </c:ser>
        <c:ser>
          <c:idx val="0"/>
          <c:order val="2"/>
          <c:tx>
            <c:strRef>
              <c:f>'2.14'!$A$23</c:f>
              <c:strCache>
                <c:ptCount val="1"/>
                <c:pt idx="0">
                  <c:v>Women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'2.14'!$B$4:$N$4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'2.14'!$B$23:$N$23</c:f>
              <c:numCache>
                <c:formatCode>0.0</c:formatCode>
                <c:ptCount val="13"/>
                <c:pt idx="0">
                  <c:v>238.40474973694609</c:v>
                </c:pt>
                <c:pt idx="1">
                  <c:v>172.99453924578771</c:v>
                </c:pt>
                <c:pt idx="2">
                  <c:v>173.65918711275467</c:v>
                </c:pt>
                <c:pt idx="3">
                  <c:v>169.34755254564433</c:v>
                </c:pt>
                <c:pt idx="4">
                  <c:v>180.50428451915269</c:v>
                </c:pt>
                <c:pt idx="5">
                  <c:v>192.14239710951753</c:v>
                </c:pt>
                <c:pt idx="6">
                  <c:v>158.81013891816852</c:v>
                </c:pt>
                <c:pt idx="7">
                  <c:v>183.65345163958838</c:v>
                </c:pt>
                <c:pt idx="8">
                  <c:v>156.42939636509931</c:v>
                </c:pt>
                <c:pt idx="9">
                  <c:v>198.12533338488416</c:v>
                </c:pt>
                <c:pt idx="10">
                  <c:v>198.70147757793396</c:v>
                </c:pt>
                <c:pt idx="11">
                  <c:v>206.83436650930628</c:v>
                </c:pt>
                <c:pt idx="12">
                  <c:v>186.86842372280827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2B-4900-AF6E-E7DB1D72B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  <c:majorUnit val="50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2.15a Incidence of </a:t>
            </a:r>
            <a:r>
              <a:rPr lang="en-GB" sz="1600" baseline="0"/>
              <a:t>stroke/TIA by age group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UK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v>All Adults</c:v>
          </c:tx>
          <c:spPr>
            <a:ln w="38100"/>
          </c:spPr>
          <c:marker>
            <c:symbol val="none"/>
          </c:marker>
          <c:cat>
            <c:numRef>
              <c:f>'2.15'!$B$4:$N$4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'2.15'!$B$10:$N$10</c:f>
              <c:numCache>
                <c:formatCode>0.0</c:formatCode>
                <c:ptCount val="13"/>
                <c:pt idx="0">
                  <c:v>343.10920736748932</c:v>
                </c:pt>
                <c:pt idx="1">
                  <c:v>326.40168171558355</c:v>
                </c:pt>
                <c:pt idx="2">
                  <c:v>308.7024353239932</c:v>
                </c:pt>
                <c:pt idx="3">
                  <c:v>302.57173558679403</c:v>
                </c:pt>
                <c:pt idx="4">
                  <c:v>311.12836878795747</c:v>
                </c:pt>
                <c:pt idx="5">
                  <c:v>308.08719832402022</c:v>
                </c:pt>
                <c:pt idx="6">
                  <c:v>318.81221160902055</c:v>
                </c:pt>
                <c:pt idx="7">
                  <c:v>312.64790997877424</c:v>
                </c:pt>
                <c:pt idx="8">
                  <c:v>316.98634107126793</c:v>
                </c:pt>
                <c:pt idx="9">
                  <c:v>310.02760909405015</c:v>
                </c:pt>
                <c:pt idx="10">
                  <c:v>305.00031941001293</c:v>
                </c:pt>
                <c:pt idx="11">
                  <c:v>292.4895887867138</c:v>
                </c:pt>
                <c:pt idx="12">
                  <c:v>288.34113566509637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9F-49BC-BA18-793C1505B47E}"/>
            </c:ext>
          </c:extLst>
        </c:ser>
        <c:ser>
          <c:idx val="4"/>
          <c:order val="1"/>
          <c:tx>
            <c:strRef>
              <c:f>'2.15'!$A$5</c:f>
              <c:strCache>
                <c:ptCount val="1"/>
                <c:pt idx="0">
                  <c:v>45-54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'2.15'!$B$4:$N$4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'2.15'!$B$5:$N$5</c:f>
              <c:numCache>
                <c:formatCode>0.0</c:formatCode>
                <c:ptCount val="13"/>
                <c:pt idx="0">
                  <c:v>118.20610587825315</c:v>
                </c:pt>
                <c:pt idx="1">
                  <c:v>114.34587956907046</c:v>
                </c:pt>
                <c:pt idx="2">
                  <c:v>120.46898167984743</c:v>
                </c:pt>
                <c:pt idx="3">
                  <c:v>116.20023689687679</c:v>
                </c:pt>
                <c:pt idx="4">
                  <c:v>124.64793636290095</c:v>
                </c:pt>
                <c:pt idx="5">
                  <c:v>124.54664201503893</c:v>
                </c:pt>
                <c:pt idx="6">
                  <c:v>126.27177392931299</c:v>
                </c:pt>
                <c:pt idx="7">
                  <c:v>127.39857680891814</c:v>
                </c:pt>
                <c:pt idx="8">
                  <c:v>128.66686816079661</c:v>
                </c:pt>
                <c:pt idx="9">
                  <c:v>141.16745254931757</c:v>
                </c:pt>
                <c:pt idx="10">
                  <c:v>133.6172937334818</c:v>
                </c:pt>
                <c:pt idx="11">
                  <c:v>138.17052493680595</c:v>
                </c:pt>
                <c:pt idx="12">
                  <c:v>138.83440900612641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9F-49BC-BA18-793C1505B47E}"/>
            </c:ext>
          </c:extLst>
        </c:ser>
        <c:ser>
          <c:idx val="0"/>
          <c:order val="2"/>
          <c:tx>
            <c:strRef>
              <c:f>'2.15'!$A$6</c:f>
              <c:strCache>
                <c:ptCount val="1"/>
                <c:pt idx="0">
                  <c:v>55-64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'2.15'!$B$4:$N$4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'2.15'!$B$6:$N$6</c:f>
              <c:numCache>
                <c:formatCode>0.0</c:formatCode>
                <c:ptCount val="13"/>
                <c:pt idx="0">
                  <c:v>305.05720655095848</c:v>
                </c:pt>
                <c:pt idx="1">
                  <c:v>280.69010348827754</c:v>
                </c:pt>
                <c:pt idx="2">
                  <c:v>269.99786914505682</c:v>
                </c:pt>
                <c:pt idx="3">
                  <c:v>265.26934475205155</c:v>
                </c:pt>
                <c:pt idx="4">
                  <c:v>274.94001665946467</c:v>
                </c:pt>
                <c:pt idx="5">
                  <c:v>287.33970972534513</c:v>
                </c:pt>
                <c:pt idx="6">
                  <c:v>288.22958757783334</c:v>
                </c:pt>
                <c:pt idx="7">
                  <c:v>284.09732799901036</c:v>
                </c:pt>
                <c:pt idx="8">
                  <c:v>285.78679038109203</c:v>
                </c:pt>
                <c:pt idx="9">
                  <c:v>301.93735742137653</c:v>
                </c:pt>
                <c:pt idx="10">
                  <c:v>288.25613038734639</c:v>
                </c:pt>
                <c:pt idx="11">
                  <c:v>284.3451003564191</c:v>
                </c:pt>
                <c:pt idx="12">
                  <c:v>280.4912019036849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9F-49BC-BA18-793C1505B47E}"/>
            </c:ext>
          </c:extLst>
        </c:ser>
        <c:ser>
          <c:idx val="6"/>
          <c:order val="3"/>
          <c:tx>
            <c:strRef>
              <c:f>'2.15'!$A$7</c:f>
              <c:strCache>
                <c:ptCount val="1"/>
                <c:pt idx="0">
                  <c:v>65-74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'2.15'!$B$4:$N$4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'2.15'!$B$7:$N$7</c:f>
              <c:numCache>
                <c:formatCode>0.0</c:formatCode>
                <c:ptCount val="13"/>
                <c:pt idx="0">
                  <c:v>739.93745500728392</c:v>
                </c:pt>
                <c:pt idx="1">
                  <c:v>692.75780023387483</c:v>
                </c:pt>
                <c:pt idx="2">
                  <c:v>656.39956713511788</c:v>
                </c:pt>
                <c:pt idx="3">
                  <c:v>640.6323182934625</c:v>
                </c:pt>
                <c:pt idx="4">
                  <c:v>649.38411125304822</c:v>
                </c:pt>
                <c:pt idx="5">
                  <c:v>624.35406380614756</c:v>
                </c:pt>
                <c:pt idx="6">
                  <c:v>654.51233353306122</c:v>
                </c:pt>
                <c:pt idx="7">
                  <c:v>621.35416985323263</c:v>
                </c:pt>
                <c:pt idx="8">
                  <c:v>641.93556667804773</c:v>
                </c:pt>
                <c:pt idx="9">
                  <c:v>599.07050875903553</c:v>
                </c:pt>
                <c:pt idx="10">
                  <c:v>594.46252097314493</c:v>
                </c:pt>
                <c:pt idx="11">
                  <c:v>592.10387116755987</c:v>
                </c:pt>
                <c:pt idx="12">
                  <c:v>560.45329721071562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859F-49BC-BA18-793C1505B47E}"/>
            </c:ext>
          </c:extLst>
        </c:ser>
        <c:ser>
          <c:idx val="1"/>
          <c:order val="4"/>
          <c:tx>
            <c:strRef>
              <c:f>'2.15'!$A$8</c:f>
              <c:strCache>
                <c:ptCount val="1"/>
                <c:pt idx="0">
                  <c:v>75+ years</c:v>
                </c:pt>
              </c:strCache>
            </c:strRef>
          </c:tx>
          <c:marker>
            <c:symbol val="none"/>
          </c:marker>
          <c:cat>
            <c:numRef>
              <c:f>'2.15'!$B$4:$N$4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'2.15'!$B$8:$N$8</c:f>
              <c:numCache>
                <c:formatCode>0.0</c:formatCode>
                <c:ptCount val="13"/>
                <c:pt idx="0">
                  <c:v>1641.9365284402172</c:v>
                </c:pt>
                <c:pt idx="1">
                  <c:v>1581.8806648521343</c:v>
                </c:pt>
                <c:pt idx="2">
                  <c:v>1470.006280682137</c:v>
                </c:pt>
                <c:pt idx="3">
                  <c:v>1437.3708838033947</c:v>
                </c:pt>
                <c:pt idx="4">
                  <c:v>1475.9442184058155</c:v>
                </c:pt>
                <c:pt idx="5">
                  <c:v>1460.6623406407641</c:v>
                </c:pt>
                <c:pt idx="6">
                  <c:v>1509.3969921285177</c:v>
                </c:pt>
                <c:pt idx="7">
                  <c:v>1491.2492293549956</c:v>
                </c:pt>
                <c:pt idx="8">
                  <c:v>1509.2994018881157</c:v>
                </c:pt>
                <c:pt idx="9">
                  <c:v>1432.4553315583316</c:v>
                </c:pt>
                <c:pt idx="10">
                  <c:v>1444.292021213307</c:v>
                </c:pt>
                <c:pt idx="11">
                  <c:v>1307.2249107635876</c:v>
                </c:pt>
                <c:pt idx="12">
                  <c:v>1318.0684178753111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9F-49BC-BA18-793C1505B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2.15b Incidence of </a:t>
            </a:r>
            <a:r>
              <a:rPr lang="en-GB" sz="1600" b="1" i="0" u="none" strike="noStrike" baseline="0">
                <a:effectLst/>
              </a:rPr>
              <a:t>stroke/TIA </a:t>
            </a:r>
            <a:r>
              <a:rPr lang="en-GB" sz="1600" baseline="0"/>
              <a:t>in Males by age group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UK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v>All Adults</c:v>
          </c:tx>
          <c:spPr>
            <a:ln w="38100"/>
          </c:spPr>
          <c:marker>
            <c:symbol val="none"/>
          </c:marker>
          <c:cat>
            <c:numRef>
              <c:f>'2.15'!$B$12:$N$12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'2.15'!$B$18:$N$18</c:f>
              <c:numCache>
                <c:formatCode>0.0</c:formatCode>
                <c:ptCount val="13"/>
                <c:pt idx="0">
                  <c:v>381.04369041490884</c:v>
                </c:pt>
                <c:pt idx="1">
                  <c:v>363.66045778074965</c:v>
                </c:pt>
                <c:pt idx="2">
                  <c:v>346.77370215844184</c:v>
                </c:pt>
                <c:pt idx="3">
                  <c:v>340.14689300814126</c:v>
                </c:pt>
                <c:pt idx="4">
                  <c:v>344.03100023610205</c:v>
                </c:pt>
                <c:pt idx="5">
                  <c:v>343.06689773354526</c:v>
                </c:pt>
                <c:pt idx="6">
                  <c:v>351.3807099322666</c:v>
                </c:pt>
                <c:pt idx="7">
                  <c:v>347.73631480973637</c:v>
                </c:pt>
                <c:pt idx="8">
                  <c:v>348.69193927043045</c:v>
                </c:pt>
                <c:pt idx="9">
                  <c:v>337.8109094082842</c:v>
                </c:pt>
                <c:pt idx="10">
                  <c:v>333.6901565067696</c:v>
                </c:pt>
                <c:pt idx="11">
                  <c:v>321.05856156984026</c:v>
                </c:pt>
                <c:pt idx="12">
                  <c:v>319.02511127984701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A8-48B7-A147-CAF61DEC6676}"/>
            </c:ext>
          </c:extLst>
        </c:ser>
        <c:ser>
          <c:idx val="4"/>
          <c:order val="1"/>
          <c:tx>
            <c:strRef>
              <c:f>'2.15'!$A$13</c:f>
              <c:strCache>
                <c:ptCount val="1"/>
                <c:pt idx="0">
                  <c:v>45-54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'2.15'!$B$12:$N$12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'2.15'!$B$13:$N$13</c:f>
              <c:numCache>
                <c:formatCode>0.0</c:formatCode>
                <c:ptCount val="13"/>
                <c:pt idx="0">
                  <c:v>132.8988183050549</c:v>
                </c:pt>
                <c:pt idx="1">
                  <c:v>123.15828983012554</c:v>
                </c:pt>
                <c:pt idx="2">
                  <c:v>141.58669835434239</c:v>
                </c:pt>
                <c:pt idx="3">
                  <c:v>131.54535498022855</c:v>
                </c:pt>
                <c:pt idx="4">
                  <c:v>136.84826930942441</c:v>
                </c:pt>
                <c:pt idx="5">
                  <c:v>135.63879386261604</c:v>
                </c:pt>
                <c:pt idx="6">
                  <c:v>141.6329860557687</c:v>
                </c:pt>
                <c:pt idx="7">
                  <c:v>137.42823410549133</c:v>
                </c:pt>
                <c:pt idx="8">
                  <c:v>141.25281659041767</c:v>
                </c:pt>
                <c:pt idx="9">
                  <c:v>158.58174121155412</c:v>
                </c:pt>
                <c:pt idx="10">
                  <c:v>150.11239186248383</c:v>
                </c:pt>
                <c:pt idx="11">
                  <c:v>147.19742489640694</c:v>
                </c:pt>
                <c:pt idx="12">
                  <c:v>157.80691551559246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A8-48B7-A147-CAF61DEC6676}"/>
            </c:ext>
          </c:extLst>
        </c:ser>
        <c:ser>
          <c:idx val="0"/>
          <c:order val="2"/>
          <c:tx>
            <c:strRef>
              <c:f>'2.15'!$A$14</c:f>
              <c:strCache>
                <c:ptCount val="1"/>
                <c:pt idx="0">
                  <c:v>55-64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'2.15'!$B$12:$N$12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'2.15'!$B$14:$N$14</c:f>
              <c:numCache>
                <c:formatCode>0.0</c:formatCode>
                <c:ptCount val="13"/>
                <c:pt idx="0">
                  <c:v>361.75490210139418</c:v>
                </c:pt>
                <c:pt idx="1">
                  <c:v>345.75671682595555</c:v>
                </c:pt>
                <c:pt idx="2">
                  <c:v>319.90279893587052</c:v>
                </c:pt>
                <c:pt idx="3">
                  <c:v>314.88727353697112</c:v>
                </c:pt>
                <c:pt idx="4">
                  <c:v>333.58822279247681</c:v>
                </c:pt>
                <c:pt idx="5">
                  <c:v>353.46909574806682</c:v>
                </c:pt>
                <c:pt idx="6">
                  <c:v>335.39089980104876</c:v>
                </c:pt>
                <c:pt idx="7">
                  <c:v>344.94356184511361</c:v>
                </c:pt>
                <c:pt idx="8">
                  <c:v>345.63110195589786</c:v>
                </c:pt>
                <c:pt idx="9">
                  <c:v>365.94925938266402</c:v>
                </c:pt>
                <c:pt idx="10">
                  <c:v>342.8805250446095</c:v>
                </c:pt>
                <c:pt idx="11">
                  <c:v>333.10207463488132</c:v>
                </c:pt>
                <c:pt idx="12">
                  <c:v>325.91068598304491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A8-48B7-A147-CAF61DEC6676}"/>
            </c:ext>
          </c:extLst>
        </c:ser>
        <c:ser>
          <c:idx val="6"/>
          <c:order val="3"/>
          <c:tx>
            <c:strRef>
              <c:f>'2.15'!$A$15</c:f>
              <c:strCache>
                <c:ptCount val="1"/>
                <c:pt idx="0">
                  <c:v>65-74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'2.15'!$B$12:$N$12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'2.15'!$B$15:$N$15</c:f>
              <c:numCache>
                <c:formatCode>0.0</c:formatCode>
                <c:ptCount val="13"/>
                <c:pt idx="0">
                  <c:v>852.7975727369693</c:v>
                </c:pt>
                <c:pt idx="1">
                  <c:v>799.56965101402272</c:v>
                </c:pt>
                <c:pt idx="2">
                  <c:v>765.06078356503167</c:v>
                </c:pt>
                <c:pt idx="3">
                  <c:v>763.6961273453918</c:v>
                </c:pt>
                <c:pt idx="4">
                  <c:v>772.5433560129685</c:v>
                </c:pt>
                <c:pt idx="5">
                  <c:v>711.85574397685923</c:v>
                </c:pt>
                <c:pt idx="6">
                  <c:v>760.21763029157444</c:v>
                </c:pt>
                <c:pt idx="7">
                  <c:v>706.81788179051773</c:v>
                </c:pt>
                <c:pt idx="8">
                  <c:v>740.41335077111682</c:v>
                </c:pt>
                <c:pt idx="9">
                  <c:v>687.51925501844369</c:v>
                </c:pt>
                <c:pt idx="10">
                  <c:v>689.6652144451798</c:v>
                </c:pt>
                <c:pt idx="11">
                  <c:v>687.75821944753045</c:v>
                </c:pt>
                <c:pt idx="12">
                  <c:v>665.33998656956601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A2A8-48B7-A147-CAF61DEC6676}"/>
            </c:ext>
          </c:extLst>
        </c:ser>
        <c:ser>
          <c:idx val="1"/>
          <c:order val="4"/>
          <c:tx>
            <c:strRef>
              <c:f>'2.15'!$A$16</c:f>
              <c:strCache>
                <c:ptCount val="1"/>
                <c:pt idx="0">
                  <c:v>75+ years</c:v>
                </c:pt>
              </c:strCache>
            </c:strRef>
          </c:tx>
          <c:marker>
            <c:symbol val="none"/>
          </c:marker>
          <c:cat>
            <c:numRef>
              <c:f>'2.15'!$B$12:$N$12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'2.15'!$B$16:$N$16</c:f>
              <c:numCache>
                <c:formatCode>0.0</c:formatCode>
                <c:ptCount val="13"/>
                <c:pt idx="0">
                  <c:v>1764.7300279297783</c:v>
                </c:pt>
                <c:pt idx="1">
                  <c:v>1698.5931622809567</c:v>
                </c:pt>
                <c:pt idx="2">
                  <c:v>1598.6565253921126</c:v>
                </c:pt>
                <c:pt idx="3">
                  <c:v>1547.901248024745</c:v>
                </c:pt>
                <c:pt idx="4">
                  <c:v>1537.4908011119053</c:v>
                </c:pt>
                <c:pt idx="5">
                  <c:v>1573.7708309204672</c:v>
                </c:pt>
                <c:pt idx="6">
                  <c:v>1602.1290209926642</c:v>
                </c:pt>
                <c:pt idx="7">
                  <c:v>1617.6502051182629</c:v>
                </c:pt>
                <c:pt idx="8">
                  <c:v>1586.6018784142989</c:v>
                </c:pt>
                <c:pt idx="9">
                  <c:v>1465.4536745053365</c:v>
                </c:pt>
                <c:pt idx="10">
                  <c:v>1490.2420413795933</c:v>
                </c:pt>
                <c:pt idx="11">
                  <c:v>1379.4259507397499</c:v>
                </c:pt>
                <c:pt idx="12">
                  <c:v>1385.5233535619177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A8-48B7-A147-CAF61DEC6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400"/>
            </a:pPr>
            <a:r>
              <a:rPr lang="en-US" sz="1400"/>
              <a:t>Figure 2.1e: Inpatient admissions by main</a:t>
            </a:r>
            <a:r>
              <a:rPr lang="en-US" sz="1400" baseline="0"/>
              <a:t> </a:t>
            </a:r>
            <a:r>
              <a:rPr lang="en-US" sz="1400"/>
              <a:t>diagnosis in men for National Health Service hospitals, Scotland, 2018/19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4078921568627456E-2"/>
          <c:y val="0.23688937908496732"/>
          <c:w val="0.53343019291629279"/>
          <c:h val="0.58466867456319249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5"/>
            <c:extLst>
              <c:ext xmlns:c16="http://schemas.microsoft.com/office/drawing/2014/chart" uri="{C3380CC4-5D6E-409C-BE32-E72D297353CC}">
                <c16:uniqueId val="{00000001-F97C-40CD-B238-9585E7EBBDC4}"/>
              </c:ext>
            </c:extLst>
          </c:dPt>
          <c:dPt>
            <c:idx val="1"/>
            <c:bubble3D val="0"/>
            <c:explosion val="5"/>
            <c:extLst>
              <c:ext xmlns:c16="http://schemas.microsoft.com/office/drawing/2014/chart" uri="{C3380CC4-5D6E-409C-BE32-E72D297353CC}">
                <c16:uniqueId val="{00000003-F97C-40CD-B238-9585E7EBBDC4}"/>
              </c:ext>
            </c:extLst>
          </c:dPt>
          <c:dPt>
            <c:idx val="2"/>
            <c:bubble3D val="0"/>
            <c:explosion val="5"/>
            <c:extLst>
              <c:ext xmlns:c16="http://schemas.microsoft.com/office/drawing/2014/chart" uri="{C3380CC4-5D6E-409C-BE32-E72D297353CC}">
                <c16:uniqueId val="{00000005-F97C-40CD-B238-9585E7EBBDC4}"/>
              </c:ext>
            </c:extLst>
          </c:dPt>
          <c:dPt>
            <c:idx val="3"/>
            <c:bubble3D val="0"/>
            <c:explosion val="5"/>
            <c:extLst>
              <c:ext xmlns:c16="http://schemas.microsoft.com/office/drawing/2014/chart" uri="{C3380CC4-5D6E-409C-BE32-E72D297353CC}">
                <c16:uniqueId val="{00000007-F97C-40CD-B238-9585E7EBBDC4}"/>
              </c:ext>
            </c:extLst>
          </c:dPt>
          <c:dPt>
            <c:idx val="4"/>
            <c:bubble3D val="0"/>
            <c:explosion val="5"/>
            <c:extLst>
              <c:ext xmlns:c16="http://schemas.microsoft.com/office/drawing/2014/chart" uri="{C3380CC4-5D6E-409C-BE32-E72D297353CC}">
                <c16:uniqueId val="{00000009-F97C-40CD-B238-9585E7EBBDC4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97C-40CD-B238-9585E7EBBDC4}"/>
                </c:ext>
              </c:extLst>
            </c:dLbl>
            <c:dLbl>
              <c:idx val="4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F97C-40CD-B238-9585E7EBBDC4}"/>
                </c:ext>
              </c:extLst>
            </c:dLbl>
            <c:dLbl>
              <c:idx val="5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3694-4024-AC1D-5E207EFC841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94-4024-AC1D-5E207EFC8416}"/>
                </c:ext>
              </c:extLst>
            </c:dLbl>
            <c:dLbl>
              <c:idx val="7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3694-4024-AC1D-5E207EFC8416}"/>
                </c:ext>
              </c:extLst>
            </c:dLbl>
            <c:dLbl>
              <c:idx val="8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694-4024-AC1D-5E207EFC841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 for Figs 2.1'!$G$8:$G$28</c15:sqref>
                  </c15:fullRef>
                </c:ext>
              </c:extLst>
              <c:f>('Data for Figs 2.1'!$G$8:$G$12,'Data for Figs 2.1'!$G$20:$G$28)</c:f>
              <c:strCache>
                <c:ptCount val="14"/>
                <c:pt idx="0">
                  <c:v>Coronary heart disease 2.8%</c:v>
                </c:pt>
                <c:pt idx="1">
                  <c:v>Stroke 1.1%</c:v>
                </c:pt>
                <c:pt idx="2">
                  <c:v>Atrial fibrillation 0.9%</c:v>
                </c:pt>
                <c:pt idx="3">
                  <c:v>Heart failure 0.7%</c:v>
                </c:pt>
                <c:pt idx="4">
                  <c:v>All other heart and circulatory diseases 3.2%</c:v>
                </c:pt>
                <c:pt idx="5">
                  <c:v>Diabetes 0.5%</c:v>
                </c:pt>
                <c:pt idx="6">
                  <c:v>Obesity 0%</c:v>
                </c:pt>
                <c:pt idx="7">
                  <c:v>All diseases of the nervous system 2.4%</c:v>
                </c:pt>
                <c:pt idx="8">
                  <c:v>All diseases of the respiratory system 8.4%</c:v>
                </c:pt>
                <c:pt idx="9">
                  <c:v>All cancer 15%</c:v>
                </c:pt>
                <c:pt idx="10">
                  <c:v>All diseases of the digestive system 14%</c:v>
                </c:pt>
                <c:pt idx="11">
                  <c:v>All diseases of the genitourinary system 5.6%</c:v>
                </c:pt>
                <c:pt idx="12">
                  <c:v>Injury and poisoning 9%</c:v>
                </c:pt>
                <c:pt idx="13">
                  <c:v>All other causes 37%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Figs 2.1'!$I$8:$I$28</c15:sqref>
                  </c15:fullRef>
                </c:ext>
              </c:extLst>
              <c:f>('Data for Figs 2.1'!$I$8:$I$12,'Data for Figs 2.1'!$I$20:$I$28)</c:f>
              <c:numCache>
                <c:formatCode>0.0%</c:formatCode>
                <c:ptCount val="14"/>
                <c:pt idx="0">
                  <c:v>2.782245538950057E-2</c:v>
                </c:pt>
                <c:pt idx="1">
                  <c:v>1.0601249439132985E-2</c:v>
                </c:pt>
                <c:pt idx="2">
                  <c:v>9.0463535015359135E-3</c:v>
                </c:pt>
                <c:pt idx="3">
                  <c:v>6.990991612880958E-3</c:v>
                </c:pt>
                <c:pt idx="4">
                  <c:v>3.1536257895281812E-2</c:v>
                </c:pt>
                <c:pt idx="5">
                  <c:v>5.4412729092603454E-3</c:v>
                </c:pt>
                <c:pt idx="6">
                  <c:v>1.4668829599972388E-4</c:v>
                </c:pt>
                <c:pt idx="7">
                  <c:v>2.3672039485037794E-2</c:v>
                </c:pt>
                <c:pt idx="8">
                  <c:v>8.3513961274289852E-2</c:v>
                </c:pt>
                <c:pt idx="9">
                  <c:v>0.15</c:v>
                </c:pt>
                <c:pt idx="10">
                  <c:v>0.14000000000000001</c:v>
                </c:pt>
                <c:pt idx="11">
                  <c:v>5.5962447796224071E-2</c:v>
                </c:pt>
                <c:pt idx="12">
                  <c:v>8.9945811617713048E-2</c:v>
                </c:pt>
                <c:pt idx="13">
                  <c:v>0.37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'Data for Figs 2.1'!$I$18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5-1B09-4DF8-BA2D-E430B3CFC78F}"/>
                      </c:ext>
                    </c:extLst>
                  </c15:dLbl>
                </c15:categoryFilterException>
                <c15:categoryFilterException>
                  <c15:sqref>'Data for Figs 2.1'!$I$19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6-1B09-4DF8-BA2D-E430B3CFC78F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5-F97C-40CD-B238-9585E7EBBDC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egendEntry>
        <c:idx val="6"/>
        <c:delete val="1"/>
      </c:legendEntry>
      <c:layout>
        <c:manualLayout>
          <c:xMode val="edge"/>
          <c:yMode val="edge"/>
          <c:x val="0.61612614379084962"/>
          <c:y val="0.12970245098039215"/>
          <c:w val="0.33607973856209156"/>
          <c:h val="0.83995114379084967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2.15c Incidence of</a:t>
            </a:r>
            <a:r>
              <a:rPr lang="en-GB" sz="1600" baseline="0"/>
              <a:t> </a:t>
            </a:r>
            <a:r>
              <a:rPr lang="en-GB" sz="1600" b="1" i="0" u="none" strike="noStrike" baseline="0">
                <a:effectLst/>
              </a:rPr>
              <a:t>stroke/TIA </a:t>
            </a:r>
            <a:r>
              <a:rPr lang="en-GB" sz="1600" baseline="0"/>
              <a:t>in Females by age group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UK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v>All Adults</c:v>
          </c:tx>
          <c:spPr>
            <a:ln w="38100"/>
          </c:spPr>
          <c:marker>
            <c:symbol val="none"/>
          </c:marker>
          <c:cat>
            <c:numRef>
              <c:f>'2.15'!$B$20:$N$20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'2.15'!$B$26:$N$26</c:f>
              <c:numCache>
                <c:formatCode>0.0</c:formatCode>
                <c:ptCount val="13"/>
                <c:pt idx="0">
                  <c:v>313.02811502734585</c:v>
                </c:pt>
                <c:pt idx="1">
                  <c:v>294.92206984878698</c:v>
                </c:pt>
                <c:pt idx="2">
                  <c:v>277.19079882268625</c:v>
                </c:pt>
                <c:pt idx="3">
                  <c:v>270.89556789125447</c:v>
                </c:pt>
                <c:pt idx="4">
                  <c:v>280.71189099995041</c:v>
                </c:pt>
                <c:pt idx="5">
                  <c:v>277.2562776839938</c:v>
                </c:pt>
                <c:pt idx="6">
                  <c:v>291.00960660924113</c:v>
                </c:pt>
                <c:pt idx="7">
                  <c:v>283.27496918055328</c:v>
                </c:pt>
                <c:pt idx="8">
                  <c:v>288.97372705903229</c:v>
                </c:pt>
                <c:pt idx="9">
                  <c:v>283.46804177110317</c:v>
                </c:pt>
                <c:pt idx="10">
                  <c:v>277.63841969494501</c:v>
                </c:pt>
                <c:pt idx="11">
                  <c:v>266.93005302597123</c:v>
                </c:pt>
                <c:pt idx="12">
                  <c:v>261.60451187617036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38-4C0F-AD2D-CB1BE46FC417}"/>
            </c:ext>
          </c:extLst>
        </c:ser>
        <c:ser>
          <c:idx val="4"/>
          <c:order val="1"/>
          <c:tx>
            <c:strRef>
              <c:f>'2.15'!$A$21</c:f>
              <c:strCache>
                <c:ptCount val="1"/>
                <c:pt idx="0">
                  <c:v>45-54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'2.15'!$B$20:$N$20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'2.15'!$B$21:$N$21</c:f>
              <c:numCache>
                <c:formatCode>0.0</c:formatCode>
                <c:ptCount val="13"/>
                <c:pt idx="0">
                  <c:v>102.95354929855669</c:v>
                </c:pt>
                <c:pt idx="1">
                  <c:v>105.21763453062874</c:v>
                </c:pt>
                <c:pt idx="2">
                  <c:v>98.694255135410515</c:v>
                </c:pt>
                <c:pt idx="3">
                  <c:v>100.33488670575306</c:v>
                </c:pt>
                <c:pt idx="4">
                  <c:v>112.02322239833346</c:v>
                </c:pt>
                <c:pt idx="5">
                  <c:v>113.12781850197757</c:v>
                </c:pt>
                <c:pt idx="6">
                  <c:v>110.55074297604628</c:v>
                </c:pt>
                <c:pt idx="7">
                  <c:v>117.16769209216798</c:v>
                </c:pt>
                <c:pt idx="8">
                  <c:v>115.82824105845137</c:v>
                </c:pt>
                <c:pt idx="9">
                  <c:v>123.4077061874556</c:v>
                </c:pt>
                <c:pt idx="10">
                  <c:v>116.90208398597625</c:v>
                </c:pt>
                <c:pt idx="11">
                  <c:v>129.04457614997548</c:v>
                </c:pt>
                <c:pt idx="12">
                  <c:v>119.51592040424207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38-4C0F-AD2D-CB1BE46FC417}"/>
            </c:ext>
          </c:extLst>
        </c:ser>
        <c:ser>
          <c:idx val="0"/>
          <c:order val="2"/>
          <c:tx>
            <c:strRef>
              <c:f>'2.15'!$A$22</c:f>
              <c:strCache>
                <c:ptCount val="1"/>
                <c:pt idx="0">
                  <c:v>55-64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'2.15'!$B$20:$N$20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'2.15'!$B$22:$N$22</c:f>
              <c:numCache>
                <c:formatCode>0.0</c:formatCode>
                <c:ptCount val="13"/>
                <c:pt idx="0">
                  <c:v>248.62433235480256</c:v>
                </c:pt>
                <c:pt idx="1">
                  <c:v>216.01738671684268</c:v>
                </c:pt>
                <c:pt idx="2">
                  <c:v>220.22305227227457</c:v>
                </c:pt>
                <c:pt idx="3">
                  <c:v>215.91546889871077</c:v>
                </c:pt>
                <c:pt idx="4">
                  <c:v>216.94456727227765</c:v>
                </c:pt>
                <c:pt idx="5">
                  <c:v>221.96998020721651</c:v>
                </c:pt>
                <c:pt idx="6">
                  <c:v>242.00625611989662</c:v>
                </c:pt>
                <c:pt idx="7">
                  <c:v>224.82182286973577</c:v>
                </c:pt>
                <c:pt idx="8">
                  <c:v>227.44192526667763</c:v>
                </c:pt>
                <c:pt idx="9">
                  <c:v>238.7779813084023</c:v>
                </c:pt>
                <c:pt idx="10">
                  <c:v>234.27933828436133</c:v>
                </c:pt>
                <c:pt idx="11">
                  <c:v>236.11771627202134</c:v>
                </c:pt>
                <c:pt idx="12">
                  <c:v>235.36641550207827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38-4C0F-AD2D-CB1BE46FC417}"/>
            </c:ext>
          </c:extLst>
        </c:ser>
        <c:ser>
          <c:idx val="6"/>
          <c:order val="3"/>
          <c:tx>
            <c:strRef>
              <c:f>'2.15'!$A$23</c:f>
              <c:strCache>
                <c:ptCount val="1"/>
                <c:pt idx="0">
                  <c:v>65-74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'2.15'!$B$20:$N$20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'2.15'!$B$23:$N$23</c:f>
              <c:numCache>
                <c:formatCode>0.0</c:formatCode>
                <c:ptCount val="13"/>
                <c:pt idx="0">
                  <c:v>641.39195396748096</c:v>
                </c:pt>
                <c:pt idx="1">
                  <c:v>598.3067750950562</c:v>
                </c:pt>
                <c:pt idx="2">
                  <c:v>559.55706530534815</c:v>
                </c:pt>
                <c:pt idx="3">
                  <c:v>530.05972469100925</c:v>
                </c:pt>
                <c:pt idx="4">
                  <c:v>539.46979875569855</c:v>
                </c:pt>
                <c:pt idx="5">
                  <c:v>544.87546002334466</c:v>
                </c:pt>
                <c:pt idx="6">
                  <c:v>559.83536351868111</c:v>
                </c:pt>
                <c:pt idx="7">
                  <c:v>544.29245340278283</c:v>
                </c:pt>
                <c:pt idx="8">
                  <c:v>553.06403074876323</c:v>
                </c:pt>
                <c:pt idx="9">
                  <c:v>519.51018081719633</c:v>
                </c:pt>
                <c:pt idx="10">
                  <c:v>508.61299721515928</c:v>
                </c:pt>
                <c:pt idx="11">
                  <c:v>505.56430033048633</c:v>
                </c:pt>
                <c:pt idx="12">
                  <c:v>466.11744234954381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8838-4C0F-AD2D-CB1BE46FC417}"/>
            </c:ext>
          </c:extLst>
        </c:ser>
        <c:ser>
          <c:idx val="1"/>
          <c:order val="4"/>
          <c:tx>
            <c:strRef>
              <c:f>'2.15'!$A$24</c:f>
              <c:strCache>
                <c:ptCount val="1"/>
                <c:pt idx="0">
                  <c:v>75+ years</c:v>
                </c:pt>
              </c:strCache>
            </c:strRef>
          </c:tx>
          <c:marker>
            <c:symbol val="none"/>
          </c:marker>
          <c:cat>
            <c:numRef>
              <c:f>'2.15'!$B$20:$N$20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'2.15'!$B$24:$N$24</c:f>
              <c:numCache>
                <c:formatCode>0.0</c:formatCode>
                <c:ptCount val="13"/>
                <c:pt idx="0">
                  <c:v>1576.273243111734</c:v>
                </c:pt>
                <c:pt idx="1">
                  <c:v>1504.4406665140541</c:v>
                </c:pt>
                <c:pt idx="2">
                  <c:v>1389.353387702135</c:v>
                </c:pt>
                <c:pt idx="3">
                  <c:v>1367.9909540395911</c:v>
                </c:pt>
                <c:pt idx="4">
                  <c:v>1422.052310654788</c:v>
                </c:pt>
                <c:pt idx="5">
                  <c:v>1376.3275701400228</c:v>
                </c:pt>
                <c:pt idx="6">
                  <c:v>1447.3527084857615</c:v>
                </c:pt>
                <c:pt idx="7">
                  <c:v>1406.4252121345291</c:v>
                </c:pt>
                <c:pt idx="8">
                  <c:v>1453.8172963209311</c:v>
                </c:pt>
                <c:pt idx="9">
                  <c:v>1399.8843450972329</c:v>
                </c:pt>
                <c:pt idx="10">
                  <c:v>1399.5582183543781</c:v>
                </c:pt>
                <c:pt idx="11">
                  <c:v>1251.8187279445942</c:v>
                </c:pt>
                <c:pt idx="12">
                  <c:v>1275.7888644114601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38-4C0F-AD2D-CB1BE46FC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2.16a Incidence of</a:t>
            </a:r>
            <a:r>
              <a:rPr lang="en-GB" sz="1600" baseline="0"/>
              <a:t> </a:t>
            </a:r>
            <a:r>
              <a:rPr lang="en-GB" sz="1600" b="1" i="0" u="none" strike="noStrike" baseline="0">
                <a:effectLst/>
              </a:rPr>
              <a:t>stroke/TIA </a:t>
            </a:r>
            <a:r>
              <a:rPr lang="en-GB" sz="1600" baseline="0"/>
              <a:t>by gender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England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strRef>
              <c:f>'2.16'!$A$6</c:f>
              <c:strCache>
                <c:ptCount val="1"/>
                <c:pt idx="0">
                  <c:v>All 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'2.16'!$B$4:$N$4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'2.16'!$B$6:$N$6</c:f>
              <c:numCache>
                <c:formatCode>0.0</c:formatCode>
                <c:ptCount val="13"/>
                <c:pt idx="0">
                  <c:v>334.7718528657839</c:v>
                </c:pt>
                <c:pt idx="1">
                  <c:v>313.56392896523408</c:v>
                </c:pt>
                <c:pt idx="2">
                  <c:v>299.49991695644883</c:v>
                </c:pt>
                <c:pt idx="3">
                  <c:v>289.44953900549194</c:v>
                </c:pt>
                <c:pt idx="4">
                  <c:v>296.10823708366524</c:v>
                </c:pt>
                <c:pt idx="5">
                  <c:v>294.37026808994341</c:v>
                </c:pt>
                <c:pt idx="6">
                  <c:v>310.66643397509307</c:v>
                </c:pt>
                <c:pt idx="7">
                  <c:v>303.39520881782306</c:v>
                </c:pt>
                <c:pt idx="8">
                  <c:v>309.8142443921339</c:v>
                </c:pt>
                <c:pt idx="9">
                  <c:v>300.84187236926857</c:v>
                </c:pt>
                <c:pt idx="10">
                  <c:v>293.00799141306231</c:v>
                </c:pt>
                <c:pt idx="11">
                  <c:v>279.87222601274203</c:v>
                </c:pt>
                <c:pt idx="12">
                  <c:v>278.58575687068145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5-4A8E-B3FD-506932F0FFA7}"/>
            </c:ext>
          </c:extLst>
        </c:ser>
        <c:ser>
          <c:idx val="4"/>
          <c:order val="1"/>
          <c:tx>
            <c:strRef>
              <c:f>'2.16'!$A$7</c:f>
              <c:strCache>
                <c:ptCount val="1"/>
                <c:pt idx="0">
                  <c:v>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'2.16'!$B$4:$N$4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'2.16'!$B$7:$N$7</c:f>
              <c:numCache>
                <c:formatCode>0.0</c:formatCode>
                <c:ptCount val="13"/>
                <c:pt idx="0">
                  <c:v>367.63303845962804</c:v>
                </c:pt>
                <c:pt idx="1">
                  <c:v>348.89417063164376</c:v>
                </c:pt>
                <c:pt idx="2">
                  <c:v>334.20656151016937</c:v>
                </c:pt>
                <c:pt idx="3">
                  <c:v>325.880665166467</c:v>
                </c:pt>
                <c:pt idx="4">
                  <c:v>327.03727171761847</c:v>
                </c:pt>
                <c:pt idx="5">
                  <c:v>330.75144408076466</c:v>
                </c:pt>
                <c:pt idx="6">
                  <c:v>344.97347287257918</c:v>
                </c:pt>
                <c:pt idx="7">
                  <c:v>339.154424304332</c:v>
                </c:pt>
                <c:pt idx="8">
                  <c:v>338.39674581904222</c:v>
                </c:pt>
                <c:pt idx="9">
                  <c:v>326.27215904640502</c:v>
                </c:pt>
                <c:pt idx="10">
                  <c:v>320.69545855125722</c:v>
                </c:pt>
                <c:pt idx="11">
                  <c:v>307.18972919802553</c:v>
                </c:pt>
                <c:pt idx="12">
                  <c:v>309.10753236003239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F5-4A8E-B3FD-506932F0FFA7}"/>
            </c:ext>
          </c:extLst>
        </c:ser>
        <c:ser>
          <c:idx val="0"/>
          <c:order val="2"/>
          <c:tx>
            <c:strRef>
              <c:f>'2.16'!$A$8</c:f>
              <c:strCache>
                <c:ptCount val="1"/>
                <c:pt idx="0">
                  <c:v>Women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'2.16'!$B$4:$N$4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'2.16'!$B$8:$N$8</c:f>
              <c:numCache>
                <c:formatCode>0.0</c:formatCode>
                <c:ptCount val="13"/>
                <c:pt idx="0">
                  <c:v>308.00241580866998</c:v>
                </c:pt>
                <c:pt idx="1">
                  <c:v>283.7439773700288</c:v>
                </c:pt>
                <c:pt idx="2">
                  <c:v>269.29090753335248</c:v>
                </c:pt>
                <c:pt idx="3">
                  <c:v>257.72861568065974</c:v>
                </c:pt>
                <c:pt idx="4">
                  <c:v>266.99751670278198</c:v>
                </c:pt>
                <c:pt idx="5">
                  <c:v>263.801063587616</c:v>
                </c:pt>
                <c:pt idx="6">
                  <c:v>282.31186715221855</c:v>
                </c:pt>
                <c:pt idx="7">
                  <c:v>272.96262985149002</c:v>
                </c:pt>
                <c:pt idx="8">
                  <c:v>283.70703070089075</c:v>
                </c:pt>
                <c:pt idx="9">
                  <c:v>275.76386146233835</c:v>
                </c:pt>
                <c:pt idx="10">
                  <c:v>266.21384994699281</c:v>
                </c:pt>
                <c:pt idx="11">
                  <c:v>255.52719616537715</c:v>
                </c:pt>
                <c:pt idx="12">
                  <c:v>252.73103318080464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F5-4A8E-B3FD-506932F0F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  <c:max val="6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2.16b Incidence of </a:t>
            </a:r>
            <a:r>
              <a:rPr lang="en-GB" sz="1600" b="1" i="0" u="none" strike="noStrike" baseline="0">
                <a:effectLst/>
              </a:rPr>
              <a:t>stroke/TIA </a:t>
            </a:r>
            <a:r>
              <a:rPr lang="en-GB" sz="1600" baseline="0"/>
              <a:t>by gender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Scotland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strRef>
              <c:f>'2.16'!$A$11</c:f>
              <c:strCache>
                <c:ptCount val="1"/>
                <c:pt idx="0">
                  <c:v>All 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'2.16'!$B$4:$N$4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'2.16'!$B$11:$N$11</c:f>
              <c:numCache>
                <c:formatCode>0.0</c:formatCode>
                <c:ptCount val="13"/>
                <c:pt idx="0">
                  <c:v>395.97704188924445</c:v>
                </c:pt>
                <c:pt idx="1">
                  <c:v>439.20819557622588</c:v>
                </c:pt>
                <c:pt idx="2">
                  <c:v>394.35728275197351</c:v>
                </c:pt>
                <c:pt idx="3">
                  <c:v>399.29120207195882</c:v>
                </c:pt>
                <c:pt idx="4">
                  <c:v>436.60776549929619</c:v>
                </c:pt>
                <c:pt idx="5">
                  <c:v>414.65246044016976</c:v>
                </c:pt>
                <c:pt idx="6">
                  <c:v>393.72109870779178</c:v>
                </c:pt>
                <c:pt idx="7">
                  <c:v>389.89012126673595</c:v>
                </c:pt>
                <c:pt idx="8">
                  <c:v>387.06122645979792</c:v>
                </c:pt>
                <c:pt idx="9">
                  <c:v>390.17055055403574</c:v>
                </c:pt>
                <c:pt idx="10">
                  <c:v>410.13427584099975</c:v>
                </c:pt>
                <c:pt idx="11">
                  <c:v>383.48337340352271</c:v>
                </c:pt>
                <c:pt idx="12">
                  <c:v>368.00515309278438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5A-4926-A565-C8A83C5615C4}"/>
            </c:ext>
          </c:extLst>
        </c:ser>
        <c:ser>
          <c:idx val="4"/>
          <c:order val="1"/>
          <c:tx>
            <c:strRef>
              <c:f>'2.16'!$A$12</c:f>
              <c:strCache>
                <c:ptCount val="1"/>
                <c:pt idx="0">
                  <c:v>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'2.16'!$B$4:$N$4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'2.16'!$B$12:$N$12</c:f>
              <c:numCache>
                <c:formatCode>0.0</c:formatCode>
                <c:ptCount val="13"/>
                <c:pt idx="0">
                  <c:v>492.59930324452955</c:v>
                </c:pt>
                <c:pt idx="1">
                  <c:v>504.15470589598306</c:v>
                </c:pt>
                <c:pt idx="2">
                  <c:v>453.26320512937355</c:v>
                </c:pt>
                <c:pt idx="3">
                  <c:v>432.95442226565353</c:v>
                </c:pt>
                <c:pt idx="4">
                  <c:v>474.54415432407137</c:v>
                </c:pt>
                <c:pt idx="5">
                  <c:v>441.29930745346491</c:v>
                </c:pt>
                <c:pt idx="6">
                  <c:v>408.5403345724128</c:v>
                </c:pt>
                <c:pt idx="7">
                  <c:v>422.99979390713696</c:v>
                </c:pt>
                <c:pt idx="8">
                  <c:v>438.31452655649264</c:v>
                </c:pt>
                <c:pt idx="9">
                  <c:v>437.99341350122052</c:v>
                </c:pt>
                <c:pt idx="10">
                  <c:v>443.95012753036008</c:v>
                </c:pt>
                <c:pt idx="11">
                  <c:v>411.81948585463988</c:v>
                </c:pt>
                <c:pt idx="12">
                  <c:v>398.73234180134688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5A-4926-A565-C8A83C5615C4}"/>
            </c:ext>
          </c:extLst>
        </c:ser>
        <c:ser>
          <c:idx val="0"/>
          <c:order val="2"/>
          <c:tx>
            <c:strRef>
              <c:f>'2.16'!$A$13</c:f>
              <c:strCache>
                <c:ptCount val="1"/>
                <c:pt idx="0">
                  <c:v>Women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'2.16'!$B$4:$N$4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'2.16'!$B$13:$N$13</c:f>
              <c:numCache>
                <c:formatCode>0.0</c:formatCode>
                <c:ptCount val="13"/>
                <c:pt idx="0">
                  <c:v>329.63345033443716</c:v>
                </c:pt>
                <c:pt idx="1">
                  <c:v>384.91878923987269</c:v>
                </c:pt>
                <c:pt idx="2">
                  <c:v>355.53236075846593</c:v>
                </c:pt>
                <c:pt idx="3">
                  <c:v>375.29489754521217</c:v>
                </c:pt>
                <c:pt idx="4">
                  <c:v>402.87315879150987</c:v>
                </c:pt>
                <c:pt idx="5">
                  <c:v>382.23800505926079</c:v>
                </c:pt>
                <c:pt idx="6">
                  <c:v>373.65361912157772</c:v>
                </c:pt>
                <c:pt idx="7">
                  <c:v>365.13488836138839</c:v>
                </c:pt>
                <c:pt idx="8">
                  <c:v>346.09385448419016</c:v>
                </c:pt>
                <c:pt idx="9">
                  <c:v>351.73300302400509</c:v>
                </c:pt>
                <c:pt idx="10">
                  <c:v>378.41342221364744</c:v>
                </c:pt>
                <c:pt idx="11">
                  <c:v>355.66140490496764</c:v>
                </c:pt>
                <c:pt idx="12">
                  <c:v>336.22254794210863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5A-4926-A565-C8A83C561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2.16c Incidence of </a:t>
            </a:r>
            <a:r>
              <a:rPr lang="en-GB" sz="1600" b="1" i="0" u="none" strike="noStrike" baseline="0">
                <a:effectLst/>
              </a:rPr>
              <a:t>stroke/TIA </a:t>
            </a:r>
            <a:r>
              <a:rPr lang="en-GB" sz="1600" baseline="0"/>
              <a:t>by gender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Wales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strRef>
              <c:f>'2.16'!$A$16</c:f>
              <c:strCache>
                <c:ptCount val="1"/>
                <c:pt idx="0">
                  <c:v>All 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'2.16'!$B$4:$N$4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'2.16'!$B$16:$N$16</c:f>
              <c:numCache>
                <c:formatCode>0.0</c:formatCode>
                <c:ptCount val="13"/>
                <c:pt idx="0">
                  <c:v>362.73273898320355</c:v>
                </c:pt>
                <c:pt idx="1">
                  <c:v>327.26151034811164</c:v>
                </c:pt>
                <c:pt idx="2">
                  <c:v>285.25501398394505</c:v>
                </c:pt>
                <c:pt idx="3">
                  <c:v>313.85363754380847</c:v>
                </c:pt>
                <c:pt idx="4">
                  <c:v>321.89206654590305</c:v>
                </c:pt>
                <c:pt idx="5">
                  <c:v>328.40684473131284</c:v>
                </c:pt>
                <c:pt idx="6">
                  <c:v>310.49902662630842</c:v>
                </c:pt>
                <c:pt idx="7">
                  <c:v>307.95796745488082</c:v>
                </c:pt>
                <c:pt idx="8">
                  <c:v>308.42668937125728</c:v>
                </c:pt>
                <c:pt idx="9">
                  <c:v>317.90235720598918</c:v>
                </c:pt>
                <c:pt idx="10">
                  <c:v>312.56533089804566</c:v>
                </c:pt>
                <c:pt idx="11">
                  <c:v>325.75192097476059</c:v>
                </c:pt>
                <c:pt idx="12">
                  <c:v>299.98865842207493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E3-4786-B706-22AD7A98E3D4}"/>
            </c:ext>
          </c:extLst>
        </c:ser>
        <c:ser>
          <c:idx val="4"/>
          <c:order val="1"/>
          <c:tx>
            <c:strRef>
              <c:f>'2.16'!$A$17</c:f>
              <c:strCache>
                <c:ptCount val="1"/>
                <c:pt idx="0">
                  <c:v>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'2.16'!$B$4:$N$4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'2.16'!$B$17:$N$17</c:f>
              <c:numCache>
                <c:formatCode>0.0</c:formatCode>
                <c:ptCount val="13"/>
                <c:pt idx="0">
                  <c:v>402.79387024315605</c:v>
                </c:pt>
                <c:pt idx="1">
                  <c:v>346.61742151726958</c:v>
                </c:pt>
                <c:pt idx="2">
                  <c:v>330.99014669217536</c:v>
                </c:pt>
                <c:pt idx="3">
                  <c:v>347.60783143156726</c:v>
                </c:pt>
                <c:pt idx="4">
                  <c:v>374.0861562159173</c:v>
                </c:pt>
                <c:pt idx="5">
                  <c:v>365.43536318851238</c:v>
                </c:pt>
                <c:pt idx="6">
                  <c:v>324.8489243132131</c:v>
                </c:pt>
                <c:pt idx="7">
                  <c:v>333.53752428570158</c:v>
                </c:pt>
                <c:pt idx="8">
                  <c:v>369.56374491348174</c:v>
                </c:pt>
                <c:pt idx="9">
                  <c:v>346.22081060297137</c:v>
                </c:pt>
                <c:pt idx="10">
                  <c:v>345.29774732271505</c:v>
                </c:pt>
                <c:pt idx="11">
                  <c:v>364.98743458578906</c:v>
                </c:pt>
                <c:pt idx="12">
                  <c:v>328.26889279351349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E3-4786-B706-22AD7A98E3D4}"/>
            </c:ext>
          </c:extLst>
        </c:ser>
        <c:ser>
          <c:idx val="0"/>
          <c:order val="2"/>
          <c:tx>
            <c:strRef>
              <c:f>'2.16'!$A$18</c:f>
              <c:strCache>
                <c:ptCount val="1"/>
                <c:pt idx="0">
                  <c:v>Women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'2.16'!$B$4:$N$4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'2.16'!$B$18:$N$18</c:f>
              <c:numCache>
                <c:formatCode>0.0</c:formatCode>
                <c:ptCount val="13"/>
                <c:pt idx="0">
                  <c:v>322.77504014584298</c:v>
                </c:pt>
                <c:pt idx="1">
                  <c:v>309.95741578397656</c:v>
                </c:pt>
                <c:pt idx="2">
                  <c:v>246.87689672523257</c:v>
                </c:pt>
                <c:pt idx="3">
                  <c:v>287.27685556977559</c:v>
                </c:pt>
                <c:pt idx="4">
                  <c:v>278.35802973738214</c:v>
                </c:pt>
                <c:pt idx="5">
                  <c:v>293.38249232179714</c:v>
                </c:pt>
                <c:pt idx="6">
                  <c:v>289.93855287620698</c:v>
                </c:pt>
                <c:pt idx="7">
                  <c:v>293.20822496949762</c:v>
                </c:pt>
                <c:pt idx="8">
                  <c:v>260.36642798559444</c:v>
                </c:pt>
                <c:pt idx="9">
                  <c:v>290.69439137710776</c:v>
                </c:pt>
                <c:pt idx="10">
                  <c:v>282.38724602398713</c:v>
                </c:pt>
                <c:pt idx="11">
                  <c:v>291.89773359734801</c:v>
                </c:pt>
                <c:pt idx="12">
                  <c:v>272.86136711795604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E3-4786-B706-22AD7A98E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  <c:max val="6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2.16d Incidence of </a:t>
            </a:r>
            <a:r>
              <a:rPr lang="en-GB" sz="1600" b="1" i="0" u="none" strike="noStrike" baseline="0">
                <a:effectLst/>
              </a:rPr>
              <a:t>stroke/TIA </a:t>
            </a:r>
            <a:r>
              <a:rPr lang="en-GB" sz="1600" baseline="0"/>
              <a:t>by gender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Northern</a:t>
            </a:r>
            <a:r>
              <a:rPr lang="en-GB" sz="1600" baseline="0"/>
              <a:t> Ireland</a:t>
            </a:r>
            <a:r>
              <a:rPr lang="en-GB" sz="1600"/>
              <a:t>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strRef>
              <c:f>'2.16'!$A$21</c:f>
              <c:strCache>
                <c:ptCount val="1"/>
                <c:pt idx="0">
                  <c:v>All 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'2.16'!$B$4:$N$4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'2.16'!$B$21:$N$21</c:f>
              <c:numCache>
                <c:formatCode>0.0</c:formatCode>
                <c:ptCount val="13"/>
                <c:pt idx="0">
                  <c:v>404.89699944169161</c:v>
                </c:pt>
                <c:pt idx="1">
                  <c:v>379.52697648560655</c:v>
                </c:pt>
                <c:pt idx="2">
                  <c:v>373.08840989587054</c:v>
                </c:pt>
                <c:pt idx="3">
                  <c:v>393.390871481136</c:v>
                </c:pt>
                <c:pt idx="4">
                  <c:v>375.84399889425146</c:v>
                </c:pt>
                <c:pt idx="5">
                  <c:v>372.94081937056023</c:v>
                </c:pt>
                <c:pt idx="6">
                  <c:v>357.66004787823545</c:v>
                </c:pt>
                <c:pt idx="7">
                  <c:v>371.58593492657042</c:v>
                </c:pt>
                <c:pt idx="8">
                  <c:v>341.31560537140871</c:v>
                </c:pt>
                <c:pt idx="9">
                  <c:v>337.57474836297507</c:v>
                </c:pt>
                <c:pt idx="10">
                  <c:v>344.03844443319429</c:v>
                </c:pt>
                <c:pt idx="11">
                  <c:v>348.18515901357762</c:v>
                </c:pt>
                <c:pt idx="12">
                  <c:v>327.91002086865274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BE-4D43-87FE-CEC621964F48}"/>
            </c:ext>
          </c:extLst>
        </c:ser>
        <c:ser>
          <c:idx val="4"/>
          <c:order val="1"/>
          <c:tx>
            <c:strRef>
              <c:f>'2.16'!$A$22</c:f>
              <c:strCache>
                <c:ptCount val="1"/>
                <c:pt idx="0">
                  <c:v>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'2.16'!$B$4:$N$4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'2.16'!$B$22:$N$22</c:f>
              <c:numCache>
                <c:formatCode>0.0</c:formatCode>
                <c:ptCount val="13"/>
                <c:pt idx="0">
                  <c:v>419.93170958712369</c:v>
                </c:pt>
                <c:pt idx="1">
                  <c:v>423.74145785794974</c:v>
                </c:pt>
                <c:pt idx="2">
                  <c:v>437.97322012142945</c:v>
                </c:pt>
                <c:pt idx="3">
                  <c:v>482.70390900199982</c:v>
                </c:pt>
                <c:pt idx="4">
                  <c:v>420.59921202759239</c:v>
                </c:pt>
                <c:pt idx="5">
                  <c:v>386.9950018661832</c:v>
                </c:pt>
                <c:pt idx="6">
                  <c:v>420.44271607016987</c:v>
                </c:pt>
                <c:pt idx="7">
                  <c:v>408.3531840848637</c:v>
                </c:pt>
                <c:pt idx="8">
                  <c:v>360.02396740015956</c:v>
                </c:pt>
                <c:pt idx="9">
                  <c:v>376.31049887991043</c:v>
                </c:pt>
                <c:pt idx="10">
                  <c:v>380.9117517667845</c:v>
                </c:pt>
                <c:pt idx="11">
                  <c:v>396.81713383590505</c:v>
                </c:pt>
                <c:pt idx="12">
                  <c:v>367.3062307767745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BE-4D43-87FE-CEC621964F48}"/>
            </c:ext>
          </c:extLst>
        </c:ser>
        <c:ser>
          <c:idx val="0"/>
          <c:order val="2"/>
          <c:tx>
            <c:strRef>
              <c:f>'2.16'!$A$23</c:f>
              <c:strCache>
                <c:ptCount val="1"/>
                <c:pt idx="0">
                  <c:v>Women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'2.16'!$B$4:$N$4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'2.16'!$B$23:$N$23</c:f>
              <c:numCache>
                <c:formatCode>0.0</c:formatCode>
                <c:ptCount val="13"/>
                <c:pt idx="0">
                  <c:v>398.00901321624826</c:v>
                </c:pt>
                <c:pt idx="1">
                  <c:v>341.16721609025319</c:v>
                </c:pt>
                <c:pt idx="2">
                  <c:v>335.52632791499377</c:v>
                </c:pt>
                <c:pt idx="3">
                  <c:v>332.25786212787762</c:v>
                </c:pt>
                <c:pt idx="4">
                  <c:v>338.14159375933104</c:v>
                </c:pt>
                <c:pt idx="5">
                  <c:v>345.92585624339603</c:v>
                </c:pt>
                <c:pt idx="6">
                  <c:v>311.74008908431574</c:v>
                </c:pt>
                <c:pt idx="7">
                  <c:v>335.89838876199389</c:v>
                </c:pt>
                <c:pt idx="8">
                  <c:v>327.70934549217492</c:v>
                </c:pt>
                <c:pt idx="9">
                  <c:v>302.49421978557751</c:v>
                </c:pt>
                <c:pt idx="10">
                  <c:v>317.14110025253899</c:v>
                </c:pt>
                <c:pt idx="11">
                  <c:v>306.93490638645233</c:v>
                </c:pt>
                <c:pt idx="12">
                  <c:v>290.23900060749861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BE-4D43-87FE-CEC621964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  <c:max val="6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2.17a Incidence of </a:t>
            </a:r>
            <a:r>
              <a:rPr lang="en-GB" sz="1600" baseline="0"/>
              <a:t>peripheral vascular disease by age group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UK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v>All Adults</c:v>
          </c:tx>
          <c:spPr>
            <a:ln w="38100"/>
          </c:spPr>
          <c:marker>
            <c:symbol val="none"/>
          </c:marker>
          <c:cat>
            <c:numRef>
              <c:f>'2.17'!$B$4:$N$4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'2.17'!$B$10:$N$10</c:f>
              <c:numCache>
                <c:formatCode>0.0</c:formatCode>
                <c:ptCount val="13"/>
                <c:pt idx="0">
                  <c:v>116.14211517001854</c:v>
                </c:pt>
                <c:pt idx="1">
                  <c:v>105.50322653729771</c:v>
                </c:pt>
                <c:pt idx="2">
                  <c:v>93.156586329280358</c:v>
                </c:pt>
                <c:pt idx="3">
                  <c:v>87.585112086065507</c:v>
                </c:pt>
                <c:pt idx="4">
                  <c:v>87.014928669621497</c:v>
                </c:pt>
                <c:pt idx="5">
                  <c:v>84.466588724442644</c:v>
                </c:pt>
                <c:pt idx="6">
                  <c:v>75.329498695855577</c:v>
                </c:pt>
                <c:pt idx="7">
                  <c:v>80.417491225838248</c:v>
                </c:pt>
                <c:pt idx="8">
                  <c:v>77.382768013614452</c:v>
                </c:pt>
                <c:pt idx="9">
                  <c:v>66.463261305304428</c:v>
                </c:pt>
                <c:pt idx="10">
                  <c:v>65.22079099845665</c:v>
                </c:pt>
                <c:pt idx="11">
                  <c:v>57.697888718664565</c:v>
                </c:pt>
                <c:pt idx="12">
                  <c:v>53.64176819343507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C0-417C-ACB5-39F13FF2327C}"/>
            </c:ext>
          </c:extLst>
        </c:ser>
        <c:ser>
          <c:idx val="4"/>
          <c:order val="1"/>
          <c:tx>
            <c:strRef>
              <c:f>'2.17'!$A$5</c:f>
              <c:strCache>
                <c:ptCount val="1"/>
                <c:pt idx="0">
                  <c:v>45-54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'2.17'!$B$4:$N$4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'2.17'!$B$5:$N$5</c:f>
              <c:numCache>
                <c:formatCode>0.0</c:formatCode>
                <c:ptCount val="13"/>
                <c:pt idx="0">
                  <c:v>53.877259115732215</c:v>
                </c:pt>
                <c:pt idx="1">
                  <c:v>49.071295424488333</c:v>
                </c:pt>
                <c:pt idx="2">
                  <c:v>45.569266317610726</c:v>
                </c:pt>
                <c:pt idx="3">
                  <c:v>37.529049627664122</c:v>
                </c:pt>
                <c:pt idx="4">
                  <c:v>44.201789051694512</c:v>
                </c:pt>
                <c:pt idx="5">
                  <c:v>46.700953161529455</c:v>
                </c:pt>
                <c:pt idx="6">
                  <c:v>39.254567798303071</c:v>
                </c:pt>
                <c:pt idx="7">
                  <c:v>41.151488630500758</c:v>
                </c:pt>
                <c:pt idx="8">
                  <c:v>36.223217258129914</c:v>
                </c:pt>
                <c:pt idx="9">
                  <c:v>30.619519079136026</c:v>
                </c:pt>
                <c:pt idx="10">
                  <c:v>31.788850110264651</c:v>
                </c:pt>
                <c:pt idx="11">
                  <c:v>29.53234754933569</c:v>
                </c:pt>
                <c:pt idx="12">
                  <c:v>24.937962687274418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C0-417C-ACB5-39F13FF2327C}"/>
            </c:ext>
          </c:extLst>
        </c:ser>
        <c:ser>
          <c:idx val="0"/>
          <c:order val="2"/>
          <c:tx>
            <c:strRef>
              <c:f>'2.17'!$A$6</c:f>
              <c:strCache>
                <c:ptCount val="1"/>
                <c:pt idx="0">
                  <c:v>55-64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'2.17'!$B$4:$N$4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'2.17'!$B$6:$N$6</c:f>
              <c:numCache>
                <c:formatCode>0.0</c:formatCode>
                <c:ptCount val="13"/>
                <c:pt idx="0">
                  <c:v>153.89043298109382</c:v>
                </c:pt>
                <c:pt idx="1">
                  <c:v>143.05297833202167</c:v>
                </c:pt>
                <c:pt idx="2">
                  <c:v>129.01374245238037</c:v>
                </c:pt>
                <c:pt idx="3">
                  <c:v>126.88244229692853</c:v>
                </c:pt>
                <c:pt idx="4">
                  <c:v>128.8747452156129</c:v>
                </c:pt>
                <c:pt idx="5">
                  <c:v>118.18861546790305</c:v>
                </c:pt>
                <c:pt idx="6">
                  <c:v>102.83429318297794</c:v>
                </c:pt>
                <c:pt idx="7">
                  <c:v>111.32673509515224</c:v>
                </c:pt>
                <c:pt idx="8">
                  <c:v>110.86198743777574</c:v>
                </c:pt>
                <c:pt idx="9">
                  <c:v>92.98070547507929</c:v>
                </c:pt>
                <c:pt idx="10">
                  <c:v>96.208946647639635</c:v>
                </c:pt>
                <c:pt idx="11">
                  <c:v>84.933811290616788</c:v>
                </c:pt>
                <c:pt idx="12">
                  <c:v>83.428287955541535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C0-417C-ACB5-39F13FF2327C}"/>
            </c:ext>
          </c:extLst>
        </c:ser>
        <c:ser>
          <c:idx val="6"/>
          <c:order val="3"/>
          <c:tx>
            <c:strRef>
              <c:f>'2.17'!$A$7</c:f>
              <c:strCache>
                <c:ptCount val="1"/>
                <c:pt idx="0">
                  <c:v>65-74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'2.17'!$B$4:$N$4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'2.17'!$B$7:$N$7</c:f>
              <c:numCache>
                <c:formatCode>0.0</c:formatCode>
                <c:ptCount val="13"/>
                <c:pt idx="0">
                  <c:v>312.53678769340746</c:v>
                </c:pt>
                <c:pt idx="1">
                  <c:v>282.39169060972864</c:v>
                </c:pt>
                <c:pt idx="2">
                  <c:v>251.75284431119704</c:v>
                </c:pt>
                <c:pt idx="3">
                  <c:v>244.7264272519873</c:v>
                </c:pt>
                <c:pt idx="4">
                  <c:v>232.14614337641123</c:v>
                </c:pt>
                <c:pt idx="5">
                  <c:v>219.82542422216045</c:v>
                </c:pt>
                <c:pt idx="6">
                  <c:v>199.47958404377223</c:v>
                </c:pt>
                <c:pt idx="7">
                  <c:v>195.54766890767411</c:v>
                </c:pt>
                <c:pt idx="8">
                  <c:v>203.54852280306562</c:v>
                </c:pt>
                <c:pt idx="9">
                  <c:v>175.49590085834922</c:v>
                </c:pt>
                <c:pt idx="10">
                  <c:v>171.90399266704759</c:v>
                </c:pt>
                <c:pt idx="11">
                  <c:v>142.05548053015249</c:v>
                </c:pt>
                <c:pt idx="12">
                  <c:v>144.32233291222511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03C0-417C-ACB5-39F13FF2327C}"/>
            </c:ext>
          </c:extLst>
        </c:ser>
        <c:ser>
          <c:idx val="1"/>
          <c:order val="4"/>
          <c:tx>
            <c:strRef>
              <c:f>'2.17'!$A$8</c:f>
              <c:strCache>
                <c:ptCount val="1"/>
                <c:pt idx="0">
                  <c:v>75+ years</c:v>
                </c:pt>
              </c:strCache>
            </c:strRef>
          </c:tx>
          <c:marker>
            <c:symbol val="none"/>
          </c:marker>
          <c:cat>
            <c:numRef>
              <c:f>'2.17'!$B$4:$N$4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'2.17'!$B$8:$N$8</c:f>
              <c:numCache>
                <c:formatCode>0.0</c:formatCode>
                <c:ptCount val="13"/>
                <c:pt idx="0">
                  <c:v>404.80414206664739</c:v>
                </c:pt>
                <c:pt idx="1">
                  <c:v>363.32761059376639</c:v>
                </c:pt>
                <c:pt idx="2">
                  <c:v>311.40916670254762</c:v>
                </c:pt>
                <c:pt idx="3">
                  <c:v>282.11270480471705</c:v>
                </c:pt>
                <c:pt idx="4">
                  <c:v>278.0861623961124</c:v>
                </c:pt>
                <c:pt idx="5">
                  <c:v>279.39168475401783</c:v>
                </c:pt>
                <c:pt idx="6">
                  <c:v>257.61366128958434</c:v>
                </c:pt>
                <c:pt idx="7">
                  <c:v>293.66198525745159</c:v>
                </c:pt>
                <c:pt idx="8">
                  <c:v>264.21928824516266</c:v>
                </c:pt>
                <c:pt idx="9">
                  <c:v>230.59453740400591</c:v>
                </c:pt>
                <c:pt idx="10">
                  <c:v>216.60304213674041</c:v>
                </c:pt>
                <c:pt idx="11">
                  <c:v>196.37552681775884</c:v>
                </c:pt>
                <c:pt idx="12">
                  <c:v>171.38434057692726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C0-417C-ACB5-39F13FF23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2.17b Incidence of </a:t>
            </a:r>
            <a:r>
              <a:rPr lang="en-GB" sz="1600" b="1" i="0" u="none" strike="noStrike" baseline="0">
                <a:effectLst/>
              </a:rPr>
              <a:t>peripheral vascular disease </a:t>
            </a:r>
            <a:r>
              <a:rPr lang="en-GB" sz="1600" baseline="0"/>
              <a:t>in Males by age group</a:t>
            </a:r>
            <a:r>
              <a:rPr lang="en-GB" sz="1600"/>
              <a:t>, UK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v>All Adults</c:v>
          </c:tx>
          <c:spPr>
            <a:ln w="38100"/>
          </c:spPr>
          <c:marker>
            <c:symbol val="none"/>
          </c:marker>
          <c:cat>
            <c:numRef>
              <c:f>'2.17'!$B$12:$N$12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'2.17'!$B$18:$N$18</c:f>
              <c:numCache>
                <c:formatCode>0.0</c:formatCode>
                <c:ptCount val="13"/>
                <c:pt idx="0">
                  <c:v>155.37144614171302</c:v>
                </c:pt>
                <c:pt idx="1">
                  <c:v>145.55329884237611</c:v>
                </c:pt>
                <c:pt idx="2">
                  <c:v>127.82192927175304</c:v>
                </c:pt>
                <c:pt idx="3">
                  <c:v>119.87955660412115</c:v>
                </c:pt>
                <c:pt idx="4">
                  <c:v>117.79424787391498</c:v>
                </c:pt>
                <c:pt idx="5">
                  <c:v>119.01758784190102</c:v>
                </c:pt>
                <c:pt idx="6">
                  <c:v>104.16988366832766</c:v>
                </c:pt>
                <c:pt idx="7">
                  <c:v>110.61342921641588</c:v>
                </c:pt>
                <c:pt idx="8">
                  <c:v>105.48742567580632</c:v>
                </c:pt>
                <c:pt idx="9">
                  <c:v>92.502161199215195</c:v>
                </c:pt>
                <c:pt idx="10">
                  <c:v>89.764141134948446</c:v>
                </c:pt>
                <c:pt idx="11">
                  <c:v>75.432949408115107</c:v>
                </c:pt>
                <c:pt idx="12">
                  <c:v>73.553349369144513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DE-4497-A4A3-A548F5D53471}"/>
            </c:ext>
          </c:extLst>
        </c:ser>
        <c:ser>
          <c:idx val="4"/>
          <c:order val="1"/>
          <c:tx>
            <c:strRef>
              <c:f>'2.17'!$A$13</c:f>
              <c:strCache>
                <c:ptCount val="1"/>
                <c:pt idx="0">
                  <c:v>45-54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'2.17'!$B$12:$N$12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'2.17'!$B$13:$N$13</c:f>
              <c:numCache>
                <c:formatCode>0.0</c:formatCode>
                <c:ptCount val="13"/>
                <c:pt idx="0">
                  <c:v>75.243423505293649</c:v>
                </c:pt>
                <c:pt idx="1">
                  <c:v>69.402836545729485</c:v>
                </c:pt>
                <c:pt idx="2">
                  <c:v>60.744015493530348</c:v>
                </c:pt>
                <c:pt idx="3">
                  <c:v>48.309103273651523</c:v>
                </c:pt>
                <c:pt idx="4">
                  <c:v>65.876356900689956</c:v>
                </c:pt>
                <c:pt idx="5">
                  <c:v>65.91896551124411</c:v>
                </c:pt>
                <c:pt idx="6">
                  <c:v>56.148147858576529</c:v>
                </c:pt>
                <c:pt idx="7">
                  <c:v>59.59351016030169</c:v>
                </c:pt>
                <c:pt idx="8">
                  <c:v>53.59860434998761</c:v>
                </c:pt>
                <c:pt idx="9">
                  <c:v>40.759405512412769</c:v>
                </c:pt>
                <c:pt idx="10">
                  <c:v>46.308479435113675</c:v>
                </c:pt>
                <c:pt idx="11">
                  <c:v>41.92478877968469</c:v>
                </c:pt>
                <c:pt idx="12">
                  <c:v>31.779243543284682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DE-4497-A4A3-A548F5D53471}"/>
            </c:ext>
          </c:extLst>
        </c:ser>
        <c:ser>
          <c:idx val="0"/>
          <c:order val="2"/>
          <c:tx>
            <c:strRef>
              <c:f>'2.17'!$A$14</c:f>
              <c:strCache>
                <c:ptCount val="1"/>
                <c:pt idx="0">
                  <c:v>55-64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'2.17'!$B$12:$N$12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'2.17'!$B$14:$N$14</c:f>
              <c:numCache>
                <c:formatCode>0.0</c:formatCode>
                <c:ptCount val="13"/>
                <c:pt idx="0">
                  <c:v>222.36406955489784</c:v>
                </c:pt>
                <c:pt idx="1">
                  <c:v>211.70527301793047</c:v>
                </c:pt>
                <c:pt idx="2">
                  <c:v>185.90372089641994</c:v>
                </c:pt>
                <c:pt idx="3">
                  <c:v>185.81682535087847</c:v>
                </c:pt>
                <c:pt idx="4">
                  <c:v>182.07391660748036</c:v>
                </c:pt>
                <c:pt idx="5">
                  <c:v>178.42509876323885</c:v>
                </c:pt>
                <c:pt idx="6">
                  <c:v>154.46189088266507</c:v>
                </c:pt>
                <c:pt idx="7">
                  <c:v>157.57335956775228</c:v>
                </c:pt>
                <c:pt idx="8">
                  <c:v>159.61764398346932</c:v>
                </c:pt>
                <c:pt idx="9">
                  <c:v>139.65304622408911</c:v>
                </c:pt>
                <c:pt idx="10">
                  <c:v>142.51179014157779</c:v>
                </c:pt>
                <c:pt idx="11">
                  <c:v>125.9805923870352</c:v>
                </c:pt>
                <c:pt idx="12">
                  <c:v>113.95886461097626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DE-4497-A4A3-A548F5D53471}"/>
            </c:ext>
          </c:extLst>
        </c:ser>
        <c:ser>
          <c:idx val="6"/>
          <c:order val="3"/>
          <c:tx>
            <c:strRef>
              <c:f>'2.17'!$A$15</c:f>
              <c:strCache>
                <c:ptCount val="1"/>
                <c:pt idx="0">
                  <c:v>65-74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'2.17'!$B$12:$N$12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'2.17'!$B$15:$N$15</c:f>
              <c:numCache>
                <c:formatCode>0.0</c:formatCode>
                <c:ptCount val="13"/>
                <c:pt idx="0">
                  <c:v>386.31790063333358</c:v>
                </c:pt>
                <c:pt idx="1">
                  <c:v>386.22248728196882</c:v>
                </c:pt>
                <c:pt idx="2">
                  <c:v>341.68226245289173</c:v>
                </c:pt>
                <c:pt idx="3">
                  <c:v>346.14968298190792</c:v>
                </c:pt>
                <c:pt idx="4">
                  <c:v>308.39293311491434</c:v>
                </c:pt>
                <c:pt idx="5">
                  <c:v>327.86951084168584</c:v>
                </c:pt>
                <c:pt idx="6">
                  <c:v>270.591905629949</c:v>
                </c:pt>
                <c:pt idx="7">
                  <c:v>275.6840178379291</c:v>
                </c:pt>
                <c:pt idx="8">
                  <c:v>278.68536768650137</c:v>
                </c:pt>
                <c:pt idx="9">
                  <c:v>245.81915302267032</c:v>
                </c:pt>
                <c:pt idx="10">
                  <c:v>241.97985748698986</c:v>
                </c:pt>
                <c:pt idx="11">
                  <c:v>186.97779315445936</c:v>
                </c:pt>
                <c:pt idx="12">
                  <c:v>205.29552096162817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0DE-4497-A4A3-A548F5D53471}"/>
            </c:ext>
          </c:extLst>
        </c:ser>
        <c:ser>
          <c:idx val="1"/>
          <c:order val="4"/>
          <c:tx>
            <c:strRef>
              <c:f>'2.17'!$A$16</c:f>
              <c:strCache>
                <c:ptCount val="1"/>
                <c:pt idx="0">
                  <c:v>75+ years</c:v>
                </c:pt>
              </c:strCache>
            </c:strRef>
          </c:tx>
          <c:marker>
            <c:symbol val="none"/>
          </c:marker>
          <c:cat>
            <c:numRef>
              <c:f>'2.17'!$B$12:$N$12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'2.17'!$B$16:$N$16</c:f>
              <c:numCache>
                <c:formatCode>0.0</c:formatCode>
                <c:ptCount val="13"/>
                <c:pt idx="0">
                  <c:v>551.46554268945397</c:v>
                </c:pt>
                <c:pt idx="1">
                  <c:v>486.22682401403574</c:v>
                </c:pt>
                <c:pt idx="2">
                  <c:v>422.73983356009819</c:v>
                </c:pt>
                <c:pt idx="3">
                  <c:v>364.18218668455938</c:v>
                </c:pt>
                <c:pt idx="4">
                  <c:v>368.68664526014845</c:v>
                </c:pt>
                <c:pt idx="5">
                  <c:v>358.82863147228181</c:v>
                </c:pt>
                <c:pt idx="6">
                  <c:v>341.80163430578051</c:v>
                </c:pt>
                <c:pt idx="7">
                  <c:v>384.35344352619876</c:v>
                </c:pt>
                <c:pt idx="8">
                  <c:v>341.77550285639552</c:v>
                </c:pt>
                <c:pt idx="9">
                  <c:v>311.04363807020712</c:v>
                </c:pt>
                <c:pt idx="10">
                  <c:v>274.33831615795401</c:v>
                </c:pt>
                <c:pt idx="11">
                  <c:v>234.57676629602574</c:v>
                </c:pt>
                <c:pt idx="12">
                  <c:v>230.20972598594699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DE-4497-A4A3-A548F5D53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2.17c Incidence of</a:t>
            </a:r>
            <a:r>
              <a:rPr lang="en-GB" sz="1600" baseline="0"/>
              <a:t> </a:t>
            </a:r>
            <a:r>
              <a:rPr lang="en-GB" sz="1600" b="1" i="0" u="none" strike="noStrike" baseline="0">
                <a:effectLst/>
              </a:rPr>
              <a:t>peripheral vascular disease </a:t>
            </a:r>
            <a:r>
              <a:rPr lang="en-GB" sz="1600" baseline="0"/>
              <a:t>in Females by age group</a:t>
            </a:r>
            <a:r>
              <a:rPr lang="en-GB" sz="1600"/>
              <a:t>, UK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v>All Adults</c:v>
          </c:tx>
          <c:spPr>
            <a:ln w="38100"/>
          </c:spPr>
          <c:marker>
            <c:symbol val="none"/>
          </c:marker>
          <c:cat>
            <c:numRef>
              <c:f>'2.17'!$B$20:$N$20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'2.17'!$B$26:$N$26</c:f>
              <c:numCache>
                <c:formatCode>0.0</c:formatCode>
                <c:ptCount val="13"/>
                <c:pt idx="0">
                  <c:v>84.599791660190633</c:v>
                </c:pt>
                <c:pt idx="1">
                  <c:v>72.094411771213146</c:v>
                </c:pt>
                <c:pt idx="2">
                  <c:v>63.686604794964893</c:v>
                </c:pt>
                <c:pt idx="3">
                  <c:v>59.407162114665269</c:v>
                </c:pt>
                <c:pt idx="4">
                  <c:v>60.559757472052695</c:v>
                </c:pt>
                <c:pt idx="5">
                  <c:v>53.947291679368774</c:v>
                </c:pt>
                <c:pt idx="6">
                  <c:v>50.357223107045613</c:v>
                </c:pt>
                <c:pt idx="7">
                  <c:v>54.357911885182915</c:v>
                </c:pt>
                <c:pt idx="8">
                  <c:v>52.877709534456798</c:v>
                </c:pt>
                <c:pt idx="9">
                  <c:v>44.278864618052935</c:v>
                </c:pt>
                <c:pt idx="10">
                  <c:v>43.291004208668454</c:v>
                </c:pt>
                <c:pt idx="11">
                  <c:v>41.649189721830432</c:v>
                </c:pt>
                <c:pt idx="12">
                  <c:v>36.156909631176511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80-451F-873F-2DF8AE731B15}"/>
            </c:ext>
          </c:extLst>
        </c:ser>
        <c:ser>
          <c:idx val="4"/>
          <c:order val="1"/>
          <c:tx>
            <c:strRef>
              <c:f>'2.17'!$A$21</c:f>
              <c:strCache>
                <c:ptCount val="1"/>
                <c:pt idx="0">
                  <c:v>45-54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'2.17'!$B$20:$N$20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'2.17'!$B$21:$N$21</c:f>
              <c:numCache>
                <c:formatCode>0.0</c:formatCode>
                <c:ptCount val="13"/>
                <c:pt idx="0">
                  <c:v>31.773174846384013</c:v>
                </c:pt>
                <c:pt idx="1">
                  <c:v>28.043364132455078</c:v>
                </c:pt>
                <c:pt idx="2">
                  <c:v>29.950022907174642</c:v>
                </c:pt>
                <c:pt idx="3">
                  <c:v>26.448111517309773</c:v>
                </c:pt>
                <c:pt idx="4">
                  <c:v>21.900094856893247</c:v>
                </c:pt>
                <c:pt idx="5">
                  <c:v>26.880943734872488</c:v>
                </c:pt>
                <c:pt idx="6">
                  <c:v>21.972312152777814</c:v>
                </c:pt>
                <c:pt idx="7">
                  <c:v>22.321263046103919</c:v>
                </c:pt>
                <c:pt idx="8">
                  <c:v>18.517116844357059</c:v>
                </c:pt>
                <c:pt idx="9">
                  <c:v>20.305667056890265</c:v>
                </c:pt>
                <c:pt idx="10">
                  <c:v>17.105908462256572</c:v>
                </c:pt>
                <c:pt idx="11">
                  <c:v>17.008104201663471</c:v>
                </c:pt>
                <c:pt idx="12">
                  <c:v>17.969025941688571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80-451F-873F-2DF8AE731B15}"/>
            </c:ext>
          </c:extLst>
        </c:ser>
        <c:ser>
          <c:idx val="0"/>
          <c:order val="2"/>
          <c:tx>
            <c:strRef>
              <c:f>'2.17'!$A$22</c:f>
              <c:strCache>
                <c:ptCount val="1"/>
                <c:pt idx="0">
                  <c:v>55-64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'2.17'!$B$20:$N$20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'2.17'!$B$22:$N$22</c:f>
              <c:numCache>
                <c:formatCode>0.0</c:formatCode>
                <c:ptCount val="13"/>
                <c:pt idx="0">
                  <c:v>85.833145121308846</c:v>
                </c:pt>
                <c:pt idx="1">
                  <c:v>74.730481378633428</c:v>
                </c:pt>
                <c:pt idx="2">
                  <c:v>72.32789192758608</c:v>
                </c:pt>
                <c:pt idx="3">
                  <c:v>68.375949262157519</c:v>
                </c:pt>
                <c:pt idx="4">
                  <c:v>76.285267675990326</c:v>
                </c:pt>
                <c:pt idx="5">
                  <c:v>58.703943448540223</c:v>
                </c:pt>
                <c:pt idx="6">
                  <c:v>52.350177571052967</c:v>
                </c:pt>
                <c:pt idx="7">
                  <c:v>66.05044716139912</c:v>
                </c:pt>
                <c:pt idx="8">
                  <c:v>63.419234438111118</c:v>
                </c:pt>
                <c:pt idx="9">
                  <c:v>47.235974679653758</c:v>
                </c:pt>
                <c:pt idx="10">
                  <c:v>50.622001397100334</c:v>
                </c:pt>
                <c:pt idx="11">
                  <c:v>44.114704586139432</c:v>
                </c:pt>
                <c:pt idx="12">
                  <c:v>52.865346312466933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80-451F-873F-2DF8AE731B15}"/>
            </c:ext>
          </c:extLst>
        </c:ser>
        <c:ser>
          <c:idx val="6"/>
          <c:order val="3"/>
          <c:tx>
            <c:strRef>
              <c:f>'2.17'!$A$23</c:f>
              <c:strCache>
                <c:ptCount val="1"/>
                <c:pt idx="0">
                  <c:v>65-74 years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'2.17'!$B$20:$N$20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'2.17'!$B$23:$N$23</c:f>
              <c:numCache>
                <c:formatCode>0.0</c:formatCode>
                <c:ptCount val="13"/>
                <c:pt idx="0">
                  <c:v>247.43171086364873</c:v>
                </c:pt>
                <c:pt idx="1">
                  <c:v>189.96447831681232</c:v>
                </c:pt>
                <c:pt idx="2">
                  <c:v>171.52302219671523</c:v>
                </c:pt>
                <c:pt idx="3">
                  <c:v>153.8657822164507</c:v>
                </c:pt>
                <c:pt idx="4">
                  <c:v>163.38860083602731</c:v>
                </c:pt>
                <c:pt idx="5">
                  <c:v>123.05181982770006</c:v>
                </c:pt>
                <c:pt idx="6">
                  <c:v>135.19042882759524</c:v>
                </c:pt>
                <c:pt idx="7">
                  <c:v>123.29843008891942</c:v>
                </c:pt>
                <c:pt idx="8">
                  <c:v>135.62237977684438</c:v>
                </c:pt>
                <c:pt idx="9">
                  <c:v>112.08568465351603</c:v>
                </c:pt>
                <c:pt idx="10">
                  <c:v>108.80894209819948</c:v>
                </c:pt>
                <c:pt idx="11">
                  <c:v>101.42271142092926</c:v>
                </c:pt>
                <c:pt idx="12">
                  <c:v>88.603460788823625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1B80-451F-873F-2DF8AE731B15}"/>
            </c:ext>
          </c:extLst>
        </c:ser>
        <c:ser>
          <c:idx val="1"/>
          <c:order val="4"/>
          <c:tx>
            <c:strRef>
              <c:f>'2.17'!$A$24</c:f>
              <c:strCache>
                <c:ptCount val="1"/>
                <c:pt idx="0">
                  <c:v>75+ years</c:v>
                </c:pt>
              </c:strCache>
            </c:strRef>
          </c:tx>
          <c:marker>
            <c:symbol val="none"/>
          </c:marker>
          <c:cat>
            <c:numRef>
              <c:f>'2.17'!$B$20:$N$20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'2.17'!$B$24:$N$24</c:f>
              <c:numCache>
                <c:formatCode>0.0</c:formatCode>
                <c:ptCount val="13"/>
                <c:pt idx="0">
                  <c:v>320.51983616218234</c:v>
                </c:pt>
                <c:pt idx="1">
                  <c:v>289.77773487651859</c:v>
                </c:pt>
                <c:pt idx="2">
                  <c:v>237.80170696994213</c:v>
                </c:pt>
                <c:pt idx="3">
                  <c:v>226.07734242210233</c:v>
                </c:pt>
                <c:pt idx="4">
                  <c:v>219.1729169097438</c:v>
                </c:pt>
                <c:pt idx="5">
                  <c:v>224.44556939628376</c:v>
                </c:pt>
                <c:pt idx="6">
                  <c:v>200.6641475276042</c:v>
                </c:pt>
                <c:pt idx="7">
                  <c:v>231.65620283772415</c:v>
                </c:pt>
                <c:pt idx="8">
                  <c:v>210.57199168319266</c:v>
                </c:pt>
                <c:pt idx="9">
                  <c:v>177.03086982273373</c:v>
                </c:pt>
                <c:pt idx="10">
                  <c:v>174.43008741196329</c:v>
                </c:pt>
                <c:pt idx="11">
                  <c:v>168.70909062667565</c:v>
                </c:pt>
                <c:pt idx="12">
                  <c:v>129.389463370242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80-451F-873F-2DF8AE731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2.18a Incidence of</a:t>
            </a:r>
            <a:r>
              <a:rPr lang="en-GB" sz="1600" baseline="0"/>
              <a:t> </a:t>
            </a:r>
            <a:r>
              <a:rPr lang="en-GB" sz="1600" b="1" i="0" u="none" strike="noStrike" baseline="0">
                <a:effectLst/>
              </a:rPr>
              <a:t>peripheral vascular disease </a:t>
            </a:r>
            <a:r>
              <a:rPr lang="en-GB" sz="1600" baseline="0"/>
              <a:t>by gender</a:t>
            </a:r>
            <a:r>
              <a:rPr lang="en-GB" sz="1600"/>
              <a:t>, England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strRef>
              <c:f>'2.18'!$A$6</c:f>
              <c:strCache>
                <c:ptCount val="1"/>
                <c:pt idx="0">
                  <c:v>All 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'2.18'!$B$4:$N$4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'2.18'!$B$6:$N$6</c:f>
              <c:numCache>
                <c:formatCode>0.0</c:formatCode>
                <c:ptCount val="13"/>
                <c:pt idx="0">
                  <c:v>106.51787707422731</c:v>
                </c:pt>
                <c:pt idx="1">
                  <c:v>100.4660529443632</c:v>
                </c:pt>
                <c:pt idx="2">
                  <c:v>88.333676223055221</c:v>
                </c:pt>
                <c:pt idx="3">
                  <c:v>81.96692652767949</c:v>
                </c:pt>
                <c:pt idx="4">
                  <c:v>79.177319012232743</c:v>
                </c:pt>
                <c:pt idx="5">
                  <c:v>75.688201313027051</c:v>
                </c:pt>
                <c:pt idx="6">
                  <c:v>70.179117071573572</c:v>
                </c:pt>
                <c:pt idx="7">
                  <c:v>75.481096404688103</c:v>
                </c:pt>
                <c:pt idx="8">
                  <c:v>73.219646773576287</c:v>
                </c:pt>
                <c:pt idx="9">
                  <c:v>61.856896663247099</c:v>
                </c:pt>
                <c:pt idx="10">
                  <c:v>60.906604062184556</c:v>
                </c:pt>
                <c:pt idx="11">
                  <c:v>54.492373365814331</c:v>
                </c:pt>
                <c:pt idx="12">
                  <c:v>50.088368186695433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85-46AA-9648-4A45F78415F4}"/>
            </c:ext>
          </c:extLst>
        </c:ser>
        <c:ser>
          <c:idx val="4"/>
          <c:order val="1"/>
          <c:tx>
            <c:strRef>
              <c:f>'2.18'!$A$7</c:f>
              <c:strCache>
                <c:ptCount val="1"/>
                <c:pt idx="0">
                  <c:v>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'2.18'!$B$4:$N$4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'2.18'!$B$7:$N$7</c:f>
              <c:numCache>
                <c:formatCode>0.0</c:formatCode>
                <c:ptCount val="13"/>
                <c:pt idx="0">
                  <c:v>144.16197063138733</c:v>
                </c:pt>
                <c:pt idx="1">
                  <c:v>140.66381357807026</c:v>
                </c:pt>
                <c:pt idx="2">
                  <c:v>120.00809225081107</c:v>
                </c:pt>
                <c:pt idx="3">
                  <c:v>111.68372435576488</c:v>
                </c:pt>
                <c:pt idx="4">
                  <c:v>107.2542305250609</c:v>
                </c:pt>
                <c:pt idx="5">
                  <c:v>108.71163910517487</c:v>
                </c:pt>
                <c:pt idx="6">
                  <c:v>98.438696379647055</c:v>
                </c:pt>
                <c:pt idx="7">
                  <c:v>104.37012173556488</c:v>
                </c:pt>
                <c:pt idx="8">
                  <c:v>101.18854542606752</c:v>
                </c:pt>
                <c:pt idx="9">
                  <c:v>87.472163863540047</c:v>
                </c:pt>
                <c:pt idx="10">
                  <c:v>84.624172946233173</c:v>
                </c:pt>
                <c:pt idx="11">
                  <c:v>70.865856306289956</c:v>
                </c:pt>
                <c:pt idx="12">
                  <c:v>69.868130779439312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85-46AA-9648-4A45F78415F4}"/>
            </c:ext>
          </c:extLst>
        </c:ser>
        <c:ser>
          <c:idx val="0"/>
          <c:order val="2"/>
          <c:tx>
            <c:strRef>
              <c:f>'2.18'!$A$8</c:f>
              <c:strCache>
                <c:ptCount val="1"/>
                <c:pt idx="0">
                  <c:v>Women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'2.18'!$B$4:$N$4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'2.18'!$B$8:$N$8</c:f>
              <c:numCache>
                <c:formatCode>0.0</c:formatCode>
                <c:ptCount val="13"/>
                <c:pt idx="0">
                  <c:v>76.198366494359121</c:v>
                </c:pt>
                <c:pt idx="1">
                  <c:v>66.330269884909271</c:v>
                </c:pt>
                <c:pt idx="2">
                  <c:v>61.095575669815609</c:v>
                </c:pt>
                <c:pt idx="3">
                  <c:v>55.850457358905267</c:v>
                </c:pt>
                <c:pt idx="4">
                  <c:v>54.791645360476856</c:v>
                </c:pt>
                <c:pt idx="5">
                  <c:v>45.964561234483391</c:v>
                </c:pt>
                <c:pt idx="6">
                  <c:v>45.423452707398219</c:v>
                </c:pt>
                <c:pt idx="7">
                  <c:v>50.468700514389681</c:v>
                </c:pt>
                <c:pt idx="8">
                  <c:v>48.846773263632251</c:v>
                </c:pt>
                <c:pt idx="9">
                  <c:v>40.175550799853319</c:v>
                </c:pt>
                <c:pt idx="10">
                  <c:v>39.802394686992223</c:v>
                </c:pt>
                <c:pt idx="11">
                  <c:v>39.544653458103852</c:v>
                </c:pt>
                <c:pt idx="12">
                  <c:v>32.827667262909237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85-46AA-9648-4A45F7841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  <c:max val="3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2.18b Incidence of </a:t>
            </a:r>
            <a:r>
              <a:rPr lang="en-GB" sz="1600" b="1" i="0" u="none" strike="noStrike" baseline="0">
                <a:effectLst/>
              </a:rPr>
              <a:t>peripheral vascular disease </a:t>
            </a:r>
            <a:r>
              <a:rPr lang="en-GB" sz="1600" baseline="0"/>
              <a:t>by gender</a:t>
            </a:r>
            <a:r>
              <a:rPr lang="en-GB" sz="1600"/>
              <a:t>, Scotland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strRef>
              <c:f>'2.18'!$A$11</c:f>
              <c:strCache>
                <c:ptCount val="1"/>
                <c:pt idx="0">
                  <c:v>All 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'2.18'!$B$4:$N$4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'2.18'!$B$11:$N$11</c:f>
              <c:numCache>
                <c:formatCode>0.0</c:formatCode>
                <c:ptCount val="13"/>
                <c:pt idx="0">
                  <c:v>200.41747416352996</c:v>
                </c:pt>
                <c:pt idx="1">
                  <c:v>146.04481473596283</c:v>
                </c:pt>
                <c:pt idx="2">
                  <c:v>138.04948678751151</c:v>
                </c:pt>
                <c:pt idx="3">
                  <c:v>128.08981688191787</c:v>
                </c:pt>
                <c:pt idx="4">
                  <c:v>125.33841099601412</c:v>
                </c:pt>
                <c:pt idx="5">
                  <c:v>109.40120578901798</c:v>
                </c:pt>
                <c:pt idx="6">
                  <c:v>106.26851997037538</c:v>
                </c:pt>
                <c:pt idx="7">
                  <c:v>115.36316855040342</c:v>
                </c:pt>
                <c:pt idx="8">
                  <c:v>118.43982964588866</c:v>
                </c:pt>
                <c:pt idx="9">
                  <c:v>109.97563526774282</c:v>
                </c:pt>
                <c:pt idx="10">
                  <c:v>98.352947228005007</c:v>
                </c:pt>
                <c:pt idx="11">
                  <c:v>79.69038594509307</c:v>
                </c:pt>
                <c:pt idx="12">
                  <c:v>80.265470120230333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CF-4E8C-97EF-BFB44B5F8AAC}"/>
            </c:ext>
          </c:extLst>
        </c:ser>
        <c:ser>
          <c:idx val="4"/>
          <c:order val="1"/>
          <c:tx>
            <c:strRef>
              <c:f>'2.18'!$A$12</c:f>
              <c:strCache>
                <c:ptCount val="1"/>
                <c:pt idx="0">
                  <c:v>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'2.18'!$B$4:$N$4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'2.18'!$B$12:$N$12</c:f>
              <c:numCache>
                <c:formatCode>0.0</c:formatCode>
                <c:ptCount val="13"/>
                <c:pt idx="0">
                  <c:v>253.97425794851017</c:v>
                </c:pt>
                <c:pt idx="1">
                  <c:v>189.41928449335106</c:v>
                </c:pt>
                <c:pt idx="2">
                  <c:v>206.34728479059197</c:v>
                </c:pt>
                <c:pt idx="3">
                  <c:v>175.73480366344612</c:v>
                </c:pt>
                <c:pt idx="4">
                  <c:v>177.98046548778274</c:v>
                </c:pt>
                <c:pt idx="5">
                  <c:v>151.79692434108233</c:v>
                </c:pt>
                <c:pt idx="6">
                  <c:v>145.27950628583758</c:v>
                </c:pt>
                <c:pt idx="7">
                  <c:v>158.72981827816173</c:v>
                </c:pt>
                <c:pt idx="8">
                  <c:v>152.39978753072961</c:v>
                </c:pt>
                <c:pt idx="9">
                  <c:v>150.73058917325559</c:v>
                </c:pt>
                <c:pt idx="10">
                  <c:v>127.74526064103104</c:v>
                </c:pt>
                <c:pt idx="11">
                  <c:v>103.80720533295666</c:v>
                </c:pt>
                <c:pt idx="12">
                  <c:v>99.956378055942707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CF-4E8C-97EF-BFB44B5F8AAC}"/>
            </c:ext>
          </c:extLst>
        </c:ser>
        <c:ser>
          <c:idx val="0"/>
          <c:order val="2"/>
          <c:tx>
            <c:strRef>
              <c:f>'2.18'!$A$13</c:f>
              <c:strCache>
                <c:ptCount val="1"/>
                <c:pt idx="0">
                  <c:v>Women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'2.18'!$B$4:$N$4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'2.18'!$B$13:$N$13</c:f>
              <c:numCache>
                <c:formatCode>0.0</c:formatCode>
                <c:ptCount val="13"/>
                <c:pt idx="0">
                  <c:v>157.27787495243413</c:v>
                </c:pt>
                <c:pt idx="1">
                  <c:v>117.16207263767542</c:v>
                </c:pt>
                <c:pt idx="2">
                  <c:v>83.086949941717918</c:v>
                </c:pt>
                <c:pt idx="3">
                  <c:v>86.659853208570453</c:v>
                </c:pt>
                <c:pt idx="4">
                  <c:v>83.4225895722318</c:v>
                </c:pt>
                <c:pt idx="5">
                  <c:v>75.223012351359259</c:v>
                </c:pt>
                <c:pt idx="6">
                  <c:v>74.777367533669818</c:v>
                </c:pt>
                <c:pt idx="7">
                  <c:v>80.128942252951802</c:v>
                </c:pt>
                <c:pt idx="8">
                  <c:v>89.192051409223396</c:v>
                </c:pt>
                <c:pt idx="9">
                  <c:v>75.606219214247972</c:v>
                </c:pt>
                <c:pt idx="10">
                  <c:v>72.085297373763993</c:v>
                </c:pt>
                <c:pt idx="11">
                  <c:v>59.858105981610748</c:v>
                </c:pt>
                <c:pt idx="12">
                  <c:v>63.409853316653511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CF-4E8C-97EF-BFB44B5F8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400"/>
            </a:pPr>
            <a:r>
              <a:rPr lang="en-US" sz="1400"/>
              <a:t>Figure 2.1f: Inpatient admissions by main diagnosis in women for National Health Service hospitals, Scotland, 2018/19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4078921568627456E-2"/>
          <c:y val="0.23688937908496732"/>
          <c:w val="0.53343019291629279"/>
          <c:h val="0.58466867456319249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5"/>
            <c:extLst>
              <c:ext xmlns:c16="http://schemas.microsoft.com/office/drawing/2014/chart" uri="{C3380CC4-5D6E-409C-BE32-E72D297353CC}">
                <c16:uniqueId val="{00000001-1CD3-428B-B601-0EAAED8B0A4A}"/>
              </c:ext>
            </c:extLst>
          </c:dPt>
          <c:dPt>
            <c:idx val="1"/>
            <c:bubble3D val="0"/>
            <c:explosion val="5"/>
            <c:extLst>
              <c:ext xmlns:c16="http://schemas.microsoft.com/office/drawing/2014/chart" uri="{C3380CC4-5D6E-409C-BE32-E72D297353CC}">
                <c16:uniqueId val="{00000003-1CD3-428B-B601-0EAAED8B0A4A}"/>
              </c:ext>
            </c:extLst>
          </c:dPt>
          <c:dPt>
            <c:idx val="2"/>
            <c:bubble3D val="0"/>
            <c:explosion val="5"/>
            <c:extLst>
              <c:ext xmlns:c16="http://schemas.microsoft.com/office/drawing/2014/chart" uri="{C3380CC4-5D6E-409C-BE32-E72D297353CC}">
                <c16:uniqueId val="{00000005-1CD3-428B-B601-0EAAED8B0A4A}"/>
              </c:ext>
            </c:extLst>
          </c:dPt>
          <c:dPt>
            <c:idx val="3"/>
            <c:bubble3D val="0"/>
            <c:explosion val="5"/>
            <c:extLst>
              <c:ext xmlns:c16="http://schemas.microsoft.com/office/drawing/2014/chart" uri="{C3380CC4-5D6E-409C-BE32-E72D297353CC}">
                <c16:uniqueId val="{00000007-1CD3-428B-B601-0EAAED8B0A4A}"/>
              </c:ext>
            </c:extLst>
          </c:dPt>
          <c:dPt>
            <c:idx val="4"/>
            <c:bubble3D val="0"/>
            <c:explosion val="5"/>
            <c:extLst>
              <c:ext xmlns:c16="http://schemas.microsoft.com/office/drawing/2014/chart" uri="{C3380CC4-5D6E-409C-BE32-E72D297353CC}">
                <c16:uniqueId val="{00000009-1CD3-428B-B601-0EAAED8B0A4A}"/>
              </c:ext>
            </c:extLst>
          </c:dPt>
          <c:dLbls>
            <c:dLbl>
              <c:idx val="0"/>
              <c:layout>
                <c:manualLayout>
                  <c:x val="-3.1127450980392157E-2"/>
                  <c:y val="-4.474068627450980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00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4473039215686275E-2"/>
                      <c:h val="3.735294117647058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CD3-428B-B601-0EAAED8B0A4A}"/>
                </c:ext>
              </c:extLst>
            </c:dLbl>
            <c:dLbl>
              <c:idx val="4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00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1CD3-428B-B601-0EAAED8B0A4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5B-46D2-9055-0B4209D4629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5B-46D2-9055-0B4209D4629D}"/>
                </c:ext>
              </c:extLst>
            </c:dLbl>
            <c:dLbl>
              <c:idx val="7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00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7B5B-46D2-9055-0B4209D4629D}"/>
                </c:ext>
              </c:extLst>
            </c:dLbl>
            <c:dLbl>
              <c:idx val="8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00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B5B-46D2-9055-0B4209D4629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 for Figs 2.1'!$G$40:$G$60</c15:sqref>
                  </c15:fullRef>
                </c:ext>
              </c:extLst>
              <c:f>('Data for Figs 2.1'!$G$40:$G$44,'Data for Figs 2.1'!$G$52:$G$60)</c:f>
              <c:strCache>
                <c:ptCount val="14"/>
                <c:pt idx="0">
                  <c:v>Coronary heart disease 1.3%</c:v>
                </c:pt>
                <c:pt idx="1">
                  <c:v>Stroke 0.9%</c:v>
                </c:pt>
                <c:pt idx="2">
                  <c:v>Atrial fibrillation 0.7%</c:v>
                </c:pt>
                <c:pt idx="3">
                  <c:v>Heart failure 0.6%</c:v>
                </c:pt>
                <c:pt idx="4">
                  <c:v>All other heart and circulatory diseases 2.5%</c:v>
                </c:pt>
                <c:pt idx="5">
                  <c:v>Diabetes 0.4%</c:v>
                </c:pt>
                <c:pt idx="6">
                  <c:v>Obesity 0%</c:v>
                </c:pt>
                <c:pt idx="7">
                  <c:v>All diseases of the nervous system 2.8%</c:v>
                </c:pt>
                <c:pt idx="8">
                  <c:v>All diseases of the respiratory system 8.2%</c:v>
                </c:pt>
                <c:pt idx="9">
                  <c:v>All cancer 16%</c:v>
                </c:pt>
                <c:pt idx="10">
                  <c:v>All diseases of the digestive system 13%</c:v>
                </c:pt>
                <c:pt idx="11">
                  <c:v>All diseases of the genitourinary system 6.7%</c:v>
                </c:pt>
                <c:pt idx="12">
                  <c:v>Injury and poisoning 7.9%</c:v>
                </c:pt>
                <c:pt idx="13">
                  <c:v>All other causes 39%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Figs 2.1'!$I$40:$I$60</c15:sqref>
                  </c15:fullRef>
                </c:ext>
              </c:extLst>
              <c:f>('Data for Figs 2.1'!$I$40:$I$44,'Data for Figs 2.1'!$I$52:$I$60)</c:f>
              <c:numCache>
                <c:formatCode>0.0%</c:formatCode>
                <c:ptCount val="14"/>
                <c:pt idx="0">
                  <c:v>1.3378654274906686E-2</c:v>
                </c:pt>
                <c:pt idx="1">
                  <c:v>9.2452842005060244E-3</c:v>
                </c:pt>
                <c:pt idx="2">
                  <c:v>7.1159723439965933E-3</c:v>
                </c:pt>
                <c:pt idx="3">
                  <c:v>5.7178286029209149E-3</c:v>
                </c:pt>
                <c:pt idx="4">
                  <c:v>2.4632693704752122E-2</c:v>
                </c:pt>
                <c:pt idx="5">
                  <c:v>3.9486209574388139E-3</c:v>
                </c:pt>
                <c:pt idx="6">
                  <c:v>2.9121470978731934E-4</c:v>
                </c:pt>
                <c:pt idx="7">
                  <c:v>2.7768731681655352E-2</c:v>
                </c:pt>
                <c:pt idx="8">
                  <c:v>8.2413762869811363E-2</c:v>
                </c:pt>
                <c:pt idx="9">
                  <c:v>0.16</c:v>
                </c:pt>
                <c:pt idx="10">
                  <c:v>0.13</c:v>
                </c:pt>
                <c:pt idx="11">
                  <c:v>6.6951201182394351E-2</c:v>
                </c:pt>
                <c:pt idx="12">
                  <c:v>7.9429594929732714E-2</c:v>
                </c:pt>
                <c:pt idx="13" formatCode="0%">
                  <c:v>0.39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'Data for Figs 2.1'!$I$50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 sz="1000"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5-A458-4B88-9174-EBF0075DBDEE}"/>
                      </c:ext>
                    </c:extLst>
                  </c15:dLbl>
                </c15:categoryFilterException>
                <c15:categoryFilterException>
                  <c15:sqref>'Data for Figs 2.1'!$I$51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 sz="1000"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6-A458-4B88-9174-EBF0075DBDEE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5-1CD3-428B-B601-0EAAED8B0A4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61197581699346404"/>
          <c:y val="0.12762728758169933"/>
          <c:w val="0.33192941176470586"/>
          <c:h val="0.84202630718954252"/>
        </c:manualLayout>
      </c:layout>
      <c:overlay val="0"/>
      <c:txPr>
        <a:bodyPr/>
        <a:lstStyle/>
        <a:p>
          <a:pPr rtl="0">
            <a:defRPr sz="10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2.18c Incidence of </a:t>
            </a:r>
            <a:r>
              <a:rPr lang="en-GB" sz="1600" b="1" i="0" u="none" strike="noStrike" baseline="0">
                <a:effectLst/>
              </a:rPr>
              <a:t>peripheral vascular disease </a:t>
            </a:r>
            <a:r>
              <a:rPr lang="en-GB" sz="1600" baseline="0"/>
              <a:t>by gender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Wales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strRef>
              <c:f>'2.18'!$A$16</c:f>
              <c:strCache>
                <c:ptCount val="1"/>
                <c:pt idx="0">
                  <c:v>All 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'2.18'!$B$4:$N$4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'2.18'!$B$16:$N$16</c:f>
              <c:numCache>
                <c:formatCode>0.0</c:formatCode>
                <c:ptCount val="13"/>
                <c:pt idx="0">
                  <c:v>115.44573560537356</c:v>
                </c:pt>
                <c:pt idx="1">
                  <c:v>102.52105685422927</c:v>
                </c:pt>
                <c:pt idx="2">
                  <c:v>81.035640173281294</c:v>
                </c:pt>
                <c:pt idx="3">
                  <c:v>77.648128296426748</c:v>
                </c:pt>
                <c:pt idx="4">
                  <c:v>84.425654313768149</c:v>
                </c:pt>
                <c:pt idx="5">
                  <c:v>68.979648500923872</c:v>
                </c:pt>
                <c:pt idx="6">
                  <c:v>73.598344311559003</c:v>
                </c:pt>
                <c:pt idx="7">
                  <c:v>91.98551670468963</c:v>
                </c:pt>
                <c:pt idx="8">
                  <c:v>81.980186787960221</c:v>
                </c:pt>
                <c:pt idx="9">
                  <c:v>62.354194088053269</c:v>
                </c:pt>
                <c:pt idx="10">
                  <c:v>70.503665985496127</c:v>
                </c:pt>
                <c:pt idx="11">
                  <c:v>62.603687338345907</c:v>
                </c:pt>
                <c:pt idx="12">
                  <c:v>58.389055429878532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A-40E3-8148-84FE49FF4AB1}"/>
            </c:ext>
          </c:extLst>
        </c:ser>
        <c:ser>
          <c:idx val="4"/>
          <c:order val="1"/>
          <c:tx>
            <c:strRef>
              <c:f>'2.18'!$A$17</c:f>
              <c:strCache>
                <c:ptCount val="1"/>
                <c:pt idx="0">
                  <c:v>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'2.18'!$B$4:$N$4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'2.18'!$B$17:$N$17</c:f>
              <c:numCache>
                <c:formatCode>0.0</c:formatCode>
                <c:ptCount val="13"/>
                <c:pt idx="0">
                  <c:v>146.06760217668543</c:v>
                </c:pt>
                <c:pt idx="1">
                  <c:v>137.56036216615945</c:v>
                </c:pt>
                <c:pt idx="2">
                  <c:v>105.62318541102806</c:v>
                </c:pt>
                <c:pt idx="3">
                  <c:v>108.51338951511401</c:v>
                </c:pt>
                <c:pt idx="4">
                  <c:v>119.79951039500732</c:v>
                </c:pt>
                <c:pt idx="5">
                  <c:v>101.08701821148152</c:v>
                </c:pt>
                <c:pt idx="6">
                  <c:v>100.29640573664726</c:v>
                </c:pt>
                <c:pt idx="7">
                  <c:v>123.23544046759393</c:v>
                </c:pt>
                <c:pt idx="8">
                  <c:v>106.26300460032184</c:v>
                </c:pt>
                <c:pt idx="9">
                  <c:v>77.366498591643847</c:v>
                </c:pt>
                <c:pt idx="10">
                  <c:v>100.26762340388701</c:v>
                </c:pt>
                <c:pt idx="11">
                  <c:v>89.892204395529731</c:v>
                </c:pt>
                <c:pt idx="12">
                  <c:v>79.792531427623885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A-40E3-8148-84FE49FF4AB1}"/>
            </c:ext>
          </c:extLst>
        </c:ser>
        <c:ser>
          <c:idx val="0"/>
          <c:order val="2"/>
          <c:tx>
            <c:strRef>
              <c:f>'2.18'!$A$18</c:f>
              <c:strCache>
                <c:ptCount val="1"/>
                <c:pt idx="0">
                  <c:v>Women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'2.18'!$B$4:$N$4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'2.18'!$B$18:$N$18</c:f>
              <c:numCache>
                <c:formatCode>0.0</c:formatCode>
                <c:ptCount val="13"/>
                <c:pt idx="0">
                  <c:v>86.847414542703476</c:v>
                </c:pt>
                <c:pt idx="1">
                  <c:v>70.992313278166122</c:v>
                </c:pt>
                <c:pt idx="2">
                  <c:v>59.667148115157772</c:v>
                </c:pt>
                <c:pt idx="3">
                  <c:v>49.553347471487463</c:v>
                </c:pt>
                <c:pt idx="4">
                  <c:v>52.811072553676645</c:v>
                </c:pt>
                <c:pt idx="5">
                  <c:v>42.518815326174156</c:v>
                </c:pt>
                <c:pt idx="6">
                  <c:v>51.860308765516969</c:v>
                </c:pt>
                <c:pt idx="7">
                  <c:v>62.948930309471372</c:v>
                </c:pt>
                <c:pt idx="8">
                  <c:v>60.43480633028593</c:v>
                </c:pt>
                <c:pt idx="9">
                  <c:v>47.137422849512419</c:v>
                </c:pt>
                <c:pt idx="10">
                  <c:v>43.270122630777145</c:v>
                </c:pt>
                <c:pt idx="11">
                  <c:v>37.516610166747732</c:v>
                </c:pt>
                <c:pt idx="12">
                  <c:v>38.473564526478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A-40E3-8148-84FE49FF4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  <c:max val="3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Figure 2.18d Incidence of peripheral vascular </a:t>
            </a:r>
            <a:r>
              <a:rPr lang="en-GB" sz="1600" baseline="0"/>
              <a:t>disease by gender</a:t>
            </a:r>
            <a:r>
              <a:rPr lang="en-GB" sz="1600"/>
              <a:t>,</a:t>
            </a:r>
          </a:p>
          <a:p>
            <a:pPr algn="ctr">
              <a:defRPr sz="1600"/>
            </a:pPr>
            <a:r>
              <a:rPr lang="en-GB" sz="1600"/>
              <a:t>Northern</a:t>
            </a:r>
            <a:r>
              <a:rPr lang="en-GB" sz="1600" baseline="0"/>
              <a:t> Ireland</a:t>
            </a:r>
            <a:r>
              <a:rPr lang="en-GB" sz="1600"/>
              <a:t> 2005-2017</a:t>
            </a:r>
          </a:p>
        </c:rich>
      </c:tx>
      <c:layout>
        <c:manualLayout>
          <c:xMode val="edge"/>
          <c:yMode val="edge"/>
          <c:x val="9.3399884259259255E-2"/>
          <c:y val="1.63391240390825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591898148148145E-2"/>
          <c:y val="0.10420149117206721"/>
          <c:w val="0.76827939814814816"/>
          <c:h val="0.72589539394346692"/>
        </c:manualLayout>
      </c:layout>
      <c:lineChart>
        <c:grouping val="standard"/>
        <c:varyColors val="0"/>
        <c:ser>
          <c:idx val="2"/>
          <c:order val="0"/>
          <c:tx>
            <c:strRef>
              <c:f>'2.18'!$A$21</c:f>
              <c:strCache>
                <c:ptCount val="1"/>
                <c:pt idx="0">
                  <c:v>All 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'2.18'!$B$4:$N$4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'2.18'!$B$21:$N$21</c:f>
              <c:numCache>
                <c:formatCode>0.0</c:formatCode>
                <c:ptCount val="13"/>
                <c:pt idx="0">
                  <c:v>159.06092605668013</c:v>
                </c:pt>
                <c:pt idx="1">
                  <c:v>142.6815591459293</c:v>
                </c:pt>
                <c:pt idx="2">
                  <c:v>126.61356933112965</c:v>
                </c:pt>
                <c:pt idx="3">
                  <c:v>153.7615177746876</c:v>
                </c:pt>
                <c:pt idx="4">
                  <c:v>213.22498491969699</c:v>
                </c:pt>
                <c:pt idx="5">
                  <c:v>299.01413117547497</c:v>
                </c:pt>
                <c:pt idx="6">
                  <c:v>141.62796809849903</c:v>
                </c:pt>
                <c:pt idx="7">
                  <c:v>106.52037769861329</c:v>
                </c:pt>
                <c:pt idx="8">
                  <c:v>74.419592341762197</c:v>
                </c:pt>
                <c:pt idx="9">
                  <c:v>84.101898694803637</c:v>
                </c:pt>
                <c:pt idx="10">
                  <c:v>88.583334754863898</c:v>
                </c:pt>
                <c:pt idx="11">
                  <c:v>81.03112281884259</c:v>
                </c:pt>
                <c:pt idx="12">
                  <c:v>74.153352229269245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E0-487B-8CDC-CEA105D9A944}"/>
            </c:ext>
          </c:extLst>
        </c:ser>
        <c:ser>
          <c:idx val="4"/>
          <c:order val="1"/>
          <c:tx>
            <c:strRef>
              <c:f>'2.18'!$A$22</c:f>
              <c:strCache>
                <c:ptCount val="1"/>
                <c:pt idx="0">
                  <c:v>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'2.18'!$B$4:$N$4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'2.18'!$B$22:$N$22</c:f>
              <c:numCache>
                <c:formatCode>0.0</c:formatCode>
                <c:ptCount val="13"/>
                <c:pt idx="0">
                  <c:v>218.25257430098765</c:v>
                </c:pt>
                <c:pt idx="1">
                  <c:v>177.0715577485166</c:v>
                </c:pt>
                <c:pt idx="2">
                  <c:v>169.51004802338673</c:v>
                </c:pt>
                <c:pt idx="3">
                  <c:v>220.56466354171272</c:v>
                </c:pt>
                <c:pt idx="4">
                  <c:v>253.27649139468397</c:v>
                </c:pt>
                <c:pt idx="5">
                  <c:v>360.31405687347643</c:v>
                </c:pt>
                <c:pt idx="6">
                  <c:v>161.82285934898738</c:v>
                </c:pt>
                <c:pt idx="7">
                  <c:v>135.61914764238097</c:v>
                </c:pt>
                <c:pt idx="8">
                  <c:v>95.966151435819128</c:v>
                </c:pt>
                <c:pt idx="9">
                  <c:v>98.483157734014725</c:v>
                </c:pt>
                <c:pt idx="10">
                  <c:v>114.89571807489646</c:v>
                </c:pt>
                <c:pt idx="11">
                  <c:v>104.78183548064898</c:v>
                </c:pt>
                <c:pt idx="12">
                  <c:v>96.131586650954091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E0-487B-8CDC-CEA105D9A944}"/>
            </c:ext>
          </c:extLst>
        </c:ser>
        <c:ser>
          <c:idx val="0"/>
          <c:order val="2"/>
          <c:tx>
            <c:strRef>
              <c:f>'2.18'!$A$23</c:f>
              <c:strCache>
                <c:ptCount val="1"/>
                <c:pt idx="0">
                  <c:v>Women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'2.18'!$B$4:$N$4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'2.18'!$B$23:$N$23</c:f>
              <c:numCache>
                <c:formatCode>0.0</c:formatCode>
                <c:ptCount val="13"/>
                <c:pt idx="0">
                  <c:v>119.8750861554866</c:v>
                </c:pt>
                <c:pt idx="1">
                  <c:v>114.62062153861339</c:v>
                </c:pt>
                <c:pt idx="2">
                  <c:v>91.177037423859687</c:v>
                </c:pt>
                <c:pt idx="3">
                  <c:v>102.5837823742868</c:v>
                </c:pt>
                <c:pt idx="4">
                  <c:v>178.69356044325653</c:v>
                </c:pt>
                <c:pt idx="5">
                  <c:v>248.67021310857547</c:v>
                </c:pt>
                <c:pt idx="6">
                  <c:v>123.7157932430665</c:v>
                </c:pt>
                <c:pt idx="7">
                  <c:v>80.904726813725205</c:v>
                </c:pt>
                <c:pt idx="8">
                  <c:v>54.792984507765254</c:v>
                </c:pt>
                <c:pt idx="9">
                  <c:v>70.655270183981301</c:v>
                </c:pt>
                <c:pt idx="10">
                  <c:v>63.547451281238679</c:v>
                </c:pt>
                <c:pt idx="11">
                  <c:v>58.320028215254084</c:v>
                </c:pt>
                <c:pt idx="12">
                  <c:v>52.240038948916521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E0-487B-8CDC-CEA105D9A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83616"/>
        <c:axId val="146385152"/>
        <c:extLst/>
      </c:lineChart>
      <c:catAx>
        <c:axId val="14638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6385152"/>
        <c:crosses val="autoZero"/>
        <c:auto val="1"/>
        <c:lblAlgn val="ctr"/>
        <c:lblOffset val="100"/>
        <c:noMultiLvlLbl val="0"/>
      </c:catAx>
      <c:valAx>
        <c:axId val="14638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100,000 pop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11342592592615E-3"/>
              <c:y val="0.38962093465201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6383616"/>
        <c:crosses val="autoZero"/>
        <c:crossBetween val="midCat"/>
        <c:majorUnit val="50"/>
      </c:valAx>
    </c:plotArea>
    <c:legend>
      <c:legendPos val="r"/>
      <c:layout>
        <c:manualLayout>
          <c:xMode val="edge"/>
          <c:yMode val="edge"/>
          <c:x val="0.31678437500000001"/>
          <c:y val="0.89189181286549712"/>
          <c:w val="0.34284166666666666"/>
          <c:h val="9.13976608187134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400"/>
            </a:pPr>
            <a:r>
              <a:rPr lang="en-US" sz="1400"/>
              <a:t>Figure 2.1g: Inpatient admissions by main diagnosis in men for National Health Service hospitals, Wales, 2018/19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4078921568627456E-2"/>
          <c:y val="0.23896454248366017"/>
          <c:w val="0.53343019291629279"/>
          <c:h val="0.58466867456319249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5"/>
            <c:extLst>
              <c:ext xmlns:c16="http://schemas.microsoft.com/office/drawing/2014/chart" uri="{C3380CC4-5D6E-409C-BE32-E72D297353CC}">
                <c16:uniqueId val="{00000001-B71E-4F6E-BC9A-A334059E14F1}"/>
              </c:ext>
            </c:extLst>
          </c:dPt>
          <c:dPt>
            <c:idx val="1"/>
            <c:bubble3D val="0"/>
            <c:explosion val="5"/>
            <c:extLst>
              <c:ext xmlns:c16="http://schemas.microsoft.com/office/drawing/2014/chart" uri="{C3380CC4-5D6E-409C-BE32-E72D297353CC}">
                <c16:uniqueId val="{00000003-B71E-4F6E-BC9A-A334059E14F1}"/>
              </c:ext>
            </c:extLst>
          </c:dPt>
          <c:dPt>
            <c:idx val="2"/>
            <c:bubble3D val="0"/>
            <c:explosion val="5"/>
            <c:extLst>
              <c:ext xmlns:c16="http://schemas.microsoft.com/office/drawing/2014/chart" uri="{C3380CC4-5D6E-409C-BE32-E72D297353CC}">
                <c16:uniqueId val="{00000005-B71E-4F6E-BC9A-A334059E14F1}"/>
              </c:ext>
            </c:extLst>
          </c:dPt>
          <c:dPt>
            <c:idx val="3"/>
            <c:bubble3D val="0"/>
            <c:explosion val="5"/>
            <c:extLst>
              <c:ext xmlns:c16="http://schemas.microsoft.com/office/drawing/2014/chart" uri="{C3380CC4-5D6E-409C-BE32-E72D297353CC}">
                <c16:uniqueId val="{00000007-B71E-4F6E-BC9A-A334059E14F1}"/>
              </c:ext>
            </c:extLst>
          </c:dPt>
          <c:dPt>
            <c:idx val="4"/>
            <c:bubble3D val="0"/>
            <c:explosion val="5"/>
            <c:extLst>
              <c:ext xmlns:c16="http://schemas.microsoft.com/office/drawing/2014/chart" uri="{C3380CC4-5D6E-409C-BE32-E72D297353CC}">
                <c16:uniqueId val="{00000009-B71E-4F6E-BC9A-A334059E14F1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71E-4F6E-BC9A-A334059E14F1}"/>
                </c:ext>
              </c:extLst>
            </c:dLbl>
            <c:dLbl>
              <c:idx val="4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71E-4F6E-BC9A-A334059E14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AF-4BEF-8D37-D22187DF06D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AF-4BEF-8D37-D22187DF06D1}"/>
                </c:ext>
              </c:extLst>
            </c:dLbl>
            <c:dLbl>
              <c:idx val="7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7CAF-4BEF-8D37-D22187DF06D1}"/>
                </c:ext>
              </c:extLst>
            </c:dLbl>
            <c:dLbl>
              <c:idx val="8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7CAF-4BEF-8D37-D22187DF06D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 for Figs 2.1'!$K$8:$K$28</c15:sqref>
                  </c15:fullRef>
                </c:ext>
              </c:extLst>
              <c:f>('Data for Figs 2.1'!$K$8:$K$12,'Data for Figs 2.1'!$K$20:$K$28)</c:f>
              <c:strCache>
                <c:ptCount val="14"/>
                <c:pt idx="0">
                  <c:v>Coronary heart disease 2.3%</c:v>
                </c:pt>
                <c:pt idx="1">
                  <c:v>Stroke 1%</c:v>
                </c:pt>
                <c:pt idx="2">
                  <c:v>Atrial fibrillation 0.8%</c:v>
                </c:pt>
                <c:pt idx="3">
                  <c:v>Heart failure 0.6%</c:v>
                </c:pt>
                <c:pt idx="4">
                  <c:v>All other heart and circulatory diseases 2.8%</c:v>
                </c:pt>
                <c:pt idx="5">
                  <c:v>Diabetes 0.4%</c:v>
                </c:pt>
                <c:pt idx="6">
                  <c:v>Obesity 0%</c:v>
                </c:pt>
                <c:pt idx="7">
                  <c:v>All diseases of the nervous system 1.8%</c:v>
                </c:pt>
                <c:pt idx="8">
                  <c:v>All diseases of the respiratory system 8.6%</c:v>
                </c:pt>
                <c:pt idx="9">
                  <c:v>All cancer 8.9%</c:v>
                </c:pt>
                <c:pt idx="10">
                  <c:v>All diseases of the digestive system 13%</c:v>
                </c:pt>
                <c:pt idx="11">
                  <c:v>All diseases of the genitourinary system 5.9%</c:v>
                </c:pt>
                <c:pt idx="12">
                  <c:v>Injury and poisoning 7.1%</c:v>
                </c:pt>
                <c:pt idx="13">
                  <c:v>All other causes 47%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Figs 2.1'!$M$8:$M$28</c15:sqref>
                  </c15:fullRef>
                </c:ext>
              </c:extLst>
              <c:f>('Data for Figs 2.1'!$M$8:$M$12,'Data for Figs 2.1'!$M$20:$M$28)</c:f>
              <c:numCache>
                <c:formatCode>0.0%</c:formatCode>
                <c:ptCount val="14"/>
                <c:pt idx="0">
                  <c:v>2.3499518883800093E-2</c:v>
                </c:pt>
                <c:pt idx="1">
                  <c:v>9.6331687036698994E-3</c:v>
                </c:pt>
                <c:pt idx="2">
                  <c:v>8.4101928730158093E-3</c:v>
                </c:pt>
                <c:pt idx="3">
                  <c:v>6.2680702802834888E-3</c:v>
                </c:pt>
                <c:pt idx="4">
                  <c:v>2.7824615036468211E-2</c:v>
                </c:pt>
                <c:pt idx="5">
                  <c:v>4.2842451854646409E-3</c:v>
                </c:pt>
                <c:pt idx="6">
                  <c:v>9.7021047108257675E-5</c:v>
                </c:pt>
                <c:pt idx="7">
                  <c:v>1.7831447184317673E-2</c:v>
                </c:pt>
                <c:pt idx="8">
                  <c:v>8.6394689264453234E-2</c:v>
                </c:pt>
                <c:pt idx="9">
                  <c:v>8.9185320961540748E-2</c:v>
                </c:pt>
                <c:pt idx="10">
                  <c:v>0.13</c:v>
                </c:pt>
                <c:pt idx="11">
                  <c:v>5.8613478380638719E-2</c:v>
                </c:pt>
                <c:pt idx="12">
                  <c:v>7.0761534752772665E-2</c:v>
                </c:pt>
                <c:pt idx="13">
                  <c:v>0.47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'Data for Figs 2.1'!$M$18</c15:sqref>
                  <c15:dLbl>
                    <c:idx val="4"/>
                    <c:layout>
                      <c:manualLayout>
                        <c:x val="4.8690277777777777E-2"/>
                        <c:y val="-3.5400326797385619E-2"/>
                      </c:manualLayout>
                    </c:layout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E49E-4512-8B7D-2AE50B92DE72}"/>
                      </c:ext>
                    </c:extLst>
                  </c15:dLbl>
                </c15:categoryFilterException>
                <c15:categoryFilterException>
                  <c15:sqref>'Data for Figs 2.1'!$M$19</c15:sqref>
                  <c15:dLbl>
                    <c:idx val="4"/>
                    <c:numFmt formatCode="0.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6-E49E-4512-8B7D-2AE50B92DE72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6-B71E-4F6E-BC9A-A334059E14F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62027647058823532"/>
          <c:y val="0.12140179738562092"/>
          <c:w val="0.32570392156862749"/>
          <c:h val="0.84825179738562095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image" Target="../media/image1.png"/><Relationship Id="rId1" Type="http://schemas.openxmlformats.org/officeDocument/2006/relationships/chart" Target="../charts/chart68.xml"/><Relationship Id="rId4" Type="http://schemas.openxmlformats.org/officeDocument/2006/relationships/chart" Target="../charts/chart70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image" Target="../media/image1.png"/><Relationship Id="rId1" Type="http://schemas.openxmlformats.org/officeDocument/2006/relationships/chart" Target="../charts/chart71.xml"/><Relationship Id="rId5" Type="http://schemas.openxmlformats.org/officeDocument/2006/relationships/chart" Target="../charts/chart74.xml"/><Relationship Id="rId4" Type="http://schemas.openxmlformats.org/officeDocument/2006/relationships/chart" Target="../charts/chart73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image" Target="../media/image1.png"/><Relationship Id="rId1" Type="http://schemas.openxmlformats.org/officeDocument/2006/relationships/chart" Target="../charts/chart75.xml"/><Relationship Id="rId4" Type="http://schemas.openxmlformats.org/officeDocument/2006/relationships/chart" Target="../charts/chart7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image" Target="../media/image1.png"/><Relationship Id="rId1" Type="http://schemas.openxmlformats.org/officeDocument/2006/relationships/chart" Target="../charts/chart78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5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9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1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image" Target="../media/image1.png"/><Relationship Id="rId1" Type="http://schemas.openxmlformats.org/officeDocument/2006/relationships/chart" Target="../charts/chart33.xml"/><Relationship Id="rId4" Type="http://schemas.openxmlformats.org/officeDocument/2006/relationships/chart" Target="../charts/chart3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1.png"/><Relationship Id="rId1" Type="http://schemas.openxmlformats.org/officeDocument/2006/relationships/chart" Target="../charts/chart36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png"/><Relationship Id="rId1" Type="http://schemas.openxmlformats.org/officeDocument/2006/relationships/chart" Target="../charts/chart40.xml"/><Relationship Id="rId4" Type="http://schemas.openxmlformats.org/officeDocument/2006/relationships/chart" Target="../charts/chart42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image" Target="../media/image1.png"/><Relationship Id="rId1" Type="http://schemas.openxmlformats.org/officeDocument/2006/relationships/chart" Target="../charts/chart43.xml"/><Relationship Id="rId5" Type="http://schemas.openxmlformats.org/officeDocument/2006/relationships/chart" Target="../charts/chart46.xml"/><Relationship Id="rId4" Type="http://schemas.openxmlformats.org/officeDocument/2006/relationships/chart" Target="../charts/chart45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image" Target="../media/image1.png"/><Relationship Id="rId1" Type="http://schemas.openxmlformats.org/officeDocument/2006/relationships/chart" Target="../charts/chart47.xml"/><Relationship Id="rId4" Type="http://schemas.openxmlformats.org/officeDocument/2006/relationships/chart" Target="../charts/chart49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image" Target="../media/image1.png"/><Relationship Id="rId1" Type="http://schemas.openxmlformats.org/officeDocument/2006/relationships/chart" Target="../charts/chart50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image" Target="../media/image1.png"/><Relationship Id="rId1" Type="http://schemas.openxmlformats.org/officeDocument/2006/relationships/chart" Target="../charts/chart54.xml"/><Relationship Id="rId4" Type="http://schemas.openxmlformats.org/officeDocument/2006/relationships/chart" Target="../charts/chart56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image" Target="../media/image1.png"/><Relationship Id="rId1" Type="http://schemas.openxmlformats.org/officeDocument/2006/relationships/chart" Target="../charts/chart57.xml"/><Relationship Id="rId5" Type="http://schemas.openxmlformats.org/officeDocument/2006/relationships/chart" Target="../charts/chart60.xml"/><Relationship Id="rId4" Type="http://schemas.openxmlformats.org/officeDocument/2006/relationships/chart" Target="../charts/chart59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image" Target="../media/image1.png"/><Relationship Id="rId1" Type="http://schemas.openxmlformats.org/officeDocument/2006/relationships/chart" Target="../charts/chart61.xml"/><Relationship Id="rId4" Type="http://schemas.openxmlformats.org/officeDocument/2006/relationships/chart" Target="../charts/chart63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image" Target="../media/image1.png"/><Relationship Id="rId1" Type="http://schemas.openxmlformats.org/officeDocument/2006/relationships/chart" Target="../charts/chart64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24341</xdr:colOff>
      <xdr:row>0</xdr:row>
      <xdr:rowOff>47625</xdr:rowOff>
    </xdr:from>
    <xdr:to>
      <xdr:col>1</xdr:col>
      <xdr:colOff>497416</xdr:colOff>
      <xdr:row>6</xdr:row>
      <xdr:rowOff>119144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41" y="47625"/>
          <a:ext cx="1065742" cy="1341519"/>
        </a:xfrm>
        <a:prstGeom prst="rect">
          <a:avLst/>
        </a:prstGeom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D8AB68E-5EEB-4DD3-9DBC-4246AD05DAFF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X0A0T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0.00404</cdr:x>
      <cdr:y>0.791</cdr:y>
    </cdr:from>
    <cdr:to>
      <cdr:x>0.14921</cdr:x>
      <cdr:y>0.98692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45EE371C-91E3-45B5-8E96-706F826A71D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9050" y="3500967"/>
          <a:ext cx="683695" cy="8671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0.03165</cdr:x>
      <cdr:y>0.14837</cdr:y>
    </cdr:from>
    <cdr:to>
      <cdr:x>0.24899</cdr:x>
      <cdr:y>0.25042</cdr:y>
    </cdr:to>
    <cdr:sp macro="" textlink="">
      <cdr:nvSpPr>
        <cdr:cNvPr id="3" name="TextBox 10"/>
        <cdr:cNvSpPr txBox="1"/>
      </cdr:nvSpPr>
      <cdr:spPr>
        <a:xfrm xmlns:a="http://schemas.openxmlformats.org/drawingml/2006/main">
          <a:off x="193671" y="908037"/>
          <a:ext cx="1330121" cy="624546"/>
        </a:xfrm>
        <a:prstGeom xmlns:a="http://schemas.openxmlformats.org/drawingml/2006/main" prst="rect">
          <a:avLst/>
        </a:prstGeom>
        <a:solidFill xmlns:a="http://schemas.openxmlformats.org/drawingml/2006/main">
          <a:srgbClr val="E3051E"/>
        </a:solidFill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8.6%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1</xdr:row>
      <xdr:rowOff>9525</xdr:rowOff>
    </xdr:from>
    <xdr:to>
      <xdr:col>14</xdr:col>
      <xdr:colOff>115126</xdr:colOff>
      <xdr:row>33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pSpPr/>
      </xdr:nvGrpSpPr>
      <xdr:grpSpPr>
        <a:xfrm>
          <a:off x="9526" y="219075"/>
          <a:ext cx="8640000" cy="6696075"/>
          <a:chOff x="9526" y="219075"/>
          <a:chExt cx="8640000" cy="6696075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3500-000003000000}"/>
              </a:ext>
            </a:extLst>
          </xdr:cNvPr>
          <xdr:cNvGraphicFramePr>
            <a:graphicFrameLocks/>
          </xdr:cNvGraphicFramePr>
        </xdr:nvGraphicFramePr>
        <xdr:xfrm>
          <a:off x="9526" y="219075"/>
          <a:ext cx="8640000" cy="6696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35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524750" y="5591175"/>
            <a:ext cx="976708" cy="1207001"/>
          </a:xfrm>
          <a:prstGeom prst="rect">
            <a:avLst/>
          </a:prstGeom>
        </xdr:spPr>
      </xdr:pic>
    </xdr:grpSp>
    <xdr:clientData/>
  </xdr:twoCellAnchor>
  <xdr:twoCellAnchor>
    <xdr:from>
      <xdr:col>15</xdr:col>
      <xdr:colOff>0</xdr:colOff>
      <xdr:row>1</xdr:row>
      <xdr:rowOff>0</xdr:rowOff>
    </xdr:from>
    <xdr:to>
      <xdr:col>29</xdr:col>
      <xdr:colOff>105600</xdr:colOff>
      <xdr:row>32</xdr:row>
      <xdr:rowOff>200025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0</xdr:colOff>
      <xdr:row>1</xdr:row>
      <xdr:rowOff>0</xdr:rowOff>
    </xdr:from>
    <xdr:to>
      <xdr:col>44</xdr:col>
      <xdr:colOff>105600</xdr:colOff>
      <xdr:row>32</xdr:row>
      <xdr:rowOff>200025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3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4DDFA67A-90AB-430A-B1BA-25F6CAC4CE61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X48A0T</a:t>
          </a:r>
        </a:p>
      </xdr:txBody>
    </xdr:sp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0.8056</cdr:y>
    </cdr:from>
    <cdr:to>
      <cdr:x>0.98764</cdr:x>
      <cdr:y>0.98585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FA663147-49D3-453F-A4D9-21A838AFAAE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39432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0.80844</cdr:y>
    </cdr:from>
    <cdr:to>
      <cdr:x>0.98764</cdr:x>
      <cdr:y>0.9887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6512E228-5092-46A2-B272-3F4523A7DA7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41337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28</xdr:row>
      <xdr:rowOff>200025</xdr:rowOff>
    </xdr:from>
    <xdr:to>
      <xdr:col>0</xdr:col>
      <xdr:colOff>2365500</xdr:colOff>
      <xdr:row>31</xdr:row>
      <xdr:rowOff>79514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16" t="22077" b="29926"/>
        <a:stretch/>
      </xdr:blipFill>
      <xdr:spPr>
        <a:xfrm>
          <a:off x="47625" y="5276850"/>
          <a:ext cx="2317875" cy="51766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31</xdr:row>
      <xdr:rowOff>78684</xdr:rowOff>
    </xdr:from>
    <xdr:to>
      <xdr:col>0</xdr:col>
      <xdr:colOff>2481329</xdr:colOff>
      <xdr:row>34</xdr:row>
      <xdr:rowOff>40171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40" t="16592" b="20360"/>
        <a:stretch/>
      </xdr:blipFill>
      <xdr:spPr>
        <a:xfrm>
          <a:off x="47625" y="5793684"/>
          <a:ext cx="2433704" cy="590137"/>
        </a:xfrm>
        <a:prstGeom prst="rect">
          <a:avLst/>
        </a:prstGeom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3325E31-D2E4-4897-A3BC-9BA2EAC376AB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X49A0T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1</xdr:row>
      <xdr:rowOff>9525</xdr:rowOff>
    </xdr:from>
    <xdr:to>
      <xdr:col>14</xdr:col>
      <xdr:colOff>115126</xdr:colOff>
      <xdr:row>33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pSpPr/>
      </xdr:nvGrpSpPr>
      <xdr:grpSpPr>
        <a:xfrm>
          <a:off x="9526" y="219075"/>
          <a:ext cx="8640000" cy="6696075"/>
          <a:chOff x="9526" y="219075"/>
          <a:chExt cx="8640000" cy="6696075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3700-000003000000}"/>
              </a:ext>
            </a:extLst>
          </xdr:cNvPr>
          <xdr:cNvGraphicFramePr>
            <a:graphicFrameLocks/>
          </xdr:cNvGraphicFramePr>
        </xdr:nvGraphicFramePr>
        <xdr:xfrm>
          <a:off x="9526" y="219075"/>
          <a:ext cx="8640000" cy="6696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37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524750" y="5591175"/>
            <a:ext cx="976708" cy="1207001"/>
          </a:xfrm>
          <a:prstGeom prst="rect">
            <a:avLst/>
          </a:prstGeom>
        </xdr:spPr>
      </xdr:pic>
    </xdr:grpSp>
    <xdr:clientData/>
  </xdr:twoCellAnchor>
  <xdr:twoCellAnchor>
    <xdr:from>
      <xdr:col>15</xdr:col>
      <xdr:colOff>0</xdr:colOff>
      <xdr:row>1</xdr:row>
      <xdr:rowOff>0</xdr:rowOff>
    </xdr:from>
    <xdr:to>
      <xdr:col>29</xdr:col>
      <xdr:colOff>105600</xdr:colOff>
      <xdr:row>32</xdr:row>
      <xdr:rowOff>200025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33</xdr:row>
      <xdr:rowOff>38100</xdr:rowOff>
    </xdr:from>
    <xdr:to>
      <xdr:col>14</xdr:col>
      <xdr:colOff>115125</xdr:colOff>
      <xdr:row>65</xdr:row>
      <xdr:rowOff>28575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3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0</xdr:colOff>
      <xdr:row>33</xdr:row>
      <xdr:rowOff>38100</xdr:rowOff>
    </xdr:from>
    <xdr:to>
      <xdr:col>29</xdr:col>
      <xdr:colOff>105600</xdr:colOff>
      <xdr:row>65</xdr:row>
      <xdr:rowOff>28575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3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4BADF1AE-864B-48B0-8EE4-64D9C59005C8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X50A0T</a:t>
          </a:r>
        </a:p>
      </xdr:txBody>
    </xdr:sp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0.8056</cdr:y>
    </cdr:from>
    <cdr:to>
      <cdr:x>0.98764</cdr:x>
      <cdr:y>0.98585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63B8C0CE-A95E-44D7-AD14-BD8056F9D24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39432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0.80844</cdr:y>
    </cdr:from>
    <cdr:to>
      <cdr:x>0.98764</cdr:x>
      <cdr:y>0.9887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C7601617-2CE9-4560-A64A-CB0E4B134D9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41337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0.80844</cdr:y>
    </cdr:from>
    <cdr:to>
      <cdr:x>0.98764</cdr:x>
      <cdr:y>0.9887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5A7874B2-459E-4A9C-AA33-B33F6F2746E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41337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33</xdr:row>
      <xdr:rowOff>47625</xdr:rowOff>
    </xdr:from>
    <xdr:to>
      <xdr:col>0</xdr:col>
      <xdr:colOff>2317875</xdr:colOff>
      <xdr:row>35</xdr:row>
      <xdr:rowOff>146189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16" t="22077" b="29926"/>
        <a:stretch/>
      </xdr:blipFill>
      <xdr:spPr>
        <a:xfrm>
          <a:off x="0" y="6905625"/>
          <a:ext cx="2317875" cy="517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154884</xdr:rowOff>
    </xdr:from>
    <xdr:to>
      <xdr:col>0</xdr:col>
      <xdr:colOff>2433704</xdr:colOff>
      <xdr:row>38</xdr:row>
      <xdr:rowOff>116371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40" t="16592" b="20360"/>
        <a:stretch/>
      </xdr:blipFill>
      <xdr:spPr>
        <a:xfrm>
          <a:off x="0" y="7431984"/>
          <a:ext cx="2433704" cy="590137"/>
        </a:xfrm>
        <a:prstGeom prst="rect">
          <a:avLst/>
        </a:prstGeom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54D9B05-75C4-45B4-AC8C-A0278D303DE9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X51A0T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1</xdr:row>
      <xdr:rowOff>9525</xdr:rowOff>
    </xdr:from>
    <xdr:to>
      <xdr:col>14</xdr:col>
      <xdr:colOff>115126</xdr:colOff>
      <xdr:row>33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pSpPr/>
      </xdr:nvGrpSpPr>
      <xdr:grpSpPr>
        <a:xfrm>
          <a:off x="9526" y="219075"/>
          <a:ext cx="8640000" cy="6696075"/>
          <a:chOff x="9526" y="219075"/>
          <a:chExt cx="8640000" cy="6696075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3900-000003000000}"/>
              </a:ext>
            </a:extLst>
          </xdr:cNvPr>
          <xdr:cNvGraphicFramePr>
            <a:graphicFrameLocks/>
          </xdr:cNvGraphicFramePr>
        </xdr:nvGraphicFramePr>
        <xdr:xfrm>
          <a:off x="9526" y="219075"/>
          <a:ext cx="8640000" cy="6696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3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524750" y="5591175"/>
            <a:ext cx="976708" cy="1207001"/>
          </a:xfrm>
          <a:prstGeom prst="rect">
            <a:avLst/>
          </a:prstGeom>
        </xdr:spPr>
      </xdr:pic>
    </xdr:grpSp>
    <xdr:clientData/>
  </xdr:twoCellAnchor>
  <xdr:twoCellAnchor>
    <xdr:from>
      <xdr:col>15</xdr:col>
      <xdr:colOff>0</xdr:colOff>
      <xdr:row>1</xdr:row>
      <xdr:rowOff>0</xdr:rowOff>
    </xdr:from>
    <xdr:to>
      <xdr:col>29</xdr:col>
      <xdr:colOff>105600</xdr:colOff>
      <xdr:row>32</xdr:row>
      <xdr:rowOff>200025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0</xdr:colOff>
      <xdr:row>1</xdr:row>
      <xdr:rowOff>0</xdr:rowOff>
    </xdr:from>
    <xdr:to>
      <xdr:col>44</xdr:col>
      <xdr:colOff>105600</xdr:colOff>
      <xdr:row>32</xdr:row>
      <xdr:rowOff>200025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3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EB3D3455-C6D4-45BB-BDD5-CFACB109E071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X52A0T</a:t>
          </a:r>
        </a:p>
      </xdr:txBody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0.01079</cdr:x>
      <cdr:y>0.791</cdr:y>
    </cdr:from>
    <cdr:to>
      <cdr:x>0.15596</cdr:x>
      <cdr:y>0.98692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56D664ED-FA29-4698-9F96-4CBE4738A11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3500967"/>
          <a:ext cx="683695" cy="8671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0.01764</cdr:x>
      <cdr:y>0.14682</cdr:y>
    </cdr:from>
    <cdr:to>
      <cdr:x>0.23498</cdr:x>
      <cdr:y>0.24886</cdr:y>
    </cdr:to>
    <cdr:sp macro="" textlink="">
      <cdr:nvSpPr>
        <cdr:cNvPr id="3" name="TextBox 10"/>
        <cdr:cNvSpPr txBox="1"/>
      </cdr:nvSpPr>
      <cdr:spPr>
        <a:xfrm xmlns:a="http://schemas.openxmlformats.org/drawingml/2006/main">
          <a:off x="107946" y="898551"/>
          <a:ext cx="1330121" cy="624485"/>
        </a:xfrm>
        <a:prstGeom xmlns:a="http://schemas.openxmlformats.org/drawingml/2006/main" prst="rect">
          <a:avLst/>
        </a:prstGeom>
        <a:solidFill xmlns:a="http://schemas.openxmlformats.org/drawingml/2006/main">
          <a:srgbClr val="E3051E"/>
        </a:solidFill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6.0%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0.8056</cdr:y>
    </cdr:from>
    <cdr:to>
      <cdr:x>0.98764</cdr:x>
      <cdr:y>0.98585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26F2C8A4-2E3E-4970-9B84-87595DDD9B7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39432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0.80844</cdr:y>
    </cdr:from>
    <cdr:to>
      <cdr:x>0.98764</cdr:x>
      <cdr:y>0.9887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AA2760E3-9AA9-4338-ADD1-CB0A89CD684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41337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29</xdr:row>
      <xdr:rowOff>200025</xdr:rowOff>
    </xdr:from>
    <xdr:to>
      <xdr:col>0</xdr:col>
      <xdr:colOff>2365500</xdr:colOff>
      <xdr:row>32</xdr:row>
      <xdr:rowOff>79514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16" t="22077" b="29926"/>
        <a:stretch/>
      </xdr:blipFill>
      <xdr:spPr>
        <a:xfrm>
          <a:off x="47625" y="5276850"/>
          <a:ext cx="2317875" cy="51766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32</xdr:row>
      <xdr:rowOff>78684</xdr:rowOff>
    </xdr:from>
    <xdr:to>
      <xdr:col>0</xdr:col>
      <xdr:colOff>2481329</xdr:colOff>
      <xdr:row>35</xdr:row>
      <xdr:rowOff>40171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40" t="16592" b="20360"/>
        <a:stretch/>
      </xdr:blipFill>
      <xdr:spPr>
        <a:xfrm>
          <a:off x="47625" y="5793684"/>
          <a:ext cx="2433704" cy="590137"/>
        </a:xfrm>
        <a:prstGeom prst="rect">
          <a:avLst/>
        </a:prstGeom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F05C17E-4FD2-4FED-99BF-AC9EFE7D7908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X53A0T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1</xdr:row>
      <xdr:rowOff>9525</xdr:rowOff>
    </xdr:from>
    <xdr:to>
      <xdr:col>14</xdr:col>
      <xdr:colOff>115126</xdr:colOff>
      <xdr:row>33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pSpPr/>
      </xdr:nvGrpSpPr>
      <xdr:grpSpPr>
        <a:xfrm>
          <a:off x="9526" y="219075"/>
          <a:ext cx="8640000" cy="6696075"/>
          <a:chOff x="9526" y="219075"/>
          <a:chExt cx="8640000" cy="6696075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3B00-000003000000}"/>
              </a:ext>
            </a:extLst>
          </xdr:cNvPr>
          <xdr:cNvGraphicFramePr>
            <a:graphicFrameLocks/>
          </xdr:cNvGraphicFramePr>
        </xdr:nvGraphicFramePr>
        <xdr:xfrm>
          <a:off x="9526" y="219075"/>
          <a:ext cx="8640000" cy="6696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3B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524750" y="5591175"/>
            <a:ext cx="976708" cy="1207001"/>
          </a:xfrm>
          <a:prstGeom prst="rect">
            <a:avLst/>
          </a:prstGeom>
        </xdr:spPr>
      </xdr:pic>
    </xdr:grpSp>
    <xdr:clientData/>
  </xdr:twoCellAnchor>
  <xdr:twoCellAnchor>
    <xdr:from>
      <xdr:col>15</xdr:col>
      <xdr:colOff>0</xdr:colOff>
      <xdr:row>1</xdr:row>
      <xdr:rowOff>0</xdr:rowOff>
    </xdr:from>
    <xdr:to>
      <xdr:col>29</xdr:col>
      <xdr:colOff>105600</xdr:colOff>
      <xdr:row>32</xdr:row>
      <xdr:rowOff>200025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33</xdr:row>
      <xdr:rowOff>57150</xdr:rowOff>
    </xdr:from>
    <xdr:to>
      <xdr:col>14</xdr:col>
      <xdr:colOff>115125</xdr:colOff>
      <xdr:row>65</xdr:row>
      <xdr:rowOff>47625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3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0</xdr:colOff>
      <xdr:row>33</xdr:row>
      <xdr:rowOff>57150</xdr:rowOff>
    </xdr:from>
    <xdr:to>
      <xdr:col>29</xdr:col>
      <xdr:colOff>105600</xdr:colOff>
      <xdr:row>65</xdr:row>
      <xdr:rowOff>47625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3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F396EB51-FB1B-468B-8731-EB6E01372C67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X54A0T</a:t>
          </a:r>
        </a:p>
      </xdr:txBody>
    </xdr:sp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0.8056</cdr:y>
    </cdr:from>
    <cdr:to>
      <cdr:x>0.98764</cdr:x>
      <cdr:y>0.98585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33D3A397-978E-4492-95BB-2B2BAD1B6EA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39432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0.80844</cdr:y>
    </cdr:from>
    <cdr:to>
      <cdr:x>0.98764</cdr:x>
      <cdr:y>0.9887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B91EADAC-CA5E-4A1F-9209-21EB5A0B277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41337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0.80844</cdr:y>
    </cdr:from>
    <cdr:to>
      <cdr:x>0.98764</cdr:x>
      <cdr:y>0.9887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2F8706D0-183C-4AB1-B7F4-1955C34BAC9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41337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41F738B-9721-4440-BFC0-222EB02889C6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X55A0T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B4D873D-24EF-4F24-AF77-439322FA3515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X56A0T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1</xdr:rowOff>
    </xdr:from>
    <xdr:to>
      <xdr:col>10</xdr:col>
      <xdr:colOff>24001</xdr:colOff>
      <xdr:row>30</xdr:row>
      <xdr:rowOff>43051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33997</xdr:colOff>
      <xdr:row>1</xdr:row>
      <xdr:rowOff>0</xdr:rowOff>
    </xdr:from>
    <xdr:to>
      <xdr:col>20</xdr:col>
      <xdr:colOff>57997</xdr:colOff>
      <xdr:row>30</xdr:row>
      <xdr:rowOff>43050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C1A8F74-DBFC-4791-A6F6-B8C9A2CC3CDC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X5A0T</a:t>
          </a:r>
        </a:p>
      </xdr:txBody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0.02202</cdr:x>
      <cdr:y>0.78144</cdr:y>
    </cdr:from>
    <cdr:to>
      <cdr:x>0.16719</cdr:x>
      <cdr:y>0.97735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6BE51C79-9954-4A0B-B9E9-20870A3E27A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3717" y="3458633"/>
          <a:ext cx="683695" cy="8671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0.02854</cdr:x>
      <cdr:y>0.1406</cdr:y>
    </cdr:from>
    <cdr:to>
      <cdr:x>0.24587</cdr:x>
      <cdr:y>0.24264</cdr:y>
    </cdr:to>
    <cdr:sp macro="" textlink="">
      <cdr:nvSpPr>
        <cdr:cNvPr id="3" name="TextBox 10"/>
        <cdr:cNvSpPr txBox="1"/>
      </cdr:nvSpPr>
      <cdr:spPr>
        <a:xfrm xmlns:a="http://schemas.openxmlformats.org/drawingml/2006/main">
          <a:off x="174643" y="860451"/>
          <a:ext cx="1330060" cy="624485"/>
        </a:xfrm>
        <a:prstGeom xmlns:a="http://schemas.openxmlformats.org/drawingml/2006/main" prst="rect">
          <a:avLst/>
        </a:prstGeom>
        <a:solidFill xmlns:a="http://schemas.openxmlformats.org/drawingml/2006/main">
          <a:srgbClr val="E3051E"/>
        </a:solidFill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7.6%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0.01751</cdr:x>
      <cdr:y>0.78383</cdr:y>
    </cdr:from>
    <cdr:to>
      <cdr:x>0.16255</cdr:x>
      <cdr:y>0.97974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C38911FF-6AC9-4538-BD9A-F1F99D324F0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2550" y="3469216"/>
          <a:ext cx="683695" cy="8671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0.00986</cdr:x>
      <cdr:y>0.14682</cdr:y>
    </cdr:from>
    <cdr:to>
      <cdr:x>0.2272</cdr:x>
      <cdr:y>0.24887</cdr:y>
    </cdr:to>
    <cdr:sp macro="" textlink="">
      <cdr:nvSpPr>
        <cdr:cNvPr id="3" name="TextBox 10"/>
        <cdr:cNvSpPr txBox="1"/>
      </cdr:nvSpPr>
      <cdr:spPr>
        <a:xfrm xmlns:a="http://schemas.openxmlformats.org/drawingml/2006/main">
          <a:off x="60321" y="898529"/>
          <a:ext cx="1330121" cy="624546"/>
        </a:xfrm>
        <a:prstGeom xmlns:a="http://schemas.openxmlformats.org/drawingml/2006/main" prst="rect">
          <a:avLst/>
        </a:prstGeom>
        <a:solidFill xmlns:a="http://schemas.openxmlformats.org/drawingml/2006/main">
          <a:srgbClr val="E3051E"/>
        </a:solidFill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4.5%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24000</xdr:colOff>
      <xdr:row>30</xdr:row>
      <xdr:rowOff>43050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38100</xdr:colOff>
      <xdr:row>1</xdr:row>
      <xdr:rowOff>0</xdr:rowOff>
    </xdr:from>
    <xdr:to>
      <xdr:col>20</xdr:col>
      <xdr:colOff>62100</xdr:colOff>
      <xdr:row>30</xdr:row>
      <xdr:rowOff>43050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2A2A0E2-7F28-47F6-B371-AF9C1749EEE3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X6A0T</a:t>
          </a:r>
        </a:p>
      </xdr:txBody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0.02899</cdr:x>
      <cdr:y>0.77965</cdr:y>
    </cdr:from>
    <cdr:to>
      <cdr:x>0.17416</cdr:x>
      <cdr:y>0.97986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9E334B19-6FB7-4F48-95B1-E7DAD29BE43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36525" y="3651250"/>
          <a:ext cx="683698" cy="93759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0.02649</cdr:x>
      <cdr:y>0.78144</cdr:y>
    </cdr:from>
    <cdr:to>
      <cdr:x>0.17153</cdr:x>
      <cdr:y>0.97735</cdr:y>
    </cdr:to>
    <cdr:pic>
      <cdr:nvPicPr>
        <cdr:cNvPr id="3" name="Picture 1">
          <a:extLst xmlns:a="http://schemas.openxmlformats.org/drawingml/2006/main">
            <a:ext uri="{FF2B5EF4-FFF2-40B4-BE49-F238E27FC236}">
              <a16:creationId xmlns:a16="http://schemas.microsoft.com/office/drawing/2014/main" id="{1A2B546C-70E2-4894-BB45-572D972F740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24883" y="3458633"/>
          <a:ext cx="683695" cy="8671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0.03164</cdr:x>
      <cdr:y>0.14214</cdr:y>
    </cdr:from>
    <cdr:to>
      <cdr:x>0.24898</cdr:x>
      <cdr:y>0.24419</cdr:y>
    </cdr:to>
    <cdr:sp macro="" textlink="">
      <cdr:nvSpPr>
        <cdr:cNvPr id="5" name="TextBox 10"/>
        <cdr:cNvSpPr txBox="1"/>
      </cdr:nvSpPr>
      <cdr:spPr>
        <a:xfrm xmlns:a="http://schemas.openxmlformats.org/drawingml/2006/main">
          <a:off x="193631" y="869897"/>
          <a:ext cx="1330121" cy="624546"/>
        </a:xfrm>
        <a:prstGeom xmlns:a="http://schemas.openxmlformats.org/drawingml/2006/main" prst="rect">
          <a:avLst/>
        </a:prstGeom>
        <a:solidFill xmlns:a="http://schemas.openxmlformats.org/drawingml/2006/main">
          <a:srgbClr val="E3051E"/>
        </a:solidFill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7.3%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0.02694</cdr:x>
      <cdr:y>0.77611</cdr:y>
    </cdr:from>
    <cdr:to>
      <cdr:x>0.17198</cdr:x>
      <cdr:y>0.97645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4CE9E0FA-7C01-4700-B8A1-10028742488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27000" y="3632200"/>
          <a:ext cx="683698" cy="93759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0.02649</cdr:x>
      <cdr:y>0.78144</cdr:y>
    </cdr:from>
    <cdr:to>
      <cdr:x>0.17153</cdr:x>
      <cdr:y>0.97735</cdr:y>
    </cdr:to>
    <cdr:pic>
      <cdr:nvPicPr>
        <cdr:cNvPr id="3" name="Picture 1">
          <a:extLst xmlns:a="http://schemas.openxmlformats.org/drawingml/2006/main">
            <a:ext uri="{FF2B5EF4-FFF2-40B4-BE49-F238E27FC236}">
              <a16:creationId xmlns:a16="http://schemas.microsoft.com/office/drawing/2014/main" id="{8311BB8C-A755-4D29-85F5-A6AD7F6F564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24883" y="3458633"/>
          <a:ext cx="683695" cy="8671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0.0192</cdr:x>
      <cdr:y>0.14682</cdr:y>
    </cdr:from>
    <cdr:to>
      <cdr:x>0.23653</cdr:x>
      <cdr:y>0.24887</cdr:y>
    </cdr:to>
    <cdr:sp macro="" textlink="">
      <cdr:nvSpPr>
        <cdr:cNvPr id="4" name="TextBox 10"/>
        <cdr:cNvSpPr txBox="1"/>
      </cdr:nvSpPr>
      <cdr:spPr>
        <a:xfrm xmlns:a="http://schemas.openxmlformats.org/drawingml/2006/main">
          <a:off x="117493" y="898540"/>
          <a:ext cx="1330060" cy="624546"/>
        </a:xfrm>
        <a:prstGeom xmlns:a="http://schemas.openxmlformats.org/drawingml/2006/main" prst="rect">
          <a:avLst/>
        </a:prstGeom>
        <a:solidFill xmlns:a="http://schemas.openxmlformats.org/drawingml/2006/main">
          <a:srgbClr val="E3051E"/>
        </a:solidFill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5.3%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4F25364-4ED5-4463-BBC9-AD225DC5208E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X7A0T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813E694-4199-48A1-8111-D520370CBE32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X8A0T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3175</xdr:rowOff>
    </xdr:from>
    <xdr:to>
      <xdr:col>0</xdr:col>
      <xdr:colOff>0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DE8644B-12B9-4969-953D-5BE8AF19EA06}"/>
            </a:ext>
          </a:extLst>
        </xdr:cNvPr>
        <xdr:cNvSpPr txBox="1"/>
      </xdr:nvSpPr>
      <xdr:spPr>
        <a:xfrm>
          <a:off x="0" y="3175"/>
          <a:ext cx="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X1A0T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A16F476-956D-4DDB-B008-E37980BBEFFF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X9A0T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0</xdr:rowOff>
    </xdr:from>
    <xdr:to>
      <xdr:col>14</xdr:col>
      <xdr:colOff>475125</xdr:colOff>
      <xdr:row>26</xdr:row>
      <xdr:rowOff>161250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171451</xdr:colOff>
      <xdr:row>21</xdr:row>
      <xdr:rowOff>166881</xdr:rowOff>
    </xdr:from>
    <xdr:to>
      <xdr:col>14</xdr:col>
      <xdr:colOff>262177</xdr:colOff>
      <xdr:row>26</xdr:row>
      <xdr:rowOff>22525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1" y="4357881"/>
          <a:ext cx="700326" cy="903394"/>
        </a:xfrm>
        <a:prstGeom prst="rect">
          <a:avLst/>
        </a:prstGeom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E8CB3A7-BE70-4578-BDD8-48DEBEEC1221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X10A0T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0</xdr:rowOff>
    </xdr:from>
    <xdr:to>
      <xdr:col>14</xdr:col>
      <xdr:colOff>475125</xdr:colOff>
      <xdr:row>26</xdr:row>
      <xdr:rowOff>161250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8511659-844E-496A-AC09-14C182D26DDA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X11A0T</a:t>
          </a:r>
        </a:p>
      </xdr:txBody>
    </xdr:sp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0.90196</cdr:x>
      <cdr:y>0.81315</cdr:y>
    </cdr:from>
    <cdr:to>
      <cdr:x>0.98336</cdr:x>
      <cdr:y>0.9837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0B23CFA5-4355-4613-A32A-FA18445E7A5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117640" y="4391025"/>
          <a:ext cx="732600" cy="920970"/>
        </a:xfrm>
        <a:prstGeom xmlns:a="http://schemas.openxmlformats.org/drawingml/2006/main" prst="rect">
          <a:avLst/>
        </a:prstGeom>
      </cdr:spPr>
    </cdr:pic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12870</xdr:colOff>
      <xdr:row>1</xdr:row>
      <xdr:rowOff>21293</xdr:rowOff>
    </xdr:from>
    <xdr:to>
      <xdr:col>14</xdr:col>
      <xdr:colOff>478470</xdr:colOff>
      <xdr:row>26</xdr:row>
      <xdr:rowOff>87293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57</xdr:col>
      <xdr:colOff>137583</xdr:colOff>
      <xdr:row>40</xdr:row>
      <xdr:rowOff>10584</xdr:rowOff>
    </xdr:from>
    <xdr:to>
      <xdr:col>59</xdr:col>
      <xdr:colOff>448138</xdr:colOff>
      <xdr:row>43</xdr:row>
      <xdr:rowOff>1962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884783" y="8278284"/>
          <a:ext cx="1529755" cy="620028"/>
        </a:xfrm>
        <a:prstGeom prst="rect">
          <a:avLst/>
        </a:prstGeom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2A6E8D7-590A-450A-8907-29FBE8040862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X12A0T</a:t>
          </a:r>
        </a:p>
      </xdr:txBody>
    </xdr:sp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0.89173</cdr:x>
      <cdr:y>0.80921</cdr:y>
    </cdr:from>
    <cdr:to>
      <cdr:x>0.97281</cdr:x>
      <cdr:y>0.97491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F9C9EE3F-4E91-406A-9228-571C36FE2FE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025600" y="4369731"/>
          <a:ext cx="729720" cy="894779"/>
        </a:xfrm>
        <a:prstGeom xmlns:a="http://schemas.openxmlformats.org/drawingml/2006/main" prst="rect">
          <a:avLst/>
        </a:prstGeom>
      </cdr:spPr>
    </cdr:pic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14</xdr:col>
      <xdr:colOff>484650</xdr:colOff>
      <xdr:row>26</xdr:row>
      <xdr:rowOff>180300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72416E0-D99F-4DA8-8E71-A5B8536C18C6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X13A0T</a:t>
          </a:r>
        </a:p>
      </xdr:txBody>
    </xdr:sp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0.89209</cdr:x>
      <cdr:y>0.81139</cdr:y>
    </cdr:from>
    <cdr:to>
      <cdr:x>0.97348</cdr:x>
      <cdr:y>0.98607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D9EF1A76-E28E-4D66-8E22-F089A0E4078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028810" y="4381500"/>
          <a:ext cx="732510" cy="943284"/>
        </a:xfrm>
        <a:prstGeom xmlns:a="http://schemas.openxmlformats.org/drawingml/2006/main" prst="rect">
          <a:avLst/>
        </a:prstGeom>
      </cdr:spPr>
    </cdr:pic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3175</xdr:rowOff>
    </xdr:from>
    <xdr:to>
      <xdr:col>0</xdr:col>
      <xdr:colOff>0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DAC0D67-63C9-499D-93EB-56F865BA7529}"/>
            </a:ext>
          </a:extLst>
        </xdr:cNvPr>
        <xdr:cNvSpPr txBox="1"/>
      </xdr:nvSpPr>
      <xdr:spPr>
        <a:xfrm>
          <a:off x="0" y="3175"/>
          <a:ext cx="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X14A0T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24000</xdr:colOff>
      <xdr:row>30</xdr:row>
      <xdr:rowOff>55500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38099</xdr:colOff>
      <xdr:row>1</xdr:row>
      <xdr:rowOff>0</xdr:rowOff>
    </xdr:from>
    <xdr:to>
      <xdr:col>20</xdr:col>
      <xdr:colOff>62099</xdr:colOff>
      <xdr:row>30</xdr:row>
      <xdr:rowOff>55500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91CA0B6-4458-4E91-8135-8B50A41F9348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X15A0T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0</xdr:rowOff>
    </xdr:from>
    <xdr:to>
      <xdr:col>10</xdr:col>
      <xdr:colOff>176400</xdr:colOff>
      <xdr:row>30</xdr:row>
      <xdr:rowOff>43050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38099</xdr:colOff>
      <xdr:row>1</xdr:row>
      <xdr:rowOff>0</xdr:rowOff>
    </xdr:from>
    <xdr:to>
      <xdr:col>20</xdr:col>
      <xdr:colOff>62099</xdr:colOff>
      <xdr:row>30</xdr:row>
      <xdr:rowOff>43050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43728DA-0849-4CFB-A841-20831891B03F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X2A0T</a:t>
          </a:r>
        </a:p>
      </xdr:txBody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0.02649</cdr:x>
      <cdr:y>0.78144</cdr:y>
    </cdr:from>
    <cdr:to>
      <cdr:x>0.17153</cdr:x>
      <cdr:y>0.97735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AEBE6222-F6E8-4CE8-B3AE-518EB20052C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24883" y="3458633"/>
          <a:ext cx="683695" cy="8671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0.01141</cdr:x>
      <cdr:y>0.12943</cdr:y>
    </cdr:from>
    <cdr:to>
      <cdr:x>0.22875</cdr:x>
      <cdr:y>0.23127</cdr:y>
    </cdr:to>
    <cdr:sp macro="" textlink="">
      <cdr:nvSpPr>
        <cdr:cNvPr id="3" name="TextBox 10"/>
        <cdr:cNvSpPr txBox="1"/>
      </cdr:nvSpPr>
      <cdr:spPr>
        <a:xfrm xmlns:a="http://schemas.openxmlformats.org/drawingml/2006/main">
          <a:off x="69829" y="793732"/>
          <a:ext cx="1330121" cy="624528"/>
        </a:xfrm>
        <a:prstGeom xmlns:a="http://schemas.openxmlformats.org/drawingml/2006/main" prst="rect">
          <a:avLst/>
        </a:prstGeom>
        <a:solidFill xmlns:a="http://schemas.openxmlformats.org/drawingml/2006/main">
          <a:srgbClr val="E3051E"/>
        </a:solidFill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9.7%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0.03602</cdr:x>
      <cdr:y>0.77822</cdr:y>
    </cdr:from>
    <cdr:to>
      <cdr:x>0.17704</cdr:x>
      <cdr:y>0.97549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630245F6-AB00-49EB-BD29-08D8EE685C3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74625" y="3698875"/>
          <a:ext cx="683700" cy="93759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0.02649</cdr:x>
      <cdr:y>0.78144</cdr:y>
    </cdr:from>
    <cdr:to>
      <cdr:x>0.17153</cdr:x>
      <cdr:y>0.97735</cdr:y>
    </cdr:to>
    <cdr:pic>
      <cdr:nvPicPr>
        <cdr:cNvPr id="3" name="Picture 1">
          <a:extLst xmlns:a="http://schemas.openxmlformats.org/drawingml/2006/main">
            <a:ext uri="{FF2B5EF4-FFF2-40B4-BE49-F238E27FC236}">
              <a16:creationId xmlns:a16="http://schemas.microsoft.com/office/drawing/2014/main" id="{67DA3515-5067-4984-AD5E-D063E7E7C8C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24883" y="3458633"/>
          <a:ext cx="683695" cy="8671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0.00519</cdr:x>
      <cdr:y>0.12943</cdr:y>
    </cdr:from>
    <cdr:to>
      <cdr:x>0.22253</cdr:x>
      <cdr:y>0.23127</cdr:y>
    </cdr:to>
    <cdr:sp macro="" textlink="">
      <cdr:nvSpPr>
        <cdr:cNvPr id="5" name="TextBox 10"/>
        <cdr:cNvSpPr txBox="1"/>
      </cdr:nvSpPr>
      <cdr:spPr>
        <a:xfrm xmlns:a="http://schemas.openxmlformats.org/drawingml/2006/main">
          <a:off x="31746" y="793747"/>
          <a:ext cx="1330121" cy="624529"/>
        </a:xfrm>
        <a:prstGeom xmlns:a="http://schemas.openxmlformats.org/drawingml/2006/main" prst="rect">
          <a:avLst/>
        </a:prstGeom>
        <a:solidFill xmlns:a="http://schemas.openxmlformats.org/drawingml/2006/main">
          <a:srgbClr val="E3051E"/>
        </a:solidFill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6.1%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11052</xdr:rowOff>
    </xdr:from>
    <xdr:to>
      <xdr:col>10</xdr:col>
      <xdr:colOff>24000</xdr:colOff>
      <xdr:row>30</xdr:row>
      <xdr:rowOff>44577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13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33879</xdr:colOff>
      <xdr:row>1</xdr:row>
      <xdr:rowOff>11052</xdr:rowOff>
    </xdr:from>
    <xdr:to>
      <xdr:col>20</xdr:col>
      <xdr:colOff>57879</xdr:colOff>
      <xdr:row>30</xdr:row>
      <xdr:rowOff>44577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208823</xdr:colOff>
      <xdr:row>1</xdr:row>
      <xdr:rowOff>213178</xdr:rowOff>
    </xdr:from>
    <xdr:to>
      <xdr:col>40</xdr:col>
      <xdr:colOff>7790</xdr:colOff>
      <xdr:row>28</xdr:row>
      <xdr:rowOff>102103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00000000-0008-0000-13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240652</xdr:colOff>
      <xdr:row>30</xdr:row>
      <xdr:rowOff>35622</xdr:rowOff>
    </xdr:from>
    <xdr:to>
      <xdr:col>40</xdr:col>
      <xdr:colOff>43852</xdr:colOff>
      <xdr:row>54</xdr:row>
      <xdr:rowOff>143622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00000000-0008-0000-13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D77DB76-C55B-4E6E-BD22-0475381DB64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X16A0T</a:t>
          </a:r>
        </a:p>
      </xdr:txBody>
    </xdr:sp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0.00629</cdr:x>
      <cdr:y>0.791</cdr:y>
    </cdr:from>
    <cdr:to>
      <cdr:x>0.15146</cdr:x>
      <cdr:y>0.98692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690C5EF8-28FD-4B76-B64B-F5031F86F07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9635" y="3500966"/>
          <a:ext cx="683695" cy="8671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0.02231</cdr:x>
      <cdr:y>0.14526</cdr:y>
    </cdr:from>
    <cdr:to>
      <cdr:x>0.23965</cdr:x>
      <cdr:y>0.24731</cdr:y>
    </cdr:to>
    <cdr:sp macro="" textlink="">
      <cdr:nvSpPr>
        <cdr:cNvPr id="3" name="TextBox 10"/>
        <cdr:cNvSpPr txBox="1"/>
      </cdr:nvSpPr>
      <cdr:spPr>
        <a:xfrm xmlns:a="http://schemas.openxmlformats.org/drawingml/2006/main">
          <a:off x="136526" y="889009"/>
          <a:ext cx="1330121" cy="624546"/>
        </a:xfrm>
        <a:prstGeom xmlns:a="http://schemas.openxmlformats.org/drawingml/2006/main" prst="rect">
          <a:avLst/>
        </a:prstGeom>
        <a:solidFill xmlns:a="http://schemas.openxmlformats.org/drawingml/2006/main">
          <a:srgbClr val="E3051E"/>
        </a:solidFill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9.6%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0.01753</cdr:x>
      <cdr:y>0.78861</cdr:y>
    </cdr:from>
    <cdr:to>
      <cdr:x>0.1627</cdr:x>
      <cdr:y>0.98453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4381B8A1-DFAF-4284-A178-5EF5514F9CE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2550" y="3490383"/>
          <a:ext cx="683695" cy="8671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0.02075</cdr:x>
      <cdr:y>0.14837</cdr:y>
    </cdr:from>
    <cdr:to>
      <cdr:x>0.23809</cdr:x>
      <cdr:y>0.25042</cdr:y>
    </cdr:to>
    <cdr:sp macro="" textlink="">
      <cdr:nvSpPr>
        <cdr:cNvPr id="3" name="TextBox 10"/>
        <cdr:cNvSpPr txBox="1"/>
      </cdr:nvSpPr>
      <cdr:spPr>
        <a:xfrm xmlns:a="http://schemas.openxmlformats.org/drawingml/2006/main">
          <a:off x="126979" y="908026"/>
          <a:ext cx="1330121" cy="624546"/>
        </a:xfrm>
        <a:prstGeom xmlns:a="http://schemas.openxmlformats.org/drawingml/2006/main" prst="rect">
          <a:avLst/>
        </a:prstGeom>
        <a:solidFill xmlns:a="http://schemas.openxmlformats.org/drawingml/2006/main">
          <a:srgbClr val="E3051E"/>
        </a:solidFill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5.9%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24000</xdr:colOff>
      <xdr:row>30</xdr:row>
      <xdr:rowOff>55500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41300</xdr:colOff>
      <xdr:row>1</xdr:row>
      <xdr:rowOff>0</xdr:rowOff>
    </xdr:from>
    <xdr:to>
      <xdr:col>20</xdr:col>
      <xdr:colOff>65300</xdr:colOff>
      <xdr:row>30</xdr:row>
      <xdr:rowOff>55500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3B37675E-6FB1-4DCD-AA2F-BCBF49A459C7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X17A0T</a:t>
          </a:r>
        </a:p>
      </xdr:txBody>
    </xdr:sp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0.00404</cdr:x>
      <cdr:y>0.791</cdr:y>
    </cdr:from>
    <cdr:to>
      <cdr:x>0.14921</cdr:x>
      <cdr:y>0.98692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28C7B51A-5092-49A2-BC44-524B1E41A71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9050" y="3500967"/>
          <a:ext cx="683695" cy="8671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0.04877</cdr:x>
      <cdr:y>0.15118</cdr:y>
    </cdr:from>
    <cdr:to>
      <cdr:x>0.26611</cdr:x>
      <cdr:y>0.25302</cdr:y>
    </cdr:to>
    <cdr:sp macro="" textlink="">
      <cdr:nvSpPr>
        <cdr:cNvPr id="3" name="TextBox 10"/>
        <cdr:cNvSpPr txBox="1"/>
      </cdr:nvSpPr>
      <cdr:spPr>
        <a:xfrm xmlns:a="http://schemas.openxmlformats.org/drawingml/2006/main">
          <a:off x="298451" y="927082"/>
          <a:ext cx="1330121" cy="624528"/>
        </a:xfrm>
        <a:prstGeom xmlns:a="http://schemas.openxmlformats.org/drawingml/2006/main" prst="rect">
          <a:avLst/>
        </a:prstGeom>
        <a:solidFill xmlns:a="http://schemas.openxmlformats.org/drawingml/2006/main">
          <a:srgbClr val="E3051E"/>
        </a:solidFill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12.4%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0.01079</cdr:x>
      <cdr:y>0.791</cdr:y>
    </cdr:from>
    <cdr:to>
      <cdr:x>0.15596</cdr:x>
      <cdr:y>0.98692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3B729D83-8449-4B56-AB6F-3C779281C88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3500967"/>
          <a:ext cx="683695" cy="8671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0.03476</cdr:x>
      <cdr:y>0.14341</cdr:y>
    </cdr:from>
    <cdr:to>
      <cdr:x>0.2521</cdr:x>
      <cdr:y>0.24525</cdr:y>
    </cdr:to>
    <cdr:sp macro="" textlink="">
      <cdr:nvSpPr>
        <cdr:cNvPr id="3" name="TextBox 10"/>
        <cdr:cNvSpPr txBox="1"/>
      </cdr:nvSpPr>
      <cdr:spPr>
        <a:xfrm xmlns:a="http://schemas.openxmlformats.org/drawingml/2006/main">
          <a:off x="212725" y="879459"/>
          <a:ext cx="1330121" cy="624529"/>
        </a:xfrm>
        <a:prstGeom xmlns:a="http://schemas.openxmlformats.org/drawingml/2006/main" prst="rect">
          <a:avLst/>
        </a:prstGeom>
        <a:solidFill xmlns:a="http://schemas.openxmlformats.org/drawingml/2006/main">
          <a:srgbClr val="E3051E"/>
        </a:solidFill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8.7%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1</xdr:rowOff>
    </xdr:from>
    <xdr:to>
      <xdr:col>10</xdr:col>
      <xdr:colOff>24001</xdr:colOff>
      <xdr:row>30</xdr:row>
      <xdr:rowOff>55501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33997</xdr:colOff>
      <xdr:row>1</xdr:row>
      <xdr:rowOff>0</xdr:rowOff>
    </xdr:from>
    <xdr:to>
      <xdr:col>20</xdr:col>
      <xdr:colOff>57997</xdr:colOff>
      <xdr:row>30</xdr:row>
      <xdr:rowOff>55500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32DDDD3-A072-4B55-9ED1-E085BD74A44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X18A0T</a:t>
          </a:r>
        </a:p>
      </xdr:txBody>
    </xdr:sp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0.02202</cdr:x>
      <cdr:y>0.78144</cdr:y>
    </cdr:from>
    <cdr:to>
      <cdr:x>0.16719</cdr:x>
      <cdr:y>0.97735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AE5EE93C-54F2-45C5-9B0E-42EE194C930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3717" y="3458633"/>
          <a:ext cx="683695" cy="8671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0.05188</cdr:x>
      <cdr:y>0.1372</cdr:y>
    </cdr:from>
    <cdr:to>
      <cdr:x>0.26921</cdr:x>
      <cdr:y>0.23904</cdr:y>
    </cdr:to>
    <cdr:sp macro="" textlink="">
      <cdr:nvSpPr>
        <cdr:cNvPr id="3" name="TextBox 10"/>
        <cdr:cNvSpPr txBox="1"/>
      </cdr:nvSpPr>
      <cdr:spPr>
        <a:xfrm xmlns:a="http://schemas.openxmlformats.org/drawingml/2006/main">
          <a:off x="317518" y="841357"/>
          <a:ext cx="1330060" cy="624528"/>
        </a:xfrm>
        <a:prstGeom xmlns:a="http://schemas.openxmlformats.org/drawingml/2006/main" prst="rect">
          <a:avLst/>
        </a:prstGeom>
        <a:solidFill xmlns:a="http://schemas.openxmlformats.org/drawingml/2006/main">
          <a:srgbClr val="E3051E"/>
        </a:solidFill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10.3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0.02649</cdr:x>
      <cdr:y>0.78144</cdr:y>
    </cdr:from>
    <cdr:to>
      <cdr:x>0.17153</cdr:x>
      <cdr:y>0.97735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E60BDA9C-B07C-4028-BEC7-070558EF936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24883" y="3458633"/>
          <a:ext cx="683695" cy="8671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0.02387</cdr:x>
      <cdr:y>0.13126</cdr:y>
    </cdr:from>
    <cdr:to>
      <cdr:x>0.2412</cdr:x>
      <cdr:y>0.2333</cdr:y>
    </cdr:to>
    <cdr:sp macro="" textlink="">
      <cdr:nvSpPr>
        <cdr:cNvPr id="3" name="TextBox 10"/>
        <cdr:cNvSpPr txBox="1"/>
      </cdr:nvSpPr>
      <cdr:spPr>
        <a:xfrm xmlns:a="http://schemas.openxmlformats.org/drawingml/2006/main">
          <a:off x="146095" y="803327"/>
          <a:ext cx="1330060" cy="624485"/>
        </a:xfrm>
        <a:prstGeom xmlns:a="http://schemas.openxmlformats.org/drawingml/2006/main" prst="rect">
          <a:avLst/>
        </a:prstGeom>
        <a:solidFill xmlns:a="http://schemas.openxmlformats.org/drawingml/2006/main">
          <a:srgbClr val="E3051E"/>
        </a:solidFill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7.4%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0.01751</cdr:x>
      <cdr:y>0.78383</cdr:y>
    </cdr:from>
    <cdr:to>
      <cdr:x>0.16255</cdr:x>
      <cdr:y>0.97974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7F1D8441-1953-4949-B9E8-A0D6396F61C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2550" y="3469216"/>
          <a:ext cx="683695" cy="8671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0.01297</cdr:x>
      <cdr:y>0.1372</cdr:y>
    </cdr:from>
    <cdr:to>
      <cdr:x>0.23031</cdr:x>
      <cdr:y>0.23904</cdr:y>
    </cdr:to>
    <cdr:sp macro="" textlink="">
      <cdr:nvSpPr>
        <cdr:cNvPr id="3" name="TextBox 10"/>
        <cdr:cNvSpPr txBox="1"/>
      </cdr:nvSpPr>
      <cdr:spPr>
        <a:xfrm xmlns:a="http://schemas.openxmlformats.org/drawingml/2006/main">
          <a:off x="79354" y="841357"/>
          <a:ext cx="1330121" cy="624528"/>
        </a:xfrm>
        <a:prstGeom xmlns:a="http://schemas.openxmlformats.org/drawingml/2006/main" prst="rect">
          <a:avLst/>
        </a:prstGeom>
        <a:solidFill xmlns:a="http://schemas.openxmlformats.org/drawingml/2006/main">
          <a:srgbClr val="E3051E"/>
        </a:solidFill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6.2%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24000</xdr:colOff>
      <xdr:row>30</xdr:row>
      <xdr:rowOff>55500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38100</xdr:colOff>
      <xdr:row>1</xdr:row>
      <xdr:rowOff>0</xdr:rowOff>
    </xdr:from>
    <xdr:to>
      <xdr:col>20</xdr:col>
      <xdr:colOff>62100</xdr:colOff>
      <xdr:row>30</xdr:row>
      <xdr:rowOff>55500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5CFE191-CDC9-402F-B34D-9778B676262A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X19A0T</a:t>
          </a:r>
        </a:p>
      </xdr:txBody>
    </xdr:sp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0.02899</cdr:x>
      <cdr:y>0.77965</cdr:y>
    </cdr:from>
    <cdr:to>
      <cdr:x>0.17416</cdr:x>
      <cdr:y>0.97986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29790D65-C333-4F06-9AB6-65CD3BA48E2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36525" y="3651250"/>
          <a:ext cx="683698" cy="93759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0.02649</cdr:x>
      <cdr:y>0.78144</cdr:y>
    </cdr:from>
    <cdr:to>
      <cdr:x>0.17153</cdr:x>
      <cdr:y>0.97735</cdr:y>
    </cdr:to>
    <cdr:pic>
      <cdr:nvPicPr>
        <cdr:cNvPr id="3" name="Picture 1">
          <a:extLst xmlns:a="http://schemas.openxmlformats.org/drawingml/2006/main">
            <a:ext uri="{FF2B5EF4-FFF2-40B4-BE49-F238E27FC236}">
              <a16:creationId xmlns:a16="http://schemas.microsoft.com/office/drawing/2014/main" id="{00944C03-6762-43CB-92F0-88343BB31DE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24883" y="3458633"/>
          <a:ext cx="683695" cy="8671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0.02386</cdr:x>
      <cdr:y>0.14031</cdr:y>
    </cdr:from>
    <cdr:to>
      <cdr:x>0.2412</cdr:x>
      <cdr:y>0.24215</cdr:y>
    </cdr:to>
    <cdr:sp macro="" textlink="">
      <cdr:nvSpPr>
        <cdr:cNvPr id="4" name="TextBox 10"/>
        <cdr:cNvSpPr txBox="1"/>
      </cdr:nvSpPr>
      <cdr:spPr>
        <a:xfrm xmlns:a="http://schemas.openxmlformats.org/drawingml/2006/main">
          <a:off x="146029" y="860446"/>
          <a:ext cx="1330121" cy="624529"/>
        </a:xfrm>
        <a:prstGeom xmlns:a="http://schemas.openxmlformats.org/drawingml/2006/main" prst="rect">
          <a:avLst/>
        </a:prstGeom>
        <a:solidFill xmlns:a="http://schemas.openxmlformats.org/drawingml/2006/main">
          <a:srgbClr val="E3051E"/>
        </a:solidFill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8.3%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0.02694</cdr:x>
      <cdr:y>0.77611</cdr:y>
    </cdr:from>
    <cdr:to>
      <cdr:x>0.17198</cdr:x>
      <cdr:y>0.97645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E1ED87D8-BEA1-4864-8EFB-2CF8CCA7878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27000" y="3632200"/>
          <a:ext cx="683698" cy="93759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0.02649</cdr:x>
      <cdr:y>0.78144</cdr:y>
    </cdr:from>
    <cdr:to>
      <cdr:x>0.17153</cdr:x>
      <cdr:y>0.97735</cdr:y>
    </cdr:to>
    <cdr:pic>
      <cdr:nvPicPr>
        <cdr:cNvPr id="3" name="Picture 1">
          <a:extLst xmlns:a="http://schemas.openxmlformats.org/drawingml/2006/main">
            <a:ext uri="{FF2B5EF4-FFF2-40B4-BE49-F238E27FC236}">
              <a16:creationId xmlns:a16="http://schemas.microsoft.com/office/drawing/2014/main" id="{4890A44F-E7E0-4A62-A29D-DC20511F0B4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24883" y="3458633"/>
          <a:ext cx="683695" cy="8671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0.01763</cdr:x>
      <cdr:y>0.1372</cdr:y>
    </cdr:from>
    <cdr:to>
      <cdr:x>0.23497</cdr:x>
      <cdr:y>0.23904</cdr:y>
    </cdr:to>
    <cdr:sp macro="" textlink="">
      <cdr:nvSpPr>
        <cdr:cNvPr id="4" name="TextBox 10"/>
        <cdr:cNvSpPr txBox="1"/>
      </cdr:nvSpPr>
      <cdr:spPr>
        <a:xfrm xmlns:a="http://schemas.openxmlformats.org/drawingml/2006/main">
          <a:off x="107923" y="841374"/>
          <a:ext cx="1330121" cy="624529"/>
        </a:xfrm>
        <a:prstGeom xmlns:a="http://schemas.openxmlformats.org/drawingml/2006/main" prst="rect">
          <a:avLst/>
        </a:prstGeom>
        <a:solidFill xmlns:a="http://schemas.openxmlformats.org/drawingml/2006/main">
          <a:srgbClr val="E3051E"/>
        </a:solidFill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6.0%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70D67FF-32D8-4082-9492-083DF23E2B8B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X20A0T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CD319AE-BC55-436F-A51A-2767415463A7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X21A0T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E194A2A-A8DA-4A50-8667-1ECA6B336A2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X22A0T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0</xdr:rowOff>
    </xdr:from>
    <xdr:to>
      <xdr:col>14</xdr:col>
      <xdr:colOff>475125</xdr:colOff>
      <xdr:row>26</xdr:row>
      <xdr:rowOff>161250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171451</xdr:colOff>
      <xdr:row>21</xdr:row>
      <xdr:rowOff>166881</xdr:rowOff>
    </xdr:from>
    <xdr:to>
      <xdr:col>14</xdr:col>
      <xdr:colOff>262177</xdr:colOff>
      <xdr:row>26</xdr:row>
      <xdr:rowOff>22525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1" y="4357881"/>
          <a:ext cx="700326" cy="903394"/>
        </a:xfrm>
        <a:prstGeom prst="rect">
          <a:avLst/>
        </a:prstGeom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F724CFB-FFDA-498F-ADF9-E3BC53CC15B2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X23A0T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0</xdr:rowOff>
    </xdr:from>
    <xdr:to>
      <xdr:col>14</xdr:col>
      <xdr:colOff>475125</xdr:colOff>
      <xdr:row>26</xdr:row>
      <xdr:rowOff>161250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6047869-5FEA-48CD-A599-E90BE1722E38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X24A0T</a:t>
          </a:r>
        </a:p>
      </xdr:txBody>
    </xdr:sp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0.90196</cdr:x>
      <cdr:y>0.81315</cdr:y>
    </cdr:from>
    <cdr:to>
      <cdr:x>0.98336</cdr:x>
      <cdr:y>0.9837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6D2F6EBB-5D5E-42A6-827E-C58BE253C58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117640" y="4391025"/>
          <a:ext cx="732600" cy="920970"/>
        </a:xfrm>
        <a:prstGeom xmlns:a="http://schemas.openxmlformats.org/drawingml/2006/main" prst="rect">
          <a:avLst/>
        </a:prstGeom>
      </cdr:spPr>
    </cdr:pic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0.03602</cdr:x>
      <cdr:y>0.77822</cdr:y>
    </cdr:from>
    <cdr:to>
      <cdr:x>0.17704</cdr:x>
      <cdr:y>0.97549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5F50B8E0-5178-472E-A34A-244CCD8052A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74625" y="3698875"/>
          <a:ext cx="683700" cy="93759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0.02649</cdr:x>
      <cdr:y>0.78144</cdr:y>
    </cdr:from>
    <cdr:to>
      <cdr:x>0.17153</cdr:x>
      <cdr:y>0.97735</cdr:y>
    </cdr:to>
    <cdr:pic>
      <cdr:nvPicPr>
        <cdr:cNvPr id="3" name="Picture 1">
          <a:extLst xmlns:a="http://schemas.openxmlformats.org/drawingml/2006/main">
            <a:ext uri="{FF2B5EF4-FFF2-40B4-BE49-F238E27FC236}">
              <a16:creationId xmlns:a16="http://schemas.microsoft.com/office/drawing/2014/main" id="{F44777C5-18A7-48C0-B0FA-2EEB8E1CB51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24883" y="3458633"/>
          <a:ext cx="683695" cy="8671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0.01609</cdr:x>
      <cdr:y>0.13436</cdr:y>
    </cdr:from>
    <cdr:to>
      <cdr:x>0.23342</cdr:x>
      <cdr:y>0.23641</cdr:y>
    </cdr:to>
    <cdr:sp macro="" textlink="">
      <cdr:nvSpPr>
        <cdr:cNvPr id="4" name="TextBox 10"/>
        <cdr:cNvSpPr txBox="1"/>
      </cdr:nvSpPr>
      <cdr:spPr>
        <a:xfrm xmlns:a="http://schemas.openxmlformats.org/drawingml/2006/main">
          <a:off x="98449" y="822295"/>
          <a:ext cx="1330059" cy="624546"/>
        </a:xfrm>
        <a:prstGeom xmlns:a="http://schemas.openxmlformats.org/drawingml/2006/main" prst="rect">
          <a:avLst/>
        </a:prstGeom>
        <a:solidFill xmlns:a="http://schemas.openxmlformats.org/drawingml/2006/main">
          <a:srgbClr val="E3051E"/>
        </a:solidFill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4.7%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12870</xdr:colOff>
      <xdr:row>1</xdr:row>
      <xdr:rowOff>21293</xdr:rowOff>
    </xdr:from>
    <xdr:to>
      <xdr:col>14</xdr:col>
      <xdr:colOff>478470</xdr:colOff>
      <xdr:row>26</xdr:row>
      <xdr:rowOff>87293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57</xdr:col>
      <xdr:colOff>137583</xdr:colOff>
      <xdr:row>40</xdr:row>
      <xdr:rowOff>10584</xdr:rowOff>
    </xdr:from>
    <xdr:to>
      <xdr:col>59</xdr:col>
      <xdr:colOff>448138</xdr:colOff>
      <xdr:row>43</xdr:row>
      <xdr:rowOff>1962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126083" y="7175501"/>
          <a:ext cx="1538222" cy="610503"/>
        </a:xfrm>
        <a:prstGeom prst="rect">
          <a:avLst/>
        </a:prstGeom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A48B355-A4A0-46DF-9303-3EEDB368F0F9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X25A0T</a:t>
          </a:r>
        </a:p>
      </xdr:txBody>
    </xdr:sp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0.89173</cdr:x>
      <cdr:y>0.80921</cdr:y>
    </cdr:from>
    <cdr:to>
      <cdr:x>0.97281</cdr:x>
      <cdr:y>0.97491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EF90E7AA-238E-4A41-9235-08FB943E049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025600" y="4369731"/>
          <a:ext cx="729720" cy="894779"/>
        </a:xfrm>
        <a:prstGeom xmlns:a="http://schemas.openxmlformats.org/drawingml/2006/main" prst="rect">
          <a:avLst/>
        </a:prstGeom>
      </cdr:spPr>
    </cdr:pic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14</xdr:col>
      <xdr:colOff>484650</xdr:colOff>
      <xdr:row>26</xdr:row>
      <xdr:rowOff>180300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E807EBA-8660-437B-AC65-02060EE345D7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X26A0T</a:t>
          </a:r>
        </a:p>
      </xdr:txBody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0.89209</cdr:x>
      <cdr:y>0.81139</cdr:y>
    </cdr:from>
    <cdr:to>
      <cdr:x>0.97348</cdr:x>
      <cdr:y>0.98607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03B74356-FF48-42A6-A5AE-076BD89B748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028810" y="4381500"/>
          <a:ext cx="732510" cy="943284"/>
        </a:xfrm>
        <a:prstGeom xmlns:a="http://schemas.openxmlformats.org/drawingml/2006/main" prst="rect">
          <a:avLst/>
        </a:prstGeom>
      </cdr:spPr>
    </cdr:pic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47625</xdr:rowOff>
    </xdr:from>
    <xdr:to>
      <xdr:col>0</xdr:col>
      <xdr:colOff>2317875</xdr:colOff>
      <xdr:row>36</xdr:row>
      <xdr:rowOff>146189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16" t="22077" b="29926"/>
        <a:stretch/>
      </xdr:blipFill>
      <xdr:spPr>
        <a:xfrm>
          <a:off x="0" y="6905625"/>
          <a:ext cx="2317875" cy="517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154884</xdr:rowOff>
    </xdr:from>
    <xdr:to>
      <xdr:col>0</xdr:col>
      <xdr:colOff>2433704</xdr:colOff>
      <xdr:row>39</xdr:row>
      <xdr:rowOff>116371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40" t="16592" b="20360"/>
        <a:stretch/>
      </xdr:blipFill>
      <xdr:spPr>
        <a:xfrm>
          <a:off x="0" y="7431984"/>
          <a:ext cx="2433704" cy="590137"/>
        </a:xfrm>
        <a:prstGeom prst="rect">
          <a:avLst/>
        </a:prstGeom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C05F598-9178-454A-805F-001F3DF96F17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X27A0T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1</xdr:row>
      <xdr:rowOff>9525</xdr:rowOff>
    </xdr:from>
    <xdr:to>
      <xdr:col>14</xdr:col>
      <xdr:colOff>115126</xdr:colOff>
      <xdr:row>33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pSpPr/>
      </xdr:nvGrpSpPr>
      <xdr:grpSpPr>
        <a:xfrm>
          <a:off x="9526" y="219075"/>
          <a:ext cx="8640000" cy="6696075"/>
          <a:chOff x="9526" y="219075"/>
          <a:chExt cx="8640000" cy="6696075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2100-000003000000}"/>
              </a:ext>
            </a:extLst>
          </xdr:cNvPr>
          <xdr:cNvGraphicFramePr>
            <a:graphicFrameLocks/>
          </xdr:cNvGraphicFramePr>
        </xdr:nvGraphicFramePr>
        <xdr:xfrm>
          <a:off x="9526" y="219075"/>
          <a:ext cx="8640000" cy="6696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2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524750" y="5591175"/>
            <a:ext cx="976708" cy="1207001"/>
          </a:xfrm>
          <a:prstGeom prst="rect">
            <a:avLst/>
          </a:prstGeom>
        </xdr:spPr>
      </xdr:pic>
    </xdr:grpSp>
    <xdr:clientData/>
  </xdr:twoCellAnchor>
  <xdr:twoCellAnchor>
    <xdr:from>
      <xdr:col>15</xdr:col>
      <xdr:colOff>0</xdr:colOff>
      <xdr:row>1</xdr:row>
      <xdr:rowOff>0</xdr:rowOff>
    </xdr:from>
    <xdr:to>
      <xdr:col>29</xdr:col>
      <xdr:colOff>105600</xdr:colOff>
      <xdr:row>32</xdr:row>
      <xdr:rowOff>200025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0</xdr:colOff>
      <xdr:row>1</xdr:row>
      <xdr:rowOff>0</xdr:rowOff>
    </xdr:from>
    <xdr:to>
      <xdr:col>44</xdr:col>
      <xdr:colOff>105600</xdr:colOff>
      <xdr:row>32</xdr:row>
      <xdr:rowOff>200025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FAAC9ABA-64F6-455D-BA5E-BFA0CF56CE8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X28A0T</a:t>
          </a:r>
        </a:p>
      </xdr:txBody>
    </xdr:sp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0.8056</cdr:y>
    </cdr:from>
    <cdr:to>
      <cdr:x>0.98764</cdr:x>
      <cdr:y>0.98585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47881EC8-9C43-46A2-8B03-4CE3B0A341E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39432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0.80844</cdr:y>
    </cdr:from>
    <cdr:to>
      <cdr:x>0.98764</cdr:x>
      <cdr:y>0.9887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8CF2AFEA-DD05-4D16-BB5E-27FC96B8079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41337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29</xdr:row>
      <xdr:rowOff>200025</xdr:rowOff>
    </xdr:from>
    <xdr:to>
      <xdr:col>0</xdr:col>
      <xdr:colOff>2365500</xdr:colOff>
      <xdr:row>32</xdr:row>
      <xdr:rowOff>79514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16" t="22077" b="29926"/>
        <a:stretch/>
      </xdr:blipFill>
      <xdr:spPr>
        <a:xfrm>
          <a:off x="47625" y="5276850"/>
          <a:ext cx="2317875" cy="51766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32</xdr:row>
      <xdr:rowOff>78684</xdr:rowOff>
    </xdr:from>
    <xdr:to>
      <xdr:col>0</xdr:col>
      <xdr:colOff>2481329</xdr:colOff>
      <xdr:row>35</xdr:row>
      <xdr:rowOff>40171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40" t="16592" b="20360"/>
        <a:stretch/>
      </xdr:blipFill>
      <xdr:spPr>
        <a:xfrm>
          <a:off x="47625" y="5793684"/>
          <a:ext cx="2433704" cy="590137"/>
        </a:xfrm>
        <a:prstGeom prst="rect">
          <a:avLst/>
        </a:prstGeom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21142C2-D984-43F1-A04E-3EE459859666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X29A0T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1</xdr:row>
      <xdr:rowOff>9525</xdr:rowOff>
    </xdr:from>
    <xdr:to>
      <xdr:col>14</xdr:col>
      <xdr:colOff>115126</xdr:colOff>
      <xdr:row>33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pSpPr/>
      </xdr:nvGrpSpPr>
      <xdr:grpSpPr>
        <a:xfrm>
          <a:off x="9526" y="219075"/>
          <a:ext cx="8640000" cy="6696075"/>
          <a:chOff x="9526" y="219075"/>
          <a:chExt cx="8640000" cy="6696075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2300-000003000000}"/>
              </a:ext>
            </a:extLst>
          </xdr:cNvPr>
          <xdr:cNvGraphicFramePr>
            <a:graphicFrameLocks/>
          </xdr:cNvGraphicFramePr>
        </xdr:nvGraphicFramePr>
        <xdr:xfrm>
          <a:off x="9526" y="219075"/>
          <a:ext cx="8640000" cy="6696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2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524750" y="5591175"/>
            <a:ext cx="976708" cy="1207001"/>
          </a:xfrm>
          <a:prstGeom prst="rect">
            <a:avLst/>
          </a:prstGeom>
        </xdr:spPr>
      </xdr:pic>
    </xdr:grpSp>
    <xdr:clientData/>
  </xdr:twoCellAnchor>
  <xdr:twoCellAnchor>
    <xdr:from>
      <xdr:col>15</xdr:col>
      <xdr:colOff>0</xdr:colOff>
      <xdr:row>1</xdr:row>
      <xdr:rowOff>0</xdr:rowOff>
    </xdr:from>
    <xdr:to>
      <xdr:col>29</xdr:col>
      <xdr:colOff>105600</xdr:colOff>
      <xdr:row>32</xdr:row>
      <xdr:rowOff>200025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33</xdr:row>
      <xdr:rowOff>47625</xdr:rowOff>
    </xdr:from>
    <xdr:to>
      <xdr:col>14</xdr:col>
      <xdr:colOff>115125</xdr:colOff>
      <xdr:row>65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238125</xdr:colOff>
      <xdr:row>33</xdr:row>
      <xdr:rowOff>47625</xdr:rowOff>
    </xdr:from>
    <xdr:to>
      <xdr:col>29</xdr:col>
      <xdr:colOff>96075</xdr:colOff>
      <xdr:row>65</xdr:row>
      <xdr:rowOff>38100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496F3F0F-7FE9-40BD-A1F6-751BFB38F0F7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X30A0T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11052</xdr:rowOff>
    </xdr:from>
    <xdr:to>
      <xdr:col>10</xdr:col>
      <xdr:colOff>24000</xdr:colOff>
      <xdr:row>30</xdr:row>
      <xdr:rowOff>44577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33879</xdr:colOff>
      <xdr:row>1</xdr:row>
      <xdr:rowOff>4917</xdr:rowOff>
    </xdr:from>
    <xdr:to>
      <xdr:col>20</xdr:col>
      <xdr:colOff>57879</xdr:colOff>
      <xdr:row>30</xdr:row>
      <xdr:rowOff>38442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208823</xdr:colOff>
      <xdr:row>1</xdr:row>
      <xdr:rowOff>213178</xdr:rowOff>
    </xdr:from>
    <xdr:to>
      <xdr:col>40</xdr:col>
      <xdr:colOff>7790</xdr:colOff>
      <xdr:row>28</xdr:row>
      <xdr:rowOff>102103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240652</xdr:colOff>
      <xdr:row>30</xdr:row>
      <xdr:rowOff>35622</xdr:rowOff>
    </xdr:from>
    <xdr:to>
      <xdr:col>40</xdr:col>
      <xdr:colOff>43852</xdr:colOff>
      <xdr:row>54</xdr:row>
      <xdr:rowOff>143622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5431207-12BE-4BF6-8016-839BC98ACE74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X3A0T</a:t>
          </a:r>
        </a:p>
      </xdr:txBody>
    </xdr:sp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0.8056</cdr:y>
    </cdr:from>
    <cdr:to>
      <cdr:x>0.98764</cdr:x>
      <cdr:y>0.98585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E70BBC72-63FA-4C80-9A72-1C8159EE8AC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39432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0.80844</cdr:y>
    </cdr:from>
    <cdr:to>
      <cdr:x>0.98764</cdr:x>
      <cdr:y>0.9887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508BA2ED-A485-4FAE-9A18-84C9D686E7C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41337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0.80844</cdr:y>
    </cdr:from>
    <cdr:to>
      <cdr:x>0.98764</cdr:x>
      <cdr:y>0.9887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88BCC33E-B179-48FF-9F94-895D4AEA1D2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41337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33</xdr:row>
      <xdr:rowOff>47625</xdr:rowOff>
    </xdr:from>
    <xdr:to>
      <xdr:col>0</xdr:col>
      <xdr:colOff>2317875</xdr:colOff>
      <xdr:row>35</xdr:row>
      <xdr:rowOff>146189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16" t="22077" b="29926"/>
        <a:stretch/>
      </xdr:blipFill>
      <xdr:spPr>
        <a:xfrm>
          <a:off x="0" y="6905625"/>
          <a:ext cx="2317875" cy="517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154884</xdr:rowOff>
    </xdr:from>
    <xdr:to>
      <xdr:col>0</xdr:col>
      <xdr:colOff>2433704</xdr:colOff>
      <xdr:row>38</xdr:row>
      <xdr:rowOff>116371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40" t="16592" b="20360"/>
        <a:stretch/>
      </xdr:blipFill>
      <xdr:spPr>
        <a:xfrm>
          <a:off x="0" y="7431984"/>
          <a:ext cx="2433704" cy="590137"/>
        </a:xfrm>
        <a:prstGeom prst="rect">
          <a:avLst/>
        </a:prstGeom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3B93F425-875A-4A30-8614-9125E590A7B8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X31A0T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1</xdr:row>
      <xdr:rowOff>9525</xdr:rowOff>
    </xdr:from>
    <xdr:to>
      <xdr:col>14</xdr:col>
      <xdr:colOff>115126</xdr:colOff>
      <xdr:row>33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pSpPr/>
      </xdr:nvGrpSpPr>
      <xdr:grpSpPr>
        <a:xfrm>
          <a:off x="9526" y="219075"/>
          <a:ext cx="8640000" cy="6696075"/>
          <a:chOff x="9526" y="219075"/>
          <a:chExt cx="8640000" cy="6696075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2500-000003000000}"/>
              </a:ext>
            </a:extLst>
          </xdr:cNvPr>
          <xdr:cNvGraphicFramePr>
            <a:graphicFrameLocks/>
          </xdr:cNvGraphicFramePr>
        </xdr:nvGraphicFramePr>
        <xdr:xfrm>
          <a:off x="9526" y="219075"/>
          <a:ext cx="8640000" cy="6696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25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524750" y="5591175"/>
            <a:ext cx="976708" cy="1207001"/>
          </a:xfrm>
          <a:prstGeom prst="rect">
            <a:avLst/>
          </a:prstGeom>
        </xdr:spPr>
      </xdr:pic>
    </xdr:grpSp>
    <xdr:clientData/>
  </xdr:twoCellAnchor>
  <xdr:twoCellAnchor>
    <xdr:from>
      <xdr:col>15</xdr:col>
      <xdr:colOff>0</xdr:colOff>
      <xdr:row>1</xdr:row>
      <xdr:rowOff>0</xdr:rowOff>
    </xdr:from>
    <xdr:to>
      <xdr:col>29</xdr:col>
      <xdr:colOff>105600</xdr:colOff>
      <xdr:row>32</xdr:row>
      <xdr:rowOff>200025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0</xdr:colOff>
      <xdr:row>1</xdr:row>
      <xdr:rowOff>0</xdr:rowOff>
    </xdr:from>
    <xdr:to>
      <xdr:col>44</xdr:col>
      <xdr:colOff>105600</xdr:colOff>
      <xdr:row>32</xdr:row>
      <xdr:rowOff>200025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948FD24-8E24-4B45-A14B-2EBAA0391C8A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X32A0T</a:t>
          </a:r>
        </a:p>
      </xdr:txBody>
    </xdr:sp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0.8056</cdr:y>
    </cdr:from>
    <cdr:to>
      <cdr:x>0.98764</cdr:x>
      <cdr:y>0.98585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EAEF68D6-B33E-4CBF-B5FE-7A547FAC0CC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39432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0.80844</cdr:y>
    </cdr:from>
    <cdr:to>
      <cdr:x>0.98764</cdr:x>
      <cdr:y>0.9887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69027F71-0B6C-4C61-9391-44C142A0044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41337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28</xdr:row>
      <xdr:rowOff>200025</xdr:rowOff>
    </xdr:from>
    <xdr:to>
      <xdr:col>0</xdr:col>
      <xdr:colOff>2365500</xdr:colOff>
      <xdr:row>31</xdr:row>
      <xdr:rowOff>79514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16" t="22077" b="29926"/>
        <a:stretch/>
      </xdr:blipFill>
      <xdr:spPr>
        <a:xfrm>
          <a:off x="47625" y="5276850"/>
          <a:ext cx="2317875" cy="51766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31</xdr:row>
      <xdr:rowOff>78684</xdr:rowOff>
    </xdr:from>
    <xdr:to>
      <xdr:col>0</xdr:col>
      <xdr:colOff>2481329</xdr:colOff>
      <xdr:row>34</xdr:row>
      <xdr:rowOff>40171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40" t="16592" b="20360"/>
        <a:stretch/>
      </xdr:blipFill>
      <xdr:spPr>
        <a:xfrm>
          <a:off x="47625" y="5793684"/>
          <a:ext cx="2433704" cy="590137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1</xdr:row>
      <xdr:rowOff>9525</xdr:rowOff>
    </xdr:from>
    <xdr:to>
      <xdr:col>14</xdr:col>
      <xdr:colOff>115126</xdr:colOff>
      <xdr:row>33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pSpPr/>
      </xdr:nvGrpSpPr>
      <xdr:grpSpPr>
        <a:xfrm>
          <a:off x="9526" y="219075"/>
          <a:ext cx="8640000" cy="6696075"/>
          <a:chOff x="9526" y="219075"/>
          <a:chExt cx="8640000" cy="6696075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2700-000003000000}"/>
              </a:ext>
            </a:extLst>
          </xdr:cNvPr>
          <xdr:cNvGraphicFramePr>
            <a:graphicFrameLocks/>
          </xdr:cNvGraphicFramePr>
        </xdr:nvGraphicFramePr>
        <xdr:xfrm>
          <a:off x="9526" y="219075"/>
          <a:ext cx="8640000" cy="6696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27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524750" y="5591175"/>
            <a:ext cx="976708" cy="1207001"/>
          </a:xfrm>
          <a:prstGeom prst="rect">
            <a:avLst/>
          </a:prstGeom>
        </xdr:spPr>
      </xdr:pic>
    </xdr:grpSp>
    <xdr:clientData/>
  </xdr:twoCellAnchor>
  <xdr:twoCellAnchor>
    <xdr:from>
      <xdr:col>15</xdr:col>
      <xdr:colOff>0</xdr:colOff>
      <xdr:row>1</xdr:row>
      <xdr:rowOff>0</xdr:rowOff>
    </xdr:from>
    <xdr:to>
      <xdr:col>29</xdr:col>
      <xdr:colOff>105600</xdr:colOff>
      <xdr:row>32</xdr:row>
      <xdr:rowOff>200025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33</xdr:row>
      <xdr:rowOff>47625</xdr:rowOff>
    </xdr:from>
    <xdr:to>
      <xdr:col>14</xdr:col>
      <xdr:colOff>115125</xdr:colOff>
      <xdr:row>65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0</xdr:colOff>
      <xdr:row>33</xdr:row>
      <xdr:rowOff>47625</xdr:rowOff>
    </xdr:from>
    <xdr:to>
      <xdr:col>29</xdr:col>
      <xdr:colOff>105600</xdr:colOff>
      <xdr:row>65</xdr:row>
      <xdr:rowOff>38100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427DF0D-5106-4345-8DDE-C4B001DC0BB9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X34A0T</a:t>
          </a:r>
        </a:p>
      </xdr:txBody>
    </xdr:sp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0.8056</cdr:y>
    </cdr:from>
    <cdr:to>
      <cdr:x>0.98764</cdr:x>
      <cdr:y>0.98585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5F68556B-5F1D-4390-9731-014CA4AA010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39432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0.00629</cdr:x>
      <cdr:y>0.791</cdr:y>
    </cdr:from>
    <cdr:to>
      <cdr:x>0.15146</cdr:x>
      <cdr:y>0.98692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286C442D-5899-4A90-97A3-5DC8CA42BEB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9635" y="3500966"/>
          <a:ext cx="683695" cy="8671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0.03165</cdr:x>
      <cdr:y>0.1188</cdr:y>
    </cdr:from>
    <cdr:to>
      <cdr:x>0.24898</cdr:x>
      <cdr:y>0.22085</cdr:y>
    </cdr:to>
    <cdr:sp macro="" textlink="">
      <cdr:nvSpPr>
        <cdr:cNvPr id="3" name="TextBox 10"/>
        <cdr:cNvSpPr txBox="1"/>
      </cdr:nvSpPr>
      <cdr:spPr>
        <a:xfrm xmlns:a="http://schemas.openxmlformats.org/drawingml/2006/main">
          <a:off x="193687" y="727044"/>
          <a:ext cx="1330059" cy="624546"/>
        </a:xfrm>
        <a:prstGeom xmlns:a="http://schemas.openxmlformats.org/drawingml/2006/main" prst="rect">
          <a:avLst/>
        </a:prstGeom>
        <a:solidFill xmlns:a="http://schemas.openxmlformats.org/drawingml/2006/main">
          <a:srgbClr val="E3051E"/>
        </a:solidFill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7.3%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0.80844</cdr:y>
    </cdr:from>
    <cdr:to>
      <cdr:x>0.98764</cdr:x>
      <cdr:y>0.9887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1596A690-36D2-46AF-AE94-93CD9F897A9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41337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0.80844</cdr:y>
    </cdr:from>
    <cdr:to>
      <cdr:x>0.98764</cdr:x>
      <cdr:y>0.9887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2A18F98C-5B20-4D3A-8BEB-83BE72CF162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41337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33</xdr:row>
      <xdr:rowOff>47625</xdr:rowOff>
    </xdr:from>
    <xdr:to>
      <xdr:col>0</xdr:col>
      <xdr:colOff>2317875</xdr:colOff>
      <xdr:row>35</xdr:row>
      <xdr:rowOff>146189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16" t="22077" b="29926"/>
        <a:stretch/>
      </xdr:blipFill>
      <xdr:spPr>
        <a:xfrm>
          <a:off x="0" y="6905625"/>
          <a:ext cx="2317875" cy="517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154884</xdr:rowOff>
    </xdr:from>
    <xdr:to>
      <xdr:col>0</xdr:col>
      <xdr:colOff>2433704</xdr:colOff>
      <xdr:row>38</xdr:row>
      <xdr:rowOff>116371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40" t="16592" b="20360"/>
        <a:stretch/>
      </xdr:blipFill>
      <xdr:spPr>
        <a:xfrm>
          <a:off x="0" y="7431984"/>
          <a:ext cx="2433704" cy="590137"/>
        </a:xfrm>
        <a:prstGeom prst="rect">
          <a:avLst/>
        </a:prstGeom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90AC4F6-72C0-4087-9AB8-8FF18A23750D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X35A0T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1</xdr:row>
      <xdr:rowOff>9525</xdr:rowOff>
    </xdr:from>
    <xdr:to>
      <xdr:col>14</xdr:col>
      <xdr:colOff>115126</xdr:colOff>
      <xdr:row>33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pSpPr/>
      </xdr:nvGrpSpPr>
      <xdr:grpSpPr>
        <a:xfrm>
          <a:off x="9526" y="219075"/>
          <a:ext cx="8640000" cy="6696075"/>
          <a:chOff x="9526" y="219075"/>
          <a:chExt cx="8640000" cy="6696075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2900-000003000000}"/>
              </a:ext>
            </a:extLst>
          </xdr:cNvPr>
          <xdr:cNvGraphicFramePr>
            <a:graphicFrameLocks/>
          </xdr:cNvGraphicFramePr>
        </xdr:nvGraphicFramePr>
        <xdr:xfrm>
          <a:off x="9526" y="219075"/>
          <a:ext cx="8640000" cy="6696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2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524750" y="5591175"/>
            <a:ext cx="976708" cy="1207001"/>
          </a:xfrm>
          <a:prstGeom prst="rect">
            <a:avLst/>
          </a:prstGeom>
        </xdr:spPr>
      </xdr:pic>
    </xdr:grpSp>
    <xdr:clientData/>
  </xdr:twoCellAnchor>
  <xdr:twoCellAnchor>
    <xdr:from>
      <xdr:col>15</xdr:col>
      <xdr:colOff>0</xdr:colOff>
      <xdr:row>1</xdr:row>
      <xdr:rowOff>0</xdr:rowOff>
    </xdr:from>
    <xdr:to>
      <xdr:col>29</xdr:col>
      <xdr:colOff>105600</xdr:colOff>
      <xdr:row>32</xdr:row>
      <xdr:rowOff>200025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0</xdr:colOff>
      <xdr:row>1</xdr:row>
      <xdr:rowOff>0</xdr:rowOff>
    </xdr:from>
    <xdr:to>
      <xdr:col>44</xdr:col>
      <xdr:colOff>105600</xdr:colOff>
      <xdr:row>32</xdr:row>
      <xdr:rowOff>200025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FD872A1-8C2D-4E69-9D76-51039A743C2B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X36A0T</a:t>
          </a:r>
        </a:p>
      </xdr:txBody>
    </xdr:sp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0.8056</cdr:y>
    </cdr:from>
    <cdr:to>
      <cdr:x>0.98764</cdr:x>
      <cdr:y>0.98585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B788C9E8-8DA5-42BD-A09A-C71263A5A41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39432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0.80844</cdr:y>
    </cdr:from>
    <cdr:to>
      <cdr:x>0.98764</cdr:x>
      <cdr:y>0.9887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0A6D004A-66C8-465C-BFE8-D967FB4153F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41337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28</xdr:row>
      <xdr:rowOff>200025</xdr:rowOff>
    </xdr:from>
    <xdr:to>
      <xdr:col>0</xdr:col>
      <xdr:colOff>2365500</xdr:colOff>
      <xdr:row>31</xdr:row>
      <xdr:rowOff>79514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16" t="22077" b="29926"/>
        <a:stretch/>
      </xdr:blipFill>
      <xdr:spPr>
        <a:xfrm>
          <a:off x="47625" y="5276850"/>
          <a:ext cx="2317875" cy="51766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31</xdr:row>
      <xdr:rowOff>78684</xdr:rowOff>
    </xdr:from>
    <xdr:to>
      <xdr:col>0</xdr:col>
      <xdr:colOff>2481329</xdr:colOff>
      <xdr:row>34</xdr:row>
      <xdr:rowOff>40171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40" t="16592" b="20360"/>
        <a:stretch/>
      </xdr:blipFill>
      <xdr:spPr>
        <a:xfrm>
          <a:off x="47625" y="5793684"/>
          <a:ext cx="2433704" cy="590137"/>
        </a:xfrm>
        <a:prstGeom prst="rect">
          <a:avLst/>
        </a:prstGeom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C460AD8-00DE-4B2B-8F65-81C15C6E1269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X37A0T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1</xdr:row>
      <xdr:rowOff>9525</xdr:rowOff>
    </xdr:from>
    <xdr:to>
      <xdr:col>14</xdr:col>
      <xdr:colOff>115126</xdr:colOff>
      <xdr:row>33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pSpPr/>
      </xdr:nvGrpSpPr>
      <xdr:grpSpPr>
        <a:xfrm>
          <a:off x="9526" y="219075"/>
          <a:ext cx="8640000" cy="6696075"/>
          <a:chOff x="9526" y="219075"/>
          <a:chExt cx="8640000" cy="6696075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2B00-000003000000}"/>
              </a:ext>
            </a:extLst>
          </xdr:cNvPr>
          <xdr:cNvGraphicFramePr>
            <a:graphicFrameLocks/>
          </xdr:cNvGraphicFramePr>
        </xdr:nvGraphicFramePr>
        <xdr:xfrm>
          <a:off x="9526" y="219075"/>
          <a:ext cx="8640000" cy="6696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2B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524750" y="5591175"/>
            <a:ext cx="976708" cy="1207001"/>
          </a:xfrm>
          <a:prstGeom prst="rect">
            <a:avLst/>
          </a:prstGeom>
        </xdr:spPr>
      </xdr:pic>
    </xdr:grpSp>
    <xdr:clientData/>
  </xdr:twoCellAnchor>
  <xdr:twoCellAnchor>
    <xdr:from>
      <xdr:col>15</xdr:col>
      <xdr:colOff>0</xdr:colOff>
      <xdr:row>1</xdr:row>
      <xdr:rowOff>0</xdr:rowOff>
    </xdr:from>
    <xdr:to>
      <xdr:col>29</xdr:col>
      <xdr:colOff>105600</xdr:colOff>
      <xdr:row>32</xdr:row>
      <xdr:rowOff>200025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33</xdr:row>
      <xdr:rowOff>76200</xdr:rowOff>
    </xdr:from>
    <xdr:to>
      <xdr:col>14</xdr:col>
      <xdr:colOff>115125</xdr:colOff>
      <xdr:row>65</xdr:row>
      <xdr:rowOff>66675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238125</xdr:colOff>
      <xdr:row>33</xdr:row>
      <xdr:rowOff>66675</xdr:rowOff>
    </xdr:from>
    <xdr:to>
      <xdr:col>29</xdr:col>
      <xdr:colOff>96075</xdr:colOff>
      <xdr:row>65</xdr:row>
      <xdr:rowOff>57150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C222C86-D02E-46CC-B232-A512ECBD196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X38A0T</a:t>
          </a:r>
        </a:p>
      </xdr:txBody>
    </xdr:sp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0.8056</cdr:y>
    </cdr:from>
    <cdr:to>
      <cdr:x>0.98764</cdr:x>
      <cdr:y>0.98585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CA8E632E-A609-4AAF-A2BB-C5170956CD1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39432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0.80844</cdr:y>
    </cdr:from>
    <cdr:to>
      <cdr:x>0.98764</cdr:x>
      <cdr:y>0.9887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27CA0663-9296-4D6C-BF27-745DF00EAD9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41337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0.01753</cdr:x>
      <cdr:y>0.78861</cdr:y>
    </cdr:from>
    <cdr:to>
      <cdr:x>0.1627</cdr:x>
      <cdr:y>0.98453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AC1A99F4-CFF9-43D0-8C89-6CAA387CB51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2550" y="3490383"/>
          <a:ext cx="683695" cy="8671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0.01609</cdr:x>
      <cdr:y>0.1188</cdr:y>
    </cdr:from>
    <cdr:to>
      <cdr:x>0.23342</cdr:x>
      <cdr:y>0.22085</cdr:y>
    </cdr:to>
    <cdr:sp macro="" textlink="">
      <cdr:nvSpPr>
        <cdr:cNvPr id="3" name="TextBox 10"/>
        <cdr:cNvSpPr txBox="1"/>
      </cdr:nvSpPr>
      <cdr:spPr>
        <a:xfrm xmlns:a="http://schemas.openxmlformats.org/drawingml/2006/main">
          <a:off x="98454" y="727072"/>
          <a:ext cx="1330060" cy="624546"/>
        </a:xfrm>
        <a:prstGeom xmlns:a="http://schemas.openxmlformats.org/drawingml/2006/main" prst="rect">
          <a:avLst/>
        </a:prstGeom>
        <a:solidFill xmlns:a="http://schemas.openxmlformats.org/drawingml/2006/main">
          <a:srgbClr val="E3051E"/>
        </a:solidFill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4.6%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0.80844</cdr:y>
    </cdr:from>
    <cdr:to>
      <cdr:x>0.98764</cdr:x>
      <cdr:y>0.9887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C5768B1D-3ED5-45A6-B3D8-5567A20D41C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41337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33</xdr:row>
      <xdr:rowOff>47625</xdr:rowOff>
    </xdr:from>
    <xdr:to>
      <xdr:col>0</xdr:col>
      <xdr:colOff>2317875</xdr:colOff>
      <xdr:row>35</xdr:row>
      <xdr:rowOff>146189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16" t="22077" b="29926"/>
        <a:stretch/>
      </xdr:blipFill>
      <xdr:spPr>
        <a:xfrm>
          <a:off x="0" y="6905625"/>
          <a:ext cx="2317875" cy="517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154884</xdr:rowOff>
    </xdr:from>
    <xdr:to>
      <xdr:col>0</xdr:col>
      <xdr:colOff>2433704</xdr:colOff>
      <xdr:row>38</xdr:row>
      <xdr:rowOff>116371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40" t="16592" b="20360"/>
        <a:stretch/>
      </xdr:blipFill>
      <xdr:spPr>
        <a:xfrm>
          <a:off x="0" y="7431984"/>
          <a:ext cx="2433704" cy="590137"/>
        </a:xfrm>
        <a:prstGeom prst="rect">
          <a:avLst/>
        </a:prstGeom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8154CF3-531F-4DAA-B65B-78090EA3C811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X39A0T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1</xdr:row>
      <xdr:rowOff>9525</xdr:rowOff>
    </xdr:from>
    <xdr:to>
      <xdr:col>14</xdr:col>
      <xdr:colOff>115126</xdr:colOff>
      <xdr:row>33</xdr:row>
      <xdr:rowOff>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GrpSpPr/>
      </xdr:nvGrpSpPr>
      <xdr:grpSpPr>
        <a:xfrm>
          <a:off x="9526" y="219075"/>
          <a:ext cx="8640000" cy="6696075"/>
          <a:chOff x="9526" y="219075"/>
          <a:chExt cx="8640000" cy="6696075"/>
        </a:xfrm>
      </xdr:grpSpPr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00000000-0008-0000-2D00-000002000000}"/>
              </a:ext>
            </a:extLst>
          </xdr:cNvPr>
          <xdr:cNvGraphicFramePr>
            <a:graphicFrameLocks/>
          </xdr:cNvGraphicFramePr>
        </xdr:nvGraphicFramePr>
        <xdr:xfrm>
          <a:off x="9526" y="219075"/>
          <a:ext cx="8640000" cy="6696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2D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524750" y="5591175"/>
            <a:ext cx="976708" cy="1207001"/>
          </a:xfrm>
          <a:prstGeom prst="rect">
            <a:avLst/>
          </a:prstGeom>
        </xdr:spPr>
      </xdr:pic>
    </xdr:grpSp>
    <xdr:clientData/>
  </xdr:twoCellAnchor>
  <xdr:twoCellAnchor>
    <xdr:from>
      <xdr:col>15</xdr:col>
      <xdr:colOff>0</xdr:colOff>
      <xdr:row>1</xdr:row>
      <xdr:rowOff>0</xdr:rowOff>
    </xdr:from>
    <xdr:to>
      <xdr:col>29</xdr:col>
      <xdr:colOff>105600</xdr:colOff>
      <xdr:row>32</xdr:row>
      <xdr:rowOff>200025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0</xdr:colOff>
      <xdr:row>1</xdr:row>
      <xdr:rowOff>0</xdr:rowOff>
    </xdr:from>
    <xdr:to>
      <xdr:col>44</xdr:col>
      <xdr:colOff>105600</xdr:colOff>
      <xdr:row>32</xdr:row>
      <xdr:rowOff>200025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BA492C8-0BE0-4F4E-8A42-662B6DEDF81D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X40A0T</a:t>
          </a:r>
        </a:p>
      </xdr:txBody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0.8056</cdr:y>
    </cdr:from>
    <cdr:to>
      <cdr:x>0.98764</cdr:x>
      <cdr:y>0.98585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6938DEA6-BF28-474E-BAC4-D2A1B6EB10E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39432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0.80844</cdr:y>
    </cdr:from>
    <cdr:to>
      <cdr:x>0.98764</cdr:x>
      <cdr:y>0.9887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52578B30-F79A-400C-8A1A-3E889AC6635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41337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28</xdr:row>
      <xdr:rowOff>200025</xdr:rowOff>
    </xdr:from>
    <xdr:to>
      <xdr:col>0</xdr:col>
      <xdr:colOff>2365500</xdr:colOff>
      <xdr:row>31</xdr:row>
      <xdr:rowOff>79514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16" t="22077" b="29926"/>
        <a:stretch/>
      </xdr:blipFill>
      <xdr:spPr>
        <a:xfrm>
          <a:off x="47625" y="5276850"/>
          <a:ext cx="2317875" cy="51766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31</xdr:row>
      <xdr:rowOff>78684</xdr:rowOff>
    </xdr:from>
    <xdr:to>
      <xdr:col>0</xdr:col>
      <xdr:colOff>2481329</xdr:colOff>
      <xdr:row>34</xdr:row>
      <xdr:rowOff>40171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40" t="16592" b="20360"/>
        <a:stretch/>
      </xdr:blipFill>
      <xdr:spPr>
        <a:xfrm>
          <a:off x="47625" y="5793684"/>
          <a:ext cx="2433704" cy="590137"/>
        </a:xfrm>
        <a:prstGeom prst="rect">
          <a:avLst/>
        </a:prstGeom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9B82516-85C7-433C-9B05-FE14C3C5FF82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X41A0T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1</xdr:row>
      <xdr:rowOff>9525</xdr:rowOff>
    </xdr:from>
    <xdr:to>
      <xdr:col>14</xdr:col>
      <xdr:colOff>115126</xdr:colOff>
      <xdr:row>33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pSpPr/>
      </xdr:nvGrpSpPr>
      <xdr:grpSpPr>
        <a:xfrm>
          <a:off x="9526" y="219075"/>
          <a:ext cx="8640000" cy="6696075"/>
          <a:chOff x="9526" y="219075"/>
          <a:chExt cx="8640000" cy="6696075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2F00-000003000000}"/>
              </a:ext>
            </a:extLst>
          </xdr:cNvPr>
          <xdr:cNvGraphicFramePr>
            <a:graphicFrameLocks/>
          </xdr:cNvGraphicFramePr>
        </xdr:nvGraphicFramePr>
        <xdr:xfrm>
          <a:off x="9526" y="219075"/>
          <a:ext cx="8640000" cy="6696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2F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524750" y="5591175"/>
            <a:ext cx="976708" cy="1207001"/>
          </a:xfrm>
          <a:prstGeom prst="rect">
            <a:avLst/>
          </a:prstGeom>
        </xdr:spPr>
      </xdr:pic>
    </xdr:grpSp>
    <xdr:clientData/>
  </xdr:twoCellAnchor>
  <xdr:twoCellAnchor>
    <xdr:from>
      <xdr:col>15</xdr:col>
      <xdr:colOff>0</xdr:colOff>
      <xdr:row>1</xdr:row>
      <xdr:rowOff>0</xdr:rowOff>
    </xdr:from>
    <xdr:to>
      <xdr:col>29</xdr:col>
      <xdr:colOff>105600</xdr:colOff>
      <xdr:row>32</xdr:row>
      <xdr:rowOff>200025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33</xdr:row>
      <xdr:rowOff>57150</xdr:rowOff>
    </xdr:from>
    <xdr:to>
      <xdr:col>14</xdr:col>
      <xdr:colOff>115125</xdr:colOff>
      <xdr:row>65</xdr:row>
      <xdr:rowOff>47625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0</xdr:colOff>
      <xdr:row>33</xdr:row>
      <xdr:rowOff>47625</xdr:rowOff>
    </xdr:from>
    <xdr:to>
      <xdr:col>29</xdr:col>
      <xdr:colOff>105600</xdr:colOff>
      <xdr:row>65</xdr:row>
      <xdr:rowOff>38100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594BE57-7912-45BD-ACE7-7E72C1E9B922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X42A0T</a:t>
          </a:r>
        </a:p>
      </xdr:txBody>
    </xdr:sp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0.8056</cdr:y>
    </cdr:from>
    <cdr:to>
      <cdr:x>0.98764</cdr:x>
      <cdr:y>0.98585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71A06A5B-5D87-473E-9D87-07191D762EA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39432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0.80844</cdr:y>
    </cdr:from>
    <cdr:to>
      <cdr:x>0.98764</cdr:x>
      <cdr:y>0.9887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5A704190-8224-4DFB-9946-EB5E3263E89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41337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0.80844</cdr:y>
    </cdr:from>
    <cdr:to>
      <cdr:x>0.98764</cdr:x>
      <cdr:y>0.9887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52F4BFB0-5EE5-47A7-9D1F-3797CB3F5F5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41337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24000</xdr:colOff>
      <xdr:row>30</xdr:row>
      <xdr:rowOff>43050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41300</xdr:colOff>
      <xdr:row>1</xdr:row>
      <xdr:rowOff>0</xdr:rowOff>
    </xdr:from>
    <xdr:to>
      <xdr:col>20</xdr:col>
      <xdr:colOff>65300</xdr:colOff>
      <xdr:row>30</xdr:row>
      <xdr:rowOff>43050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E801B16-54EC-40A8-BC2B-FDF4285B932A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X4A0T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33</xdr:row>
      <xdr:rowOff>47625</xdr:rowOff>
    </xdr:from>
    <xdr:to>
      <xdr:col>0</xdr:col>
      <xdr:colOff>2317875</xdr:colOff>
      <xdr:row>35</xdr:row>
      <xdr:rowOff>146189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16" t="22077" b="29926"/>
        <a:stretch/>
      </xdr:blipFill>
      <xdr:spPr>
        <a:xfrm>
          <a:off x="0" y="6905625"/>
          <a:ext cx="2317875" cy="517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154884</xdr:rowOff>
    </xdr:from>
    <xdr:to>
      <xdr:col>0</xdr:col>
      <xdr:colOff>2433704</xdr:colOff>
      <xdr:row>38</xdr:row>
      <xdr:rowOff>116371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40" t="16592" b="20360"/>
        <a:stretch/>
      </xdr:blipFill>
      <xdr:spPr>
        <a:xfrm>
          <a:off x="0" y="7431984"/>
          <a:ext cx="2433704" cy="590137"/>
        </a:xfrm>
        <a:prstGeom prst="rect">
          <a:avLst/>
        </a:prstGeom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B823DB7-1C4C-4EC9-8C4B-C2773FC0C8FC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X43A0T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1</xdr:row>
      <xdr:rowOff>9525</xdr:rowOff>
    </xdr:from>
    <xdr:to>
      <xdr:col>14</xdr:col>
      <xdr:colOff>115126</xdr:colOff>
      <xdr:row>33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pSpPr/>
      </xdr:nvGrpSpPr>
      <xdr:grpSpPr>
        <a:xfrm>
          <a:off x="9526" y="219075"/>
          <a:ext cx="8640000" cy="6696075"/>
          <a:chOff x="9526" y="219075"/>
          <a:chExt cx="8640000" cy="6696075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3100-000003000000}"/>
              </a:ext>
            </a:extLst>
          </xdr:cNvPr>
          <xdr:cNvGraphicFramePr>
            <a:graphicFrameLocks/>
          </xdr:cNvGraphicFramePr>
        </xdr:nvGraphicFramePr>
        <xdr:xfrm>
          <a:off x="9526" y="219075"/>
          <a:ext cx="8640000" cy="6696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3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524750" y="5591175"/>
            <a:ext cx="976708" cy="1207001"/>
          </a:xfrm>
          <a:prstGeom prst="rect">
            <a:avLst/>
          </a:prstGeom>
        </xdr:spPr>
      </xdr:pic>
    </xdr:grpSp>
    <xdr:clientData/>
  </xdr:twoCellAnchor>
  <xdr:twoCellAnchor>
    <xdr:from>
      <xdr:col>15</xdr:col>
      <xdr:colOff>0</xdr:colOff>
      <xdr:row>1</xdr:row>
      <xdr:rowOff>0</xdr:rowOff>
    </xdr:from>
    <xdr:to>
      <xdr:col>29</xdr:col>
      <xdr:colOff>105600</xdr:colOff>
      <xdr:row>32</xdr:row>
      <xdr:rowOff>200025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0</xdr:colOff>
      <xdr:row>1</xdr:row>
      <xdr:rowOff>0</xdr:rowOff>
    </xdr:from>
    <xdr:to>
      <xdr:col>44</xdr:col>
      <xdr:colOff>105600</xdr:colOff>
      <xdr:row>32</xdr:row>
      <xdr:rowOff>200025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A17EF36A-282D-40E4-B50B-6C015445C35E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X44A0T</a:t>
          </a:r>
        </a:p>
      </xdr:txBody>
    </xdr:sp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0.8056</cdr:y>
    </cdr:from>
    <cdr:to>
      <cdr:x>0.98764</cdr:x>
      <cdr:y>0.98585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1DD4F767-D9BC-4D2F-AB36-919EF6C9FCE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39432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0.80844</cdr:y>
    </cdr:from>
    <cdr:to>
      <cdr:x>0.98764</cdr:x>
      <cdr:y>0.9887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E22B287C-DC95-4D51-8ACC-C4AE18094AC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41337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28</xdr:row>
      <xdr:rowOff>200025</xdr:rowOff>
    </xdr:from>
    <xdr:to>
      <xdr:col>0</xdr:col>
      <xdr:colOff>2365500</xdr:colOff>
      <xdr:row>31</xdr:row>
      <xdr:rowOff>79514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16" t="22077" b="29926"/>
        <a:stretch/>
      </xdr:blipFill>
      <xdr:spPr>
        <a:xfrm>
          <a:off x="47625" y="5276850"/>
          <a:ext cx="2317875" cy="51766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31</xdr:row>
      <xdr:rowOff>78684</xdr:rowOff>
    </xdr:from>
    <xdr:to>
      <xdr:col>0</xdr:col>
      <xdr:colOff>2481329</xdr:colOff>
      <xdr:row>34</xdr:row>
      <xdr:rowOff>40171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40" t="16592" b="20360"/>
        <a:stretch/>
      </xdr:blipFill>
      <xdr:spPr>
        <a:xfrm>
          <a:off x="47625" y="5793684"/>
          <a:ext cx="2433704" cy="590137"/>
        </a:xfrm>
        <a:prstGeom prst="rect">
          <a:avLst/>
        </a:prstGeom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9CE0ECA-13FC-4C94-86E6-F17B22860AE2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X45A0T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1</xdr:row>
      <xdr:rowOff>9525</xdr:rowOff>
    </xdr:from>
    <xdr:to>
      <xdr:col>14</xdr:col>
      <xdr:colOff>115126</xdr:colOff>
      <xdr:row>33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pSpPr/>
      </xdr:nvGrpSpPr>
      <xdr:grpSpPr>
        <a:xfrm>
          <a:off x="9526" y="219075"/>
          <a:ext cx="8640000" cy="6696075"/>
          <a:chOff x="9526" y="219075"/>
          <a:chExt cx="8640000" cy="6696075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3300-000003000000}"/>
              </a:ext>
            </a:extLst>
          </xdr:cNvPr>
          <xdr:cNvGraphicFramePr>
            <a:graphicFrameLocks/>
          </xdr:cNvGraphicFramePr>
        </xdr:nvGraphicFramePr>
        <xdr:xfrm>
          <a:off x="9526" y="219075"/>
          <a:ext cx="8640000" cy="6696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3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524750" y="5591175"/>
            <a:ext cx="976708" cy="1207001"/>
          </a:xfrm>
          <a:prstGeom prst="rect">
            <a:avLst/>
          </a:prstGeom>
        </xdr:spPr>
      </xdr:pic>
    </xdr:grpSp>
    <xdr:clientData/>
  </xdr:twoCellAnchor>
  <xdr:twoCellAnchor>
    <xdr:from>
      <xdr:col>15</xdr:col>
      <xdr:colOff>0</xdr:colOff>
      <xdr:row>1</xdr:row>
      <xdr:rowOff>0</xdr:rowOff>
    </xdr:from>
    <xdr:to>
      <xdr:col>29</xdr:col>
      <xdr:colOff>105600</xdr:colOff>
      <xdr:row>32</xdr:row>
      <xdr:rowOff>200025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33</xdr:row>
      <xdr:rowOff>47625</xdr:rowOff>
    </xdr:from>
    <xdr:to>
      <xdr:col>14</xdr:col>
      <xdr:colOff>115125</xdr:colOff>
      <xdr:row>65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238125</xdr:colOff>
      <xdr:row>33</xdr:row>
      <xdr:rowOff>47625</xdr:rowOff>
    </xdr:from>
    <xdr:to>
      <xdr:col>29</xdr:col>
      <xdr:colOff>96075</xdr:colOff>
      <xdr:row>65</xdr:row>
      <xdr:rowOff>38100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3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AC41721-4418-44E9-990C-0F57757D24BB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X46A0T</a:t>
          </a:r>
        </a:p>
      </xdr:txBody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0.8056</cdr:y>
    </cdr:from>
    <cdr:to>
      <cdr:x>0.98764</cdr:x>
      <cdr:y>0.98585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C3C951F8-35C5-476F-A8A7-C31C340BCE1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39432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0.80844</cdr:y>
    </cdr:from>
    <cdr:to>
      <cdr:x>0.98764</cdr:x>
      <cdr:y>0.9887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71B47E14-6E3C-4597-9CC6-DF4D4D434B9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41337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0.87459</cdr:x>
      <cdr:y>0.80844</cdr:y>
    </cdr:from>
    <cdr:to>
      <cdr:x>0.98764</cdr:x>
      <cdr:y>0.9887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3616EAC3-95AF-40CE-848F-8E0E701BE57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6500" y="5413375"/>
          <a:ext cx="976708" cy="1207001"/>
        </a:xfrm>
        <a:prstGeom xmlns:a="http://schemas.openxmlformats.org/drawingml/2006/main" prst="rect">
          <a:avLst/>
        </a:prstGeom>
      </cdr:spPr>
    </cdr:pic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33</xdr:row>
      <xdr:rowOff>47625</xdr:rowOff>
    </xdr:from>
    <xdr:to>
      <xdr:col>0</xdr:col>
      <xdr:colOff>2317875</xdr:colOff>
      <xdr:row>35</xdr:row>
      <xdr:rowOff>146189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16" t="22077" b="29926"/>
        <a:stretch/>
      </xdr:blipFill>
      <xdr:spPr>
        <a:xfrm>
          <a:off x="0" y="6905625"/>
          <a:ext cx="2317875" cy="517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154884</xdr:rowOff>
    </xdr:from>
    <xdr:to>
      <xdr:col>0</xdr:col>
      <xdr:colOff>2433704</xdr:colOff>
      <xdr:row>38</xdr:row>
      <xdr:rowOff>116371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40" t="16592" b="20360"/>
        <a:stretch/>
      </xdr:blipFill>
      <xdr:spPr>
        <a:xfrm>
          <a:off x="0" y="7431984"/>
          <a:ext cx="2433704" cy="590137"/>
        </a:xfrm>
        <a:prstGeom prst="rect">
          <a:avLst/>
        </a:prstGeom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6B89CFA-EED2-4D9F-BF5C-AEBED1015C3E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X47A0T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tats\HSA\NHSPrimaryCommunityHealth\General%20Medical\GP%20contract\Statistical%20Release\2016\Excel%20QOF%20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480340\AppData\Local\Microsoft\Windows\Temporary%20Internet%20Files\Content.Outlook\OGX1NL4R\National%20Prevalence%20Day%20Calculations%202014%20(QA%20of%20PCAS%20Registers%20and%20ADPFs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hfonline-my.sharepoint.com/HPS/PHE/Geopose/BHF/CVD%20Landscape/Drafts/CVD%20Landscape%20-%20Scotland%20-%20Phase%201%20Data%20Framework%20v4%20MPS%20Calc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PS\PHE\Geopose\BHF\CVD%20Landscape\Drafts\CVD%20Landscape%20-%20Scotland%20-%20Phase%201%20Data%20Framework%20v4%20MPS%20Calc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hfonline-my.sharepoint.com/HPS/PHE/Geopose/BHF/Compendium/2019%20Statistics/England_&amp;_Wales/CVD%20Statistics%202019%20-%20Chapter%202%20-%20Morbidity.MPS_Update_18_02_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PS\PHE\Geopose\BHF\Compendium\2019%20Statistics\England_&amp;_Wales\CVD%20Statistics%202019%20-%20Chapter%202%20-%20Morbidity.MPS_Update_18_02_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 for 2015-16"/>
      <sheetName val="Information"/>
      <sheetName val="Table 1"/>
      <sheetName val="Table 1 data"/>
      <sheetName val="Chart 1 Prevalence"/>
      <sheetName val="Chart 2 Dementia"/>
      <sheetName val="Chart 3 Dementia estimates"/>
      <sheetName val="Chart 4 Points Totals"/>
      <sheetName val="Table 2"/>
      <sheetName val="Chart5_14 SMOKE004"/>
      <sheetName val="Chart AF006_AF007"/>
      <sheetName val="Chart FLU"/>
      <sheetName val="Chart COPD008W"/>
      <sheetName val="Chart 9 Pallative Care"/>
      <sheetName val="Chart MH2"/>
      <sheetName val="Chart MH11"/>
      <sheetName val="Chart 10 Medicines"/>
      <sheetName val="Chart 11 Exceptions "/>
      <sheetName val="Table 3"/>
      <sheetName val="Chart 12 ClinicalPoints"/>
      <sheetName val="Table 3 data"/>
      <sheetName val="Chart 13 Diabetes"/>
      <sheetName val="Chart 14 COPD"/>
      <sheetName val="Chart 15 CND"/>
      <sheetName val="Chart Dementia prevalence"/>
      <sheetName val="Chartdata"/>
      <sheetName val="Clinical charts data"/>
      <sheetName val="COPD chart data"/>
      <sheetName val="Smoking chart data"/>
      <sheetName val="Medicine Management Chart data"/>
      <sheetName val="RawPCData"/>
      <sheetName val="CND data LHB"/>
      <sheetName val="Cluster AF"/>
      <sheetName val="Cluster PC"/>
      <sheetName val="Cluster MH"/>
      <sheetName val="Cluster DM"/>
      <sheetName val="Cluster DEM"/>
      <sheetName val="Cluster COPD"/>
      <sheetName val="Cluster HYP"/>
      <sheetName val="Cluster FLU"/>
      <sheetName val="Cluster SMOKE4"/>
      <sheetName val="RawDataUndrLyAchvmt"/>
      <sheetName val="RawDataExpInd"/>
      <sheetName val="RawDataCliniclTtlPnt"/>
      <sheetName val="Practice list size"/>
      <sheetName val="RawDataMedPnt"/>
      <sheetName val="RawDataCNDPnt"/>
      <sheetName val="RawDataPHPnt"/>
      <sheetName val="RawDataClinicalPnt"/>
      <sheetName val="RawDataTtlPnt"/>
      <sheetName val="Sheet1"/>
      <sheetName val="MYE 07_09"/>
      <sheetName val="MYEs 10-15"/>
      <sheetName val="MYE LHB"/>
      <sheetName val="Map1"/>
      <sheetName val="2015-16 Indicators"/>
      <sheetName val="RG Clincal Check"/>
      <sheetName val="RG Med Check"/>
      <sheetName val="RG CDN Check"/>
      <sheetName val="RG PH Check"/>
      <sheetName val="M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5">
          <cell r="D5" t="str">
            <v>SumOfApril Population</v>
          </cell>
          <cell r="E5" t="str">
            <v>TotalPoints</v>
          </cell>
          <cell r="F5" t="str">
            <v>ClinicalPoints</v>
          </cell>
        </row>
        <row r="6">
          <cell r="D6">
            <v>4423</v>
          </cell>
          <cell r="E6">
            <v>562.8341320620957</v>
          </cell>
          <cell r="F6">
            <v>272</v>
          </cell>
        </row>
        <row r="7">
          <cell r="D7">
            <v>3580</v>
          </cell>
          <cell r="E7">
            <v>544.90270270270275</v>
          </cell>
          <cell r="F7">
            <v>269.9027027027027</v>
          </cell>
        </row>
        <row r="8">
          <cell r="D8">
            <v>5793</v>
          </cell>
          <cell r="E8">
            <v>566.8191244239631</v>
          </cell>
          <cell r="F8">
            <v>271.8191244239631</v>
          </cell>
        </row>
        <row r="9">
          <cell r="D9">
            <v>9510</v>
          </cell>
          <cell r="E9">
            <v>566.33303964757715</v>
          </cell>
          <cell r="F9">
            <v>271.3330396475771</v>
          </cell>
        </row>
        <row r="10">
          <cell r="D10">
            <v>18031</v>
          </cell>
          <cell r="E10">
            <v>566.98035877962548</v>
          </cell>
          <cell r="F10">
            <v>271.98035877962548</v>
          </cell>
        </row>
        <row r="11">
          <cell r="D11">
            <v>6501</v>
          </cell>
          <cell r="E11">
            <v>500.38058484550663</v>
          </cell>
          <cell r="F11">
            <v>253.17041350026423</v>
          </cell>
        </row>
        <row r="12">
          <cell r="D12">
            <v>7243</v>
          </cell>
          <cell r="E12">
            <v>567</v>
          </cell>
          <cell r="F12">
            <v>272</v>
          </cell>
        </row>
        <row r="13">
          <cell r="D13">
            <v>11997</v>
          </cell>
          <cell r="E13">
            <v>566.94827586206907</v>
          </cell>
          <cell r="F13">
            <v>271.94827586206901</v>
          </cell>
        </row>
        <row r="14">
          <cell r="D14">
            <v>7670</v>
          </cell>
          <cell r="E14">
            <v>542</v>
          </cell>
          <cell r="F14">
            <v>272</v>
          </cell>
        </row>
        <row r="15">
          <cell r="D15">
            <v>10255</v>
          </cell>
          <cell r="E15">
            <v>562.38426433457676</v>
          </cell>
          <cell r="F15">
            <v>268.12365827397059</v>
          </cell>
        </row>
        <row r="16">
          <cell r="D16">
            <v>19007</v>
          </cell>
          <cell r="E16">
            <v>567</v>
          </cell>
          <cell r="F16">
            <v>272</v>
          </cell>
        </row>
        <row r="17">
          <cell r="D17">
            <v>10048</v>
          </cell>
          <cell r="E17">
            <v>561.31429357122283</v>
          </cell>
          <cell r="F17">
            <v>266.31429357122283</v>
          </cell>
        </row>
        <row r="18">
          <cell r="D18">
            <v>13822</v>
          </cell>
          <cell r="E18">
            <v>535.85258814999816</v>
          </cell>
          <cell r="F18">
            <v>244.85258814999821</v>
          </cell>
        </row>
        <row r="19">
          <cell r="D19">
            <v>8207</v>
          </cell>
          <cell r="E19">
            <v>518.72069053217797</v>
          </cell>
          <cell r="F19">
            <v>252.82538015729887</v>
          </cell>
        </row>
        <row r="20">
          <cell r="D20">
            <v>5909</v>
          </cell>
          <cell r="E20">
            <v>567</v>
          </cell>
          <cell r="F20">
            <v>272</v>
          </cell>
        </row>
        <row r="21">
          <cell r="D21">
            <v>4318</v>
          </cell>
          <cell r="E21">
            <v>567</v>
          </cell>
          <cell r="F21">
            <v>272</v>
          </cell>
        </row>
        <row r="22">
          <cell r="D22">
            <v>5439</v>
          </cell>
          <cell r="E22">
            <v>567</v>
          </cell>
          <cell r="F22">
            <v>272</v>
          </cell>
        </row>
        <row r="23">
          <cell r="D23">
            <v>8784</v>
          </cell>
          <cell r="E23">
            <v>567</v>
          </cell>
          <cell r="F23">
            <v>272</v>
          </cell>
        </row>
        <row r="24">
          <cell r="D24">
            <v>4429</v>
          </cell>
          <cell r="E24">
            <v>562.73085585585591</v>
          </cell>
          <cell r="F24">
            <v>267.73085585585591</v>
          </cell>
        </row>
        <row r="25">
          <cell r="D25">
            <v>2094</v>
          </cell>
          <cell r="E25">
            <v>490.59202995549896</v>
          </cell>
          <cell r="F25">
            <v>237.21125892501107</v>
          </cell>
        </row>
        <row r="26">
          <cell r="D26">
            <v>3058</v>
          </cell>
          <cell r="E26">
            <v>565.99524456521738</v>
          </cell>
          <cell r="F26">
            <v>270.99524456521738</v>
          </cell>
        </row>
        <row r="27">
          <cell r="D27">
            <v>12111</v>
          </cell>
          <cell r="E27">
            <v>537.90856327215761</v>
          </cell>
          <cell r="F27">
            <v>272</v>
          </cell>
        </row>
        <row r="28">
          <cell r="D28">
            <v>9979</v>
          </cell>
          <cell r="E28">
            <v>567</v>
          </cell>
          <cell r="F28">
            <v>272</v>
          </cell>
        </row>
        <row r="29">
          <cell r="D29">
            <v>8282</v>
          </cell>
          <cell r="E29">
            <v>549.24286733951772</v>
          </cell>
          <cell r="F29">
            <v>267.24905396941381</v>
          </cell>
        </row>
        <row r="30">
          <cell r="D30">
            <v>7509</v>
          </cell>
          <cell r="E30">
            <v>566.875</v>
          </cell>
          <cell r="F30">
            <v>271.875</v>
          </cell>
        </row>
        <row r="31">
          <cell r="D31">
            <v>10710</v>
          </cell>
          <cell r="E31">
            <v>567</v>
          </cell>
          <cell r="F31">
            <v>272</v>
          </cell>
        </row>
        <row r="32">
          <cell r="D32">
            <v>11180</v>
          </cell>
          <cell r="E32">
            <v>563.79774305555566</v>
          </cell>
          <cell r="F32">
            <v>268.7977430555556</v>
          </cell>
        </row>
        <row r="33">
          <cell r="D33">
            <v>6637</v>
          </cell>
          <cell r="E33">
            <v>567</v>
          </cell>
          <cell r="F33">
            <v>272</v>
          </cell>
        </row>
        <row r="34">
          <cell r="D34">
            <v>8518</v>
          </cell>
          <cell r="E34">
            <v>558.3372495776764</v>
          </cell>
          <cell r="F34">
            <v>263.35525170847347</v>
          </cell>
        </row>
        <row r="35">
          <cell r="D35">
            <v>8186</v>
          </cell>
          <cell r="E35">
            <v>405.01400078360831</v>
          </cell>
          <cell r="F35">
            <v>271.78699284009554</v>
          </cell>
        </row>
        <row r="36">
          <cell r="D36">
            <v>13926</v>
          </cell>
          <cell r="E36">
            <v>544.85812318522608</v>
          </cell>
          <cell r="F36">
            <v>249.85812318522599</v>
          </cell>
        </row>
        <row r="37">
          <cell r="D37">
            <v>8999</v>
          </cell>
          <cell r="E37">
            <v>541.37295304722511</v>
          </cell>
          <cell r="F37">
            <v>257.98501642036121</v>
          </cell>
        </row>
        <row r="38">
          <cell r="D38">
            <v>4843</v>
          </cell>
          <cell r="E38">
            <v>558.14222440125741</v>
          </cell>
          <cell r="F38">
            <v>271.66666666666674</v>
          </cell>
        </row>
        <row r="39">
          <cell r="D39">
            <v>8966</v>
          </cell>
          <cell r="E39">
            <v>567</v>
          </cell>
          <cell r="F39">
            <v>272</v>
          </cell>
        </row>
        <row r="40">
          <cell r="D40">
            <v>2790</v>
          </cell>
          <cell r="E40">
            <v>558.07625470089238</v>
          </cell>
          <cell r="F40">
            <v>263.07625470089238</v>
          </cell>
        </row>
        <row r="41">
          <cell r="D41">
            <v>4755</v>
          </cell>
          <cell r="E41">
            <v>567</v>
          </cell>
          <cell r="F41">
            <v>272</v>
          </cell>
        </row>
        <row r="42">
          <cell r="D42">
            <v>3388</v>
          </cell>
          <cell r="E42">
            <v>566.46065573770488</v>
          </cell>
          <cell r="F42">
            <v>271.5</v>
          </cell>
        </row>
        <row r="43">
          <cell r="D43">
            <v>4667</v>
          </cell>
          <cell r="E43">
            <v>550.54527578855232</v>
          </cell>
          <cell r="F43">
            <v>264.50941710901031</v>
          </cell>
        </row>
        <row r="44">
          <cell r="D44">
            <v>21566</v>
          </cell>
          <cell r="E44">
            <v>543.61379011912868</v>
          </cell>
          <cell r="F44">
            <v>262.7499280310476</v>
          </cell>
        </row>
        <row r="45">
          <cell r="D45">
            <v>10706</v>
          </cell>
          <cell r="E45">
            <v>560.19335632089451</v>
          </cell>
          <cell r="F45">
            <v>265.93693732521172</v>
          </cell>
        </row>
        <row r="46">
          <cell r="D46">
            <v>7478</v>
          </cell>
          <cell r="E46">
            <v>553.93101470733814</v>
          </cell>
          <cell r="F46">
            <v>262.89380877742951</v>
          </cell>
        </row>
        <row r="47">
          <cell r="D47">
            <v>6435</v>
          </cell>
          <cell r="E47">
            <v>567</v>
          </cell>
          <cell r="F47">
            <v>272</v>
          </cell>
        </row>
        <row r="48">
          <cell r="D48">
            <v>6863</v>
          </cell>
          <cell r="E48">
            <v>560.87035674880462</v>
          </cell>
          <cell r="F48">
            <v>266</v>
          </cell>
        </row>
        <row r="49">
          <cell r="D49">
            <v>10234</v>
          </cell>
          <cell r="E49">
            <v>562.56945716838254</v>
          </cell>
          <cell r="F49">
            <v>268.60786966439792</v>
          </cell>
        </row>
        <row r="50">
          <cell r="D50">
            <v>7648</v>
          </cell>
          <cell r="E50">
            <v>567</v>
          </cell>
          <cell r="F50">
            <v>272</v>
          </cell>
        </row>
        <row r="51">
          <cell r="D51">
            <v>7794</v>
          </cell>
          <cell r="E51">
            <v>525.46764075674582</v>
          </cell>
          <cell r="F51">
            <v>244.63912664578345</v>
          </cell>
        </row>
        <row r="52">
          <cell r="D52">
            <v>6053</v>
          </cell>
          <cell r="E52">
            <v>407</v>
          </cell>
          <cell r="F52">
            <v>272</v>
          </cell>
        </row>
        <row r="53">
          <cell r="D53">
            <v>10382</v>
          </cell>
          <cell r="E53">
            <v>549.02736150385658</v>
          </cell>
          <cell r="F53">
            <v>270.97787307032593</v>
          </cell>
        </row>
        <row r="54">
          <cell r="D54">
            <v>9181</v>
          </cell>
          <cell r="E54">
            <v>564.63191259833138</v>
          </cell>
          <cell r="F54">
            <v>269.63191259833138</v>
          </cell>
        </row>
        <row r="55">
          <cell r="D55">
            <v>7770</v>
          </cell>
          <cell r="E55">
            <v>565.08453085376163</v>
          </cell>
          <cell r="F55">
            <v>272</v>
          </cell>
        </row>
        <row r="56">
          <cell r="D56">
            <v>10864</v>
          </cell>
          <cell r="E56">
            <v>563.23997639276286</v>
          </cell>
          <cell r="F56">
            <v>268.39322933839674</v>
          </cell>
        </row>
        <row r="57">
          <cell r="D57">
            <v>9148</v>
          </cell>
          <cell r="E57">
            <v>556.66166382187578</v>
          </cell>
          <cell r="F57">
            <v>263.510892692943</v>
          </cell>
        </row>
        <row r="58">
          <cell r="D58">
            <v>8128</v>
          </cell>
          <cell r="E58">
            <v>554.72174861617327</v>
          </cell>
          <cell r="F58">
            <v>261.32924607115444</v>
          </cell>
        </row>
        <row r="59">
          <cell r="D59">
            <v>4183</v>
          </cell>
          <cell r="E59">
            <v>564.2717512367949</v>
          </cell>
          <cell r="F59">
            <v>271.51710526315793</v>
          </cell>
        </row>
        <row r="60">
          <cell r="D60">
            <v>5968</v>
          </cell>
          <cell r="E60">
            <v>561.15133715074342</v>
          </cell>
          <cell r="F60">
            <v>272</v>
          </cell>
        </row>
        <row r="61">
          <cell r="D61">
            <v>6700</v>
          </cell>
          <cell r="E61">
            <v>567</v>
          </cell>
          <cell r="F61">
            <v>272</v>
          </cell>
        </row>
        <row r="62">
          <cell r="D62">
            <v>5721</v>
          </cell>
          <cell r="E62">
            <v>544.87902864718887</v>
          </cell>
          <cell r="F62">
            <v>257.19137080548001</v>
          </cell>
        </row>
        <row r="63">
          <cell r="D63">
            <v>6737</v>
          </cell>
          <cell r="E63">
            <v>567</v>
          </cell>
          <cell r="F63">
            <v>272</v>
          </cell>
        </row>
        <row r="64">
          <cell r="D64">
            <v>6449</v>
          </cell>
          <cell r="E64">
            <v>555.58208714892339</v>
          </cell>
          <cell r="F64">
            <v>261.35345717234259</v>
          </cell>
        </row>
        <row r="65">
          <cell r="D65">
            <v>9521</v>
          </cell>
          <cell r="E65">
            <v>562.79145829304957</v>
          </cell>
          <cell r="F65">
            <v>270.90272826127801</v>
          </cell>
        </row>
        <row r="66">
          <cell r="D66">
            <v>4952</v>
          </cell>
          <cell r="E66">
            <v>567</v>
          </cell>
          <cell r="F66">
            <v>272</v>
          </cell>
        </row>
        <row r="67">
          <cell r="D67">
            <v>9302</v>
          </cell>
          <cell r="E67">
            <v>555.08620846299118</v>
          </cell>
          <cell r="F67">
            <v>270.56063815702373</v>
          </cell>
        </row>
        <row r="68">
          <cell r="D68">
            <v>2518</v>
          </cell>
          <cell r="E68">
            <v>543.9637796790621</v>
          </cell>
          <cell r="F68">
            <v>258.9637796790621</v>
          </cell>
        </row>
        <row r="69">
          <cell r="D69">
            <v>10106</v>
          </cell>
          <cell r="E69">
            <v>485.5596693713386</v>
          </cell>
          <cell r="F69">
            <v>213.42610274879181</v>
          </cell>
        </row>
        <row r="70">
          <cell r="D70">
            <v>3699</v>
          </cell>
          <cell r="E70">
            <v>564.41310975609758</v>
          </cell>
          <cell r="F70">
            <v>269.41310975609758</v>
          </cell>
        </row>
        <row r="71">
          <cell r="D71">
            <v>5024</v>
          </cell>
          <cell r="E71">
            <v>564.85207309909129</v>
          </cell>
          <cell r="F71">
            <v>270.39054395817271</v>
          </cell>
        </row>
        <row r="72">
          <cell r="D72">
            <v>7206</v>
          </cell>
          <cell r="E72">
            <v>556.62480532254062</v>
          </cell>
          <cell r="F72">
            <v>265.07477188349998</v>
          </cell>
        </row>
        <row r="73">
          <cell r="D73">
            <v>2716</v>
          </cell>
          <cell r="E73">
            <v>561.55965960647109</v>
          </cell>
          <cell r="F73">
            <v>272</v>
          </cell>
        </row>
        <row r="74">
          <cell r="D74">
            <v>1713</v>
          </cell>
          <cell r="E74">
            <v>555.48266008682685</v>
          </cell>
          <cell r="F74">
            <v>265.21634615384619</v>
          </cell>
        </row>
        <row r="75">
          <cell r="D75">
            <v>2162</v>
          </cell>
          <cell r="E75">
            <v>567</v>
          </cell>
          <cell r="F75">
            <v>272</v>
          </cell>
        </row>
        <row r="76">
          <cell r="D76">
            <v>2246</v>
          </cell>
          <cell r="E76">
            <v>566.22859589041104</v>
          </cell>
          <cell r="F76">
            <v>271.22859589041099</v>
          </cell>
        </row>
        <row r="77">
          <cell r="D77">
            <v>2468</v>
          </cell>
          <cell r="E77">
            <v>562.52283834586467</v>
          </cell>
          <cell r="F77">
            <v>272</v>
          </cell>
        </row>
        <row r="78">
          <cell r="D78">
            <v>4785</v>
          </cell>
          <cell r="E78">
            <v>563.15214408091504</v>
          </cell>
          <cell r="F78">
            <v>268.18440608751399</v>
          </cell>
        </row>
        <row r="79">
          <cell r="D79">
            <v>7941</v>
          </cell>
          <cell r="E79">
            <v>554.39898870614502</v>
          </cell>
          <cell r="F79">
            <v>271.2602739726027</v>
          </cell>
        </row>
        <row r="80">
          <cell r="D80">
            <v>7008</v>
          </cell>
          <cell r="E80">
            <v>566.56730999216461</v>
          </cell>
          <cell r="F80">
            <v>271.56730999216461</v>
          </cell>
        </row>
        <row r="81">
          <cell r="D81">
            <v>8688</v>
          </cell>
          <cell r="E81">
            <v>566.93780260707638</v>
          </cell>
          <cell r="F81">
            <v>271.93780260707638</v>
          </cell>
        </row>
        <row r="82">
          <cell r="D82">
            <v>4548</v>
          </cell>
          <cell r="E82">
            <v>554.85905282886301</v>
          </cell>
          <cell r="F82">
            <v>269.10459458117612</v>
          </cell>
        </row>
        <row r="83">
          <cell r="D83">
            <v>4136</v>
          </cell>
          <cell r="E83">
            <v>539.7308757517078</v>
          </cell>
          <cell r="F83">
            <v>264.54717301376775</v>
          </cell>
        </row>
        <row r="84">
          <cell r="D84">
            <v>2538</v>
          </cell>
          <cell r="E84">
            <v>567</v>
          </cell>
          <cell r="F84">
            <v>272</v>
          </cell>
        </row>
        <row r="85">
          <cell r="D85">
            <v>11399</v>
          </cell>
          <cell r="E85">
            <v>566.08305346343445</v>
          </cell>
          <cell r="F85">
            <v>271.0830534634344</v>
          </cell>
        </row>
        <row r="86">
          <cell r="D86">
            <v>5743</v>
          </cell>
          <cell r="E86">
            <v>567</v>
          </cell>
          <cell r="F86">
            <v>272</v>
          </cell>
        </row>
        <row r="87">
          <cell r="D87">
            <v>4926</v>
          </cell>
          <cell r="E87">
            <v>563.79189059403973</v>
          </cell>
          <cell r="F87">
            <v>271.9174757281553</v>
          </cell>
        </row>
        <row r="88">
          <cell r="D88">
            <v>6114</v>
          </cell>
          <cell r="E88">
            <v>556.68615126515556</v>
          </cell>
          <cell r="F88">
            <v>264.48833705750519</v>
          </cell>
        </row>
        <row r="89">
          <cell r="D89">
            <v>9305</v>
          </cell>
          <cell r="E89">
            <v>567</v>
          </cell>
          <cell r="F89">
            <v>272</v>
          </cell>
        </row>
        <row r="90">
          <cell r="D90">
            <v>4286</v>
          </cell>
          <cell r="E90">
            <v>562</v>
          </cell>
          <cell r="F90">
            <v>272</v>
          </cell>
        </row>
        <row r="91">
          <cell r="D91">
            <v>8613</v>
          </cell>
          <cell r="E91">
            <v>564.92671788376776</v>
          </cell>
          <cell r="F91">
            <v>270.50802277432723</v>
          </cell>
        </row>
        <row r="92">
          <cell r="D92">
            <v>8170</v>
          </cell>
          <cell r="E92">
            <v>563.82548818088389</v>
          </cell>
          <cell r="F92">
            <v>272</v>
          </cell>
        </row>
        <row r="93">
          <cell r="D93">
            <v>9096</v>
          </cell>
          <cell r="E93">
            <v>566.65876993166285</v>
          </cell>
          <cell r="F93">
            <v>271.6587699316629</v>
          </cell>
        </row>
        <row r="94">
          <cell r="D94">
            <v>19414</v>
          </cell>
          <cell r="E94">
            <v>536.49203729524697</v>
          </cell>
          <cell r="F94">
            <v>257.49639860586149</v>
          </cell>
        </row>
        <row r="95">
          <cell r="D95">
            <v>8848</v>
          </cell>
          <cell r="E95">
            <v>563.56681654676254</v>
          </cell>
          <cell r="F95">
            <v>271.77832733812949</v>
          </cell>
        </row>
        <row r="96">
          <cell r="D96">
            <v>4481</v>
          </cell>
          <cell r="E96">
            <v>531.65907478275244</v>
          </cell>
          <cell r="F96">
            <v>250.3907196385278</v>
          </cell>
        </row>
        <row r="97">
          <cell r="D97">
            <v>4240</v>
          </cell>
          <cell r="E97">
            <v>558.33749999999998</v>
          </cell>
          <cell r="F97">
            <v>263.33749999999998</v>
          </cell>
        </row>
        <row r="98">
          <cell r="D98">
            <v>8473</v>
          </cell>
          <cell r="E98">
            <v>544.58524317518504</v>
          </cell>
          <cell r="F98">
            <v>258.9447964686575</v>
          </cell>
        </row>
        <row r="99">
          <cell r="D99">
            <v>6707</v>
          </cell>
          <cell r="E99">
            <v>563.88926865409348</v>
          </cell>
          <cell r="F99">
            <v>272</v>
          </cell>
        </row>
        <row r="100">
          <cell r="D100">
            <v>6724</v>
          </cell>
          <cell r="E100">
            <v>559</v>
          </cell>
          <cell r="F100">
            <v>272</v>
          </cell>
        </row>
        <row r="101">
          <cell r="D101">
            <v>6045</v>
          </cell>
          <cell r="E101">
            <v>563.51916706137342</v>
          </cell>
          <cell r="F101">
            <v>271.43053306762988</v>
          </cell>
        </row>
        <row r="102">
          <cell r="D102">
            <v>6475</v>
          </cell>
          <cell r="E102">
            <v>557</v>
          </cell>
          <cell r="F102">
            <v>272</v>
          </cell>
        </row>
        <row r="103">
          <cell r="D103">
            <v>8489</v>
          </cell>
          <cell r="E103">
            <v>564.42437629937626</v>
          </cell>
          <cell r="F103">
            <v>269.42437629937626</v>
          </cell>
        </row>
        <row r="104">
          <cell r="D104">
            <v>10253</v>
          </cell>
          <cell r="E104">
            <v>567</v>
          </cell>
          <cell r="F104">
            <v>272</v>
          </cell>
        </row>
        <row r="105">
          <cell r="D105">
            <v>6924</v>
          </cell>
          <cell r="E105">
            <v>558.20546358241063</v>
          </cell>
          <cell r="F105">
            <v>272</v>
          </cell>
        </row>
        <row r="106">
          <cell r="D106">
            <v>13624</v>
          </cell>
          <cell r="E106">
            <v>565.41000566684568</v>
          </cell>
          <cell r="F106">
            <v>270.41000566684568</v>
          </cell>
        </row>
        <row r="107">
          <cell r="D107">
            <v>4740</v>
          </cell>
          <cell r="E107">
            <v>565.70337798684261</v>
          </cell>
          <cell r="F107">
            <v>271.18181818181819</v>
          </cell>
        </row>
        <row r="108">
          <cell r="D108">
            <v>2778</v>
          </cell>
          <cell r="E108">
            <v>555.38083361680333</v>
          </cell>
          <cell r="F108">
            <v>262</v>
          </cell>
        </row>
        <row r="109">
          <cell r="D109">
            <v>4172</v>
          </cell>
          <cell r="E109">
            <v>562.90897057404595</v>
          </cell>
          <cell r="F109">
            <v>271.92072667217178</v>
          </cell>
        </row>
        <row r="110">
          <cell r="D110">
            <v>6053</v>
          </cell>
          <cell r="E110">
            <v>555.98316308814037</v>
          </cell>
          <cell r="F110">
            <v>260.98316308814037</v>
          </cell>
        </row>
        <row r="111">
          <cell r="D111">
            <v>3545</v>
          </cell>
          <cell r="E111">
            <v>567</v>
          </cell>
          <cell r="F111">
            <v>272</v>
          </cell>
        </row>
        <row r="112">
          <cell r="D112">
            <v>6019</v>
          </cell>
          <cell r="E112">
            <v>556.92105263157896</v>
          </cell>
          <cell r="F112">
            <v>271.92105263157902</v>
          </cell>
        </row>
        <row r="113">
          <cell r="D113">
            <v>8865</v>
          </cell>
          <cell r="E113">
            <v>552.03859447004606</v>
          </cell>
          <cell r="F113">
            <v>272</v>
          </cell>
        </row>
        <row r="114">
          <cell r="D114">
            <v>8076</v>
          </cell>
          <cell r="E114">
            <v>556.41334270988284</v>
          </cell>
          <cell r="F114">
            <v>262.73962510015247</v>
          </cell>
        </row>
        <row r="115">
          <cell r="D115">
            <v>6315</v>
          </cell>
          <cell r="E115">
            <v>562.90342036383709</v>
          </cell>
          <cell r="F115">
            <v>267.90342036383709</v>
          </cell>
        </row>
        <row r="116">
          <cell r="D116">
            <v>6621</v>
          </cell>
          <cell r="E116">
            <v>514.19814080346009</v>
          </cell>
          <cell r="F116">
            <v>254.41584814688028</v>
          </cell>
        </row>
        <row r="117">
          <cell r="D117">
            <v>15244</v>
          </cell>
          <cell r="E117">
            <v>566.05602288991918</v>
          </cell>
          <cell r="F117">
            <v>271.72260273972597</v>
          </cell>
        </row>
        <row r="118">
          <cell r="D118">
            <v>11983</v>
          </cell>
          <cell r="E118">
            <v>561.55706585051621</v>
          </cell>
          <cell r="F118">
            <v>267.61684845921189</v>
          </cell>
        </row>
        <row r="119">
          <cell r="D119">
            <v>9224</v>
          </cell>
          <cell r="E119">
            <v>561.06898293188715</v>
          </cell>
          <cell r="F119">
            <v>267.651222546577</v>
          </cell>
        </row>
        <row r="120">
          <cell r="D120">
            <v>5600</v>
          </cell>
          <cell r="E120">
            <v>531.28014663358681</v>
          </cell>
          <cell r="F120">
            <v>265.26774193548385</v>
          </cell>
        </row>
        <row r="121">
          <cell r="D121">
            <v>13797</v>
          </cell>
          <cell r="E121">
            <v>564.66722602457321</v>
          </cell>
          <cell r="F121">
            <v>271.88812154696132</v>
          </cell>
        </row>
        <row r="122">
          <cell r="D122">
            <v>10853</v>
          </cell>
          <cell r="E122">
            <v>528.41876586193121</v>
          </cell>
          <cell r="F122">
            <v>252.6930628153977</v>
          </cell>
        </row>
        <row r="123">
          <cell r="D123">
            <v>7077</v>
          </cell>
          <cell r="E123">
            <v>555.79143208906112</v>
          </cell>
          <cell r="F123">
            <v>269.35911270983206</v>
          </cell>
        </row>
        <row r="124">
          <cell r="D124">
            <v>6767</v>
          </cell>
          <cell r="E124">
            <v>552.16439198188004</v>
          </cell>
          <cell r="F124">
            <v>257.16439198187993</v>
          </cell>
        </row>
        <row r="125">
          <cell r="D125">
            <v>10664</v>
          </cell>
          <cell r="E125">
            <v>562.02610578768952</v>
          </cell>
          <cell r="F125">
            <v>267.02610578768952</v>
          </cell>
        </row>
        <row r="126">
          <cell r="D126">
            <v>11995</v>
          </cell>
          <cell r="E126">
            <v>554.13608218741956</v>
          </cell>
          <cell r="F126">
            <v>259.1360821874195</v>
          </cell>
        </row>
        <row r="127">
          <cell r="D127">
            <v>8104</v>
          </cell>
          <cell r="E127">
            <v>542.6806898965192</v>
          </cell>
          <cell r="F127">
            <v>252.55938727252192</v>
          </cell>
        </row>
        <row r="128">
          <cell r="D128">
            <v>10667</v>
          </cell>
          <cell r="E128">
            <v>564.54418420288528</v>
          </cell>
          <cell r="F128">
            <v>269.54418420288533</v>
          </cell>
        </row>
        <row r="129">
          <cell r="D129">
            <v>5537</v>
          </cell>
          <cell r="E129">
            <v>552.98568602091109</v>
          </cell>
          <cell r="F129">
            <v>268.8719649878617</v>
          </cell>
        </row>
        <row r="130">
          <cell r="D130">
            <v>14457</v>
          </cell>
          <cell r="E130">
            <v>543.9983006823154</v>
          </cell>
          <cell r="F130">
            <v>259.61968525149268</v>
          </cell>
        </row>
        <row r="131">
          <cell r="D131">
            <v>6839</v>
          </cell>
          <cell r="E131">
            <v>561.86790883051719</v>
          </cell>
          <cell r="F131">
            <v>269.5806467514542</v>
          </cell>
        </row>
        <row r="132">
          <cell r="D132">
            <v>9155</v>
          </cell>
          <cell r="E132">
            <v>542.98620094485898</v>
          </cell>
          <cell r="F132">
            <v>256.09593678120041</v>
          </cell>
        </row>
        <row r="133">
          <cell r="D133">
            <v>8578</v>
          </cell>
          <cell r="E133">
            <v>241.56973421401437</v>
          </cell>
          <cell r="F133">
            <v>59.005288860386699</v>
          </cell>
        </row>
        <row r="134">
          <cell r="D134">
            <v>4673</v>
          </cell>
          <cell r="E134">
            <v>541.3361386442499</v>
          </cell>
          <cell r="F134">
            <v>261.49817568128685</v>
          </cell>
        </row>
        <row r="135">
          <cell r="D135">
            <v>4111</v>
          </cell>
          <cell r="E135">
            <v>561.57967198952952</v>
          </cell>
          <cell r="F135">
            <v>271.2584598683174</v>
          </cell>
        </row>
        <row r="136">
          <cell r="D136">
            <v>7822</v>
          </cell>
          <cell r="E136">
            <v>540.94276917567413</v>
          </cell>
          <cell r="F136">
            <v>265.69538212260329</v>
          </cell>
        </row>
        <row r="137">
          <cell r="D137">
            <v>6210</v>
          </cell>
          <cell r="E137">
            <v>567</v>
          </cell>
          <cell r="F137">
            <v>272</v>
          </cell>
        </row>
        <row r="138">
          <cell r="D138">
            <v>5230</v>
          </cell>
          <cell r="E138">
            <v>545.12487011611665</v>
          </cell>
          <cell r="F138">
            <v>265.36300293830629</v>
          </cell>
        </row>
        <row r="139">
          <cell r="D139">
            <v>3878</v>
          </cell>
          <cell r="E139">
            <v>566.38461538461547</v>
          </cell>
          <cell r="F139">
            <v>271.38461538461542</v>
          </cell>
        </row>
        <row r="140">
          <cell r="D140">
            <v>3321</v>
          </cell>
          <cell r="E140">
            <v>556.66900598030725</v>
          </cell>
          <cell r="F140">
            <v>261.66900598030725</v>
          </cell>
        </row>
        <row r="141">
          <cell r="D141">
            <v>2441</v>
          </cell>
          <cell r="E141">
            <v>564.40476190476193</v>
          </cell>
          <cell r="F141">
            <v>269.40476190476193</v>
          </cell>
        </row>
        <row r="142">
          <cell r="D142">
            <v>3401</v>
          </cell>
          <cell r="E142">
            <v>565.41273912629686</v>
          </cell>
          <cell r="F142">
            <v>270.4127391262968</v>
          </cell>
        </row>
        <row r="143">
          <cell r="D143">
            <v>4204</v>
          </cell>
          <cell r="E143">
            <v>552.60667533593414</v>
          </cell>
          <cell r="F143">
            <v>263.39999999999998</v>
          </cell>
        </row>
        <row r="144">
          <cell r="D144">
            <v>4007</v>
          </cell>
          <cell r="E144">
            <v>225.29519305693108</v>
          </cell>
          <cell r="F144">
            <v>136.68425492875622</v>
          </cell>
        </row>
        <row r="145">
          <cell r="D145">
            <v>1974</v>
          </cell>
          <cell r="E145">
            <v>567</v>
          </cell>
          <cell r="F145">
            <v>272</v>
          </cell>
        </row>
        <row r="146">
          <cell r="D146">
            <v>4088</v>
          </cell>
          <cell r="E146">
            <v>565.37621540762916</v>
          </cell>
          <cell r="F146">
            <v>271.85714285714289</v>
          </cell>
        </row>
        <row r="147">
          <cell r="D147">
            <v>2046</v>
          </cell>
          <cell r="E147">
            <v>563.08793103448284</v>
          </cell>
          <cell r="F147">
            <v>268.08793103448278</v>
          </cell>
        </row>
        <row r="148">
          <cell r="D148">
            <v>1918</v>
          </cell>
          <cell r="E148">
            <v>566.83333333333326</v>
          </cell>
          <cell r="F148">
            <v>271.83333333333331</v>
          </cell>
        </row>
        <row r="149">
          <cell r="D149">
            <v>10326</v>
          </cell>
          <cell r="E149">
            <v>559.5430328767186</v>
          </cell>
          <cell r="F149">
            <v>271.9444444444444</v>
          </cell>
        </row>
        <row r="150">
          <cell r="D150">
            <v>5856</v>
          </cell>
          <cell r="E150">
            <v>526.93007814028533</v>
          </cell>
          <cell r="F150">
            <v>261.93007814028545</v>
          </cell>
        </row>
        <row r="151">
          <cell r="D151">
            <v>4411</v>
          </cell>
          <cell r="E151">
            <v>560.58483854637439</v>
          </cell>
          <cell r="F151">
            <v>265.5848385463745</v>
          </cell>
        </row>
        <row r="152">
          <cell r="D152">
            <v>5740</v>
          </cell>
          <cell r="E152">
            <v>506.41906462274312</v>
          </cell>
          <cell r="F152">
            <v>245.3936434724921</v>
          </cell>
        </row>
        <row r="153">
          <cell r="D153">
            <v>12670</v>
          </cell>
          <cell r="E153">
            <v>561.3755564387917</v>
          </cell>
          <cell r="F153">
            <v>270.9485294117647</v>
          </cell>
        </row>
        <row r="154">
          <cell r="D154">
            <v>8391</v>
          </cell>
          <cell r="E154">
            <v>557.00647685898082</v>
          </cell>
          <cell r="F154">
            <v>271.88612440191389</v>
          </cell>
        </row>
        <row r="155">
          <cell r="D155">
            <v>7113</v>
          </cell>
          <cell r="E155">
            <v>567</v>
          </cell>
          <cell r="F155">
            <v>272</v>
          </cell>
        </row>
        <row r="156">
          <cell r="D156">
            <v>9930</v>
          </cell>
          <cell r="E156">
            <v>563.93092895484608</v>
          </cell>
          <cell r="F156">
            <v>272</v>
          </cell>
        </row>
        <row r="157">
          <cell r="D157">
            <v>13280</v>
          </cell>
          <cell r="E157">
            <v>563.82636741778288</v>
          </cell>
          <cell r="F157">
            <v>268.82636741778288</v>
          </cell>
        </row>
        <row r="158">
          <cell r="D158">
            <v>10320</v>
          </cell>
          <cell r="E158">
            <v>549.91503334694426</v>
          </cell>
          <cell r="F158">
            <v>265.24731182795699</v>
          </cell>
        </row>
        <row r="159">
          <cell r="D159">
            <v>2921</v>
          </cell>
          <cell r="E159">
            <v>559.6340733575048</v>
          </cell>
          <cell r="F159">
            <v>266.60882070949191</v>
          </cell>
        </row>
        <row r="160">
          <cell r="D160">
            <v>2596</v>
          </cell>
          <cell r="E160">
            <v>556.03070175438597</v>
          </cell>
          <cell r="F160">
            <v>271.03070175438597</v>
          </cell>
        </row>
        <row r="161">
          <cell r="D161">
            <v>12599</v>
          </cell>
          <cell r="E161">
            <v>532</v>
          </cell>
          <cell r="F161">
            <v>272</v>
          </cell>
        </row>
        <row r="162">
          <cell r="D162">
            <v>4229</v>
          </cell>
          <cell r="E162">
            <v>518.09863945578229</v>
          </cell>
          <cell r="F162">
            <v>249.5</v>
          </cell>
        </row>
        <row r="163">
          <cell r="D163">
            <v>6618</v>
          </cell>
          <cell r="E163">
            <v>563.5844437232704</v>
          </cell>
          <cell r="F163">
            <v>272</v>
          </cell>
        </row>
        <row r="164">
          <cell r="D164">
            <v>2264</v>
          </cell>
          <cell r="E164">
            <v>564.16666666666674</v>
          </cell>
          <cell r="F164">
            <v>269.16666666666669</v>
          </cell>
        </row>
        <row r="165">
          <cell r="D165">
            <v>14138</v>
          </cell>
          <cell r="E165">
            <v>567</v>
          </cell>
          <cell r="F165">
            <v>272</v>
          </cell>
        </row>
        <row r="166">
          <cell r="D166">
            <v>10380</v>
          </cell>
          <cell r="E166">
            <v>522.56469568261366</v>
          </cell>
          <cell r="F166">
            <v>239.23837812621127</v>
          </cell>
        </row>
        <row r="167">
          <cell r="D167">
            <v>16038</v>
          </cell>
          <cell r="E167">
            <v>566.55634271995325</v>
          </cell>
          <cell r="F167">
            <v>271.78344459928059</v>
          </cell>
        </row>
        <row r="168">
          <cell r="D168">
            <v>13395</v>
          </cell>
          <cell r="E168">
            <v>564.20756390193014</v>
          </cell>
          <cell r="F168">
            <v>269.55185185185189</v>
          </cell>
        </row>
        <row r="169">
          <cell r="D169">
            <v>9723</v>
          </cell>
          <cell r="E169">
            <v>563.42939646466175</v>
          </cell>
          <cell r="F169">
            <v>268.42939646466175</v>
          </cell>
        </row>
        <row r="170">
          <cell r="D170">
            <v>8751</v>
          </cell>
          <cell r="E170">
            <v>551.17506045270534</v>
          </cell>
          <cell r="F170">
            <v>256.17506045270534</v>
          </cell>
        </row>
        <row r="171">
          <cell r="D171">
            <v>10821</v>
          </cell>
          <cell r="E171">
            <v>563.94940144742441</v>
          </cell>
          <cell r="F171">
            <v>272</v>
          </cell>
        </row>
        <row r="172">
          <cell r="D172">
            <v>17741</v>
          </cell>
          <cell r="E172">
            <v>525.15233641840018</v>
          </cell>
          <cell r="F172">
            <v>270.84898687396458</v>
          </cell>
        </row>
        <row r="173">
          <cell r="D173">
            <v>9043</v>
          </cell>
          <cell r="E173">
            <v>550.14985457338435</v>
          </cell>
          <cell r="F173">
            <v>267.08870900428388</v>
          </cell>
        </row>
        <row r="174">
          <cell r="D174">
            <v>8477</v>
          </cell>
          <cell r="E174">
            <v>563.84903384914628</v>
          </cell>
          <cell r="F174">
            <v>270.42061846258503</v>
          </cell>
        </row>
        <row r="175">
          <cell r="D175">
            <v>7126</v>
          </cell>
          <cell r="E175">
            <v>567</v>
          </cell>
          <cell r="F175">
            <v>272</v>
          </cell>
        </row>
        <row r="176">
          <cell r="D176">
            <v>10177</v>
          </cell>
          <cell r="E176">
            <v>518.56782418711748</v>
          </cell>
          <cell r="F176">
            <v>255.1702632532303</v>
          </cell>
        </row>
        <row r="177">
          <cell r="D177">
            <v>4596</v>
          </cell>
          <cell r="E177">
            <v>564.73107569721117</v>
          </cell>
          <cell r="F177">
            <v>269.73107569721117</v>
          </cell>
        </row>
        <row r="178">
          <cell r="D178">
            <v>11051</v>
          </cell>
          <cell r="E178">
            <v>564.23184594437612</v>
          </cell>
          <cell r="F178">
            <v>269.43053039202431</v>
          </cell>
        </row>
        <row r="179">
          <cell r="D179">
            <v>9809</v>
          </cell>
          <cell r="E179">
            <v>553.88361121468552</v>
          </cell>
          <cell r="F179">
            <v>263.34075407182843</v>
          </cell>
        </row>
        <row r="180">
          <cell r="D180">
            <v>8624</v>
          </cell>
          <cell r="E180">
            <v>567</v>
          </cell>
          <cell r="F180">
            <v>272</v>
          </cell>
        </row>
        <row r="181">
          <cell r="D181">
            <v>6527</v>
          </cell>
          <cell r="E181">
            <v>565.61431231796269</v>
          </cell>
          <cell r="F181">
            <v>270.75219741371632</v>
          </cell>
        </row>
        <row r="182">
          <cell r="D182">
            <v>15548</v>
          </cell>
          <cell r="E182">
            <v>565.34706273420784</v>
          </cell>
          <cell r="F182">
            <v>270.58923983141153</v>
          </cell>
        </row>
        <row r="183">
          <cell r="D183">
            <v>13590</v>
          </cell>
          <cell r="E183">
            <v>567</v>
          </cell>
          <cell r="F183">
            <v>272</v>
          </cell>
        </row>
        <row r="184">
          <cell r="D184">
            <v>5292</v>
          </cell>
          <cell r="E184">
            <v>566.77639751552806</v>
          </cell>
          <cell r="F184">
            <v>271.776397515528</v>
          </cell>
        </row>
        <row r="185">
          <cell r="D185">
            <v>9659</v>
          </cell>
          <cell r="E185">
            <v>554.89081637774893</v>
          </cell>
          <cell r="F185">
            <v>265.21401770260428</v>
          </cell>
        </row>
        <row r="186">
          <cell r="D186">
            <v>12664</v>
          </cell>
          <cell r="E186">
            <v>561.82666666666671</v>
          </cell>
          <cell r="F186">
            <v>272</v>
          </cell>
        </row>
        <row r="187">
          <cell r="D187">
            <v>6423</v>
          </cell>
          <cell r="E187">
            <v>567</v>
          </cell>
          <cell r="F187">
            <v>272</v>
          </cell>
        </row>
        <row r="188">
          <cell r="D188">
            <v>5146</v>
          </cell>
          <cell r="E188">
            <v>567</v>
          </cell>
          <cell r="F188">
            <v>272</v>
          </cell>
        </row>
        <row r="189">
          <cell r="D189">
            <v>7653</v>
          </cell>
          <cell r="E189">
            <v>565.91141767725776</v>
          </cell>
          <cell r="F189">
            <v>271.90337423312883</v>
          </cell>
        </row>
        <row r="190">
          <cell r="D190">
            <v>7698</v>
          </cell>
          <cell r="E190">
            <v>563.94518889172696</v>
          </cell>
          <cell r="F190">
            <v>269.07600704726332</v>
          </cell>
        </row>
        <row r="191">
          <cell r="D191">
            <v>6372</v>
          </cell>
          <cell r="E191">
            <v>566.39984317080132</v>
          </cell>
          <cell r="F191">
            <v>271.92365269461084</v>
          </cell>
        </row>
        <row r="192">
          <cell r="D192">
            <v>9020</v>
          </cell>
          <cell r="E192">
            <v>549.72920026655083</v>
          </cell>
          <cell r="F192">
            <v>259.30093979479966</v>
          </cell>
        </row>
        <row r="193">
          <cell r="D193">
            <v>4967</v>
          </cell>
          <cell r="E193">
            <v>545.56265412481844</v>
          </cell>
          <cell r="F193">
            <v>256.45447366792155</v>
          </cell>
        </row>
        <row r="194">
          <cell r="D194">
            <v>9001</v>
          </cell>
          <cell r="E194">
            <v>566.78375527426158</v>
          </cell>
          <cell r="F194">
            <v>271.78375527426158</v>
          </cell>
        </row>
        <row r="195">
          <cell r="D195">
            <v>2919</v>
          </cell>
          <cell r="E195">
            <v>476.19335655464107</v>
          </cell>
          <cell r="F195">
            <v>205.95174273398871</v>
          </cell>
        </row>
        <row r="196">
          <cell r="D196">
            <v>7935</v>
          </cell>
          <cell r="E196">
            <v>559.79240506329108</v>
          </cell>
          <cell r="F196">
            <v>266</v>
          </cell>
        </row>
        <row r="197">
          <cell r="D197">
            <v>2663</v>
          </cell>
          <cell r="E197">
            <v>566.75555555555559</v>
          </cell>
          <cell r="F197">
            <v>271.75555555555559</v>
          </cell>
        </row>
        <row r="198">
          <cell r="D198">
            <v>15495</v>
          </cell>
          <cell r="E198">
            <v>519.22818031086058</v>
          </cell>
          <cell r="F198">
            <v>231.36329622899123</v>
          </cell>
        </row>
        <row r="199">
          <cell r="D199">
            <v>5492</v>
          </cell>
          <cell r="E199">
            <v>552.74177573759073</v>
          </cell>
          <cell r="F199">
            <v>261.23066427566931</v>
          </cell>
        </row>
        <row r="200">
          <cell r="D200">
            <v>6747</v>
          </cell>
          <cell r="E200">
            <v>563.01328951685673</v>
          </cell>
          <cell r="F200">
            <v>268.26534431137719</v>
          </cell>
        </row>
        <row r="201">
          <cell r="D201">
            <v>3309</v>
          </cell>
          <cell r="E201">
            <v>365.49022016075645</v>
          </cell>
          <cell r="F201">
            <v>227.8472653083341</v>
          </cell>
        </row>
        <row r="202">
          <cell r="D202">
            <v>9309</v>
          </cell>
          <cell r="E202">
            <v>554.05235840404248</v>
          </cell>
          <cell r="F202">
            <v>262.38603986618341</v>
          </cell>
        </row>
        <row r="203">
          <cell r="D203">
            <v>2441</v>
          </cell>
          <cell r="E203">
            <v>527.92548959137878</v>
          </cell>
          <cell r="F203">
            <v>239.75619876159038</v>
          </cell>
        </row>
        <row r="204">
          <cell r="D204">
            <v>3912</v>
          </cell>
          <cell r="E204">
            <v>470.97836063754056</v>
          </cell>
          <cell r="F204">
            <v>216.91960712019261</v>
          </cell>
        </row>
        <row r="205">
          <cell r="D205">
            <v>3965</v>
          </cell>
          <cell r="E205">
            <v>566.93452699091404</v>
          </cell>
          <cell r="F205">
            <v>272</v>
          </cell>
        </row>
        <row r="206">
          <cell r="D206">
            <v>8378</v>
          </cell>
          <cell r="E206">
            <v>566.99325782092774</v>
          </cell>
          <cell r="F206">
            <v>272</v>
          </cell>
        </row>
        <row r="207">
          <cell r="D207">
            <v>1243</v>
          </cell>
          <cell r="E207">
            <v>556.20990783410139</v>
          </cell>
          <cell r="F207">
            <v>263.63133640552996</v>
          </cell>
        </row>
        <row r="208">
          <cell r="D208">
            <v>7979</v>
          </cell>
          <cell r="E208">
            <v>563.55040443198845</v>
          </cell>
          <cell r="F208">
            <v>268.92261522204046</v>
          </cell>
        </row>
        <row r="209">
          <cell r="D209">
            <v>6198</v>
          </cell>
          <cell r="E209">
            <v>527.29840059064804</v>
          </cell>
          <cell r="F209">
            <v>263.75709393346381</v>
          </cell>
        </row>
        <row r="210">
          <cell r="D210">
            <v>5777</v>
          </cell>
          <cell r="E210">
            <v>521.27536294990693</v>
          </cell>
          <cell r="F210">
            <v>253.29223464179719</v>
          </cell>
        </row>
        <row r="211">
          <cell r="D211">
            <v>6762</v>
          </cell>
          <cell r="E211">
            <v>563.06657098740993</v>
          </cell>
          <cell r="F211">
            <v>271.44691780821921</v>
          </cell>
        </row>
        <row r="212">
          <cell r="D212">
            <v>2499</v>
          </cell>
          <cell r="E212">
            <v>538.12414214614296</v>
          </cell>
          <cell r="F212">
            <v>259.75826749076077</v>
          </cell>
        </row>
        <row r="213">
          <cell r="D213">
            <v>3448</v>
          </cell>
          <cell r="E213">
            <v>563.3446135831382</v>
          </cell>
          <cell r="F213">
            <v>268.3446135831382</v>
          </cell>
        </row>
        <row r="214">
          <cell r="D214">
            <v>5333</v>
          </cell>
          <cell r="E214">
            <v>498.13451321080015</v>
          </cell>
          <cell r="F214">
            <v>236.61197408354045</v>
          </cell>
        </row>
        <row r="215">
          <cell r="D215">
            <v>5895</v>
          </cell>
          <cell r="E215">
            <v>552.90318159961987</v>
          </cell>
          <cell r="F215">
            <v>262.81709007544049</v>
          </cell>
        </row>
        <row r="216">
          <cell r="D216">
            <v>5887</v>
          </cell>
          <cell r="E216">
            <v>563.27381476050846</v>
          </cell>
          <cell r="F216">
            <v>269.09962121212129</v>
          </cell>
        </row>
        <row r="217">
          <cell r="D217">
            <v>1713</v>
          </cell>
          <cell r="E217">
            <v>565.92487046632118</v>
          </cell>
          <cell r="F217">
            <v>272</v>
          </cell>
        </row>
        <row r="218">
          <cell r="D218">
            <v>1974</v>
          </cell>
          <cell r="E218">
            <v>516.02442900942469</v>
          </cell>
          <cell r="F218">
            <v>256.93320697844365</v>
          </cell>
        </row>
        <row r="219">
          <cell r="D219">
            <v>2000</v>
          </cell>
          <cell r="E219">
            <v>537</v>
          </cell>
          <cell r="F219">
            <v>272</v>
          </cell>
        </row>
        <row r="220">
          <cell r="D220">
            <v>2359</v>
          </cell>
          <cell r="E220">
            <v>562.37958715596324</v>
          </cell>
          <cell r="F220">
            <v>267.37958715596329</v>
          </cell>
        </row>
        <row r="221">
          <cell r="D221">
            <v>2199</v>
          </cell>
          <cell r="E221">
            <v>495.46472622453194</v>
          </cell>
          <cell r="F221">
            <v>220.4750237351486</v>
          </cell>
        </row>
        <row r="222">
          <cell r="D222">
            <v>5805</v>
          </cell>
          <cell r="E222">
            <v>567</v>
          </cell>
          <cell r="F222">
            <v>272</v>
          </cell>
        </row>
        <row r="223">
          <cell r="D223">
            <v>1842</v>
          </cell>
          <cell r="E223">
            <v>564.69932170447248</v>
          </cell>
          <cell r="F223">
            <v>270.14264167205351</v>
          </cell>
        </row>
        <row r="224">
          <cell r="D224">
            <v>2001</v>
          </cell>
          <cell r="E224">
            <v>505.14571798654424</v>
          </cell>
          <cell r="F224">
            <v>256.22836782881552</v>
          </cell>
        </row>
        <row r="225">
          <cell r="D225">
            <v>3710</v>
          </cell>
          <cell r="E225">
            <v>551.54124365074813</v>
          </cell>
          <cell r="F225">
            <v>259.73105679531727</v>
          </cell>
        </row>
        <row r="226">
          <cell r="D226">
            <v>2360</v>
          </cell>
          <cell r="E226">
            <v>309.4941380832696</v>
          </cell>
          <cell r="F226">
            <v>129.86148173219181</v>
          </cell>
        </row>
        <row r="227">
          <cell r="D227">
            <v>1658</v>
          </cell>
          <cell r="E227">
            <v>356.1682538925545</v>
          </cell>
          <cell r="F227">
            <v>242.35205415578929</v>
          </cell>
        </row>
        <row r="228">
          <cell r="D228">
            <v>3431</v>
          </cell>
          <cell r="E228">
            <v>518.45398677316291</v>
          </cell>
          <cell r="F228">
            <v>226.18591344213561</v>
          </cell>
        </row>
        <row r="229">
          <cell r="D229">
            <v>1890</v>
          </cell>
          <cell r="E229">
            <v>536.55968468468473</v>
          </cell>
          <cell r="F229">
            <v>271.55968468468473</v>
          </cell>
        </row>
        <row r="230">
          <cell r="D230">
            <v>9165</v>
          </cell>
          <cell r="E230">
            <v>566.78571428571422</v>
          </cell>
          <cell r="F230">
            <v>271.78571428571433</v>
          </cell>
        </row>
        <row r="231">
          <cell r="D231">
            <v>10130</v>
          </cell>
          <cell r="E231">
            <v>556.96665344796224</v>
          </cell>
          <cell r="F231">
            <v>263.47204005421793</v>
          </cell>
        </row>
        <row r="232">
          <cell r="D232">
            <v>7631</v>
          </cell>
          <cell r="E232">
            <v>504.09143746135493</v>
          </cell>
          <cell r="F232">
            <v>259.13817950785</v>
          </cell>
        </row>
        <row r="233">
          <cell r="D233">
            <v>4802</v>
          </cell>
          <cell r="E233">
            <v>473.4386823732741</v>
          </cell>
          <cell r="F233">
            <v>246.92300739340479</v>
          </cell>
        </row>
        <row r="234">
          <cell r="D234">
            <v>2615</v>
          </cell>
          <cell r="E234">
            <v>567</v>
          </cell>
          <cell r="F234">
            <v>272</v>
          </cell>
        </row>
        <row r="235">
          <cell r="D235">
            <v>4789</v>
          </cell>
          <cell r="E235">
            <v>566.54768270944737</v>
          </cell>
          <cell r="F235">
            <v>272</v>
          </cell>
        </row>
        <row r="236">
          <cell r="D236">
            <v>5458</v>
          </cell>
          <cell r="E236">
            <v>567</v>
          </cell>
          <cell r="F236">
            <v>272</v>
          </cell>
        </row>
        <row r="237">
          <cell r="D237">
            <v>4607</v>
          </cell>
          <cell r="E237">
            <v>533.15533428019546</v>
          </cell>
          <cell r="F237">
            <v>268.15533428019546</v>
          </cell>
        </row>
        <row r="238">
          <cell r="D238">
            <v>4683</v>
          </cell>
          <cell r="E238">
            <v>559.4519022690456</v>
          </cell>
          <cell r="F238">
            <v>271.10436649798044</v>
          </cell>
        </row>
        <row r="239">
          <cell r="D239">
            <v>11941</v>
          </cell>
          <cell r="E239">
            <v>540.73533559081852</v>
          </cell>
          <cell r="F239">
            <v>261.00565149136582</v>
          </cell>
        </row>
        <row r="240">
          <cell r="D240">
            <v>7557</v>
          </cell>
          <cell r="E240">
            <v>561.32685421994893</v>
          </cell>
          <cell r="F240">
            <v>266.32685421994893</v>
          </cell>
        </row>
        <row r="241">
          <cell r="D241">
            <v>6972</v>
          </cell>
          <cell r="E241">
            <v>561.53484047195855</v>
          </cell>
          <cell r="F241">
            <v>269.26445849544439</v>
          </cell>
        </row>
        <row r="242">
          <cell r="D242">
            <v>4667</v>
          </cell>
          <cell r="E242">
            <v>562.43228622020911</v>
          </cell>
          <cell r="F242">
            <v>267.43228622020911</v>
          </cell>
        </row>
        <row r="243">
          <cell r="D243">
            <v>8096</v>
          </cell>
          <cell r="E243">
            <v>567</v>
          </cell>
          <cell r="F243">
            <v>272</v>
          </cell>
        </row>
        <row r="244">
          <cell r="D244">
            <v>3752</v>
          </cell>
          <cell r="E244">
            <v>536.5</v>
          </cell>
          <cell r="F244">
            <v>271.5</v>
          </cell>
        </row>
        <row r="245">
          <cell r="D245">
            <v>5955</v>
          </cell>
          <cell r="E245">
            <v>546.83750431738588</v>
          </cell>
          <cell r="F245">
            <v>262.31290022246532</v>
          </cell>
        </row>
        <row r="246">
          <cell r="D246">
            <v>6423</v>
          </cell>
          <cell r="E246">
            <v>462.13362732685988</v>
          </cell>
          <cell r="F246">
            <v>224.8428010535828</v>
          </cell>
        </row>
        <row r="247">
          <cell r="D247">
            <v>10742</v>
          </cell>
          <cell r="E247">
            <v>567</v>
          </cell>
          <cell r="F247">
            <v>272</v>
          </cell>
        </row>
        <row r="248">
          <cell r="D248">
            <v>1644</v>
          </cell>
          <cell r="E248">
            <v>532</v>
          </cell>
          <cell r="F248">
            <v>272</v>
          </cell>
        </row>
        <row r="249">
          <cell r="D249">
            <v>3830</v>
          </cell>
          <cell r="E249">
            <v>540.52016584829425</v>
          </cell>
          <cell r="F249">
            <v>255.5201658482942</v>
          </cell>
        </row>
        <row r="250">
          <cell r="D250">
            <v>7179</v>
          </cell>
          <cell r="E250">
            <v>565.85254988913528</v>
          </cell>
          <cell r="F250">
            <v>270.85254988913528</v>
          </cell>
        </row>
        <row r="251">
          <cell r="D251">
            <v>5448</v>
          </cell>
          <cell r="E251">
            <v>546.52944039828026</v>
          </cell>
          <cell r="F251">
            <v>254.65495226075484</v>
          </cell>
        </row>
        <row r="252">
          <cell r="D252">
            <v>5340</v>
          </cell>
          <cell r="E252">
            <v>500.05391348621794</v>
          </cell>
          <cell r="F252">
            <v>247.37907552388771</v>
          </cell>
        </row>
        <row r="253">
          <cell r="D253">
            <v>5258</v>
          </cell>
          <cell r="E253">
            <v>566.86141304347825</v>
          </cell>
          <cell r="F253">
            <v>271.86141304347831</v>
          </cell>
        </row>
        <row r="254">
          <cell r="D254">
            <v>5857</v>
          </cell>
          <cell r="E254">
            <v>549.20632998502947</v>
          </cell>
          <cell r="F254">
            <v>265.81623097512841</v>
          </cell>
        </row>
        <row r="255">
          <cell r="D255">
            <v>6191</v>
          </cell>
          <cell r="E255">
            <v>561.53788301551572</v>
          </cell>
          <cell r="F255">
            <v>267.57160033939698</v>
          </cell>
        </row>
        <row r="256">
          <cell r="D256">
            <v>6926</v>
          </cell>
          <cell r="E256">
            <v>554.27091031284249</v>
          </cell>
          <cell r="F256">
            <v>259.2709103128426</v>
          </cell>
        </row>
        <row r="257">
          <cell r="D257">
            <v>6118</v>
          </cell>
          <cell r="E257">
            <v>533.5657301448955</v>
          </cell>
          <cell r="F257">
            <v>247.7033421760313</v>
          </cell>
        </row>
        <row r="258">
          <cell r="D258">
            <v>6752</v>
          </cell>
          <cell r="E258">
            <v>554.09861061851416</v>
          </cell>
          <cell r="F258">
            <v>264.41532088752751</v>
          </cell>
        </row>
        <row r="259">
          <cell r="D259">
            <v>7375</v>
          </cell>
          <cell r="E259">
            <v>555.93276281341718</v>
          </cell>
          <cell r="F259">
            <v>262.49772900797336</v>
          </cell>
        </row>
        <row r="260">
          <cell r="D260">
            <v>2466</v>
          </cell>
          <cell r="E260">
            <v>519.13764592443476</v>
          </cell>
          <cell r="F260">
            <v>246.83023798280379</v>
          </cell>
        </row>
        <row r="261">
          <cell r="D261">
            <v>8917</v>
          </cell>
          <cell r="E261">
            <v>539.35705908210457</v>
          </cell>
          <cell r="F261">
            <v>270.97479357301029</v>
          </cell>
        </row>
        <row r="262">
          <cell r="D262">
            <v>4510</v>
          </cell>
          <cell r="E262">
            <v>559.54760131146941</v>
          </cell>
          <cell r="F262">
            <v>267.49273405483234</v>
          </cell>
        </row>
        <row r="263">
          <cell r="D263">
            <v>4660</v>
          </cell>
          <cell r="E263">
            <v>566.40822784810132</v>
          </cell>
          <cell r="F263">
            <v>271.40822784810132</v>
          </cell>
        </row>
        <row r="264">
          <cell r="D264">
            <v>4362</v>
          </cell>
          <cell r="E264">
            <v>529.81244020271276</v>
          </cell>
          <cell r="F264">
            <v>246.84310666696061</v>
          </cell>
        </row>
        <row r="265">
          <cell r="D265">
            <v>10237</v>
          </cell>
          <cell r="E265">
            <v>528.13326446280985</v>
          </cell>
          <cell r="F265">
            <v>271.1332644628099</v>
          </cell>
        </row>
        <row r="266">
          <cell r="D266">
            <v>5484</v>
          </cell>
          <cell r="E266">
            <v>565.9739120509289</v>
          </cell>
          <cell r="F266">
            <v>271.28815786098482</v>
          </cell>
        </row>
        <row r="267">
          <cell r="D267">
            <v>3783</v>
          </cell>
          <cell r="E267">
            <v>567</v>
          </cell>
          <cell r="F267">
            <v>272</v>
          </cell>
        </row>
        <row r="268">
          <cell r="D268">
            <v>2246</v>
          </cell>
          <cell r="E268">
            <v>567</v>
          </cell>
          <cell r="F268">
            <v>272</v>
          </cell>
        </row>
        <row r="269">
          <cell r="D269">
            <v>4540</v>
          </cell>
          <cell r="E269">
            <v>409.52260157102</v>
          </cell>
          <cell r="F269">
            <v>222.98349801615143</v>
          </cell>
        </row>
        <row r="270">
          <cell r="D270">
            <v>2878</v>
          </cell>
          <cell r="E270">
            <v>542</v>
          </cell>
          <cell r="F270">
            <v>272</v>
          </cell>
        </row>
        <row r="271">
          <cell r="D271">
            <v>3902</v>
          </cell>
          <cell r="E271">
            <v>556</v>
          </cell>
          <cell r="F271">
            <v>269</v>
          </cell>
        </row>
        <row r="272">
          <cell r="D272">
            <v>2180</v>
          </cell>
          <cell r="E272">
            <v>559.27632508833926</v>
          </cell>
          <cell r="F272">
            <v>269</v>
          </cell>
        </row>
        <row r="273">
          <cell r="D273">
            <v>2649</v>
          </cell>
          <cell r="E273">
            <v>510.10607410587659</v>
          </cell>
          <cell r="F273">
            <v>269.84535982016229</v>
          </cell>
        </row>
        <row r="274">
          <cell r="D274">
            <v>1315</v>
          </cell>
          <cell r="E274">
            <v>563.29494949494949</v>
          </cell>
          <cell r="F274">
            <v>268.29494949494949</v>
          </cell>
        </row>
        <row r="275">
          <cell r="D275">
            <v>13534</v>
          </cell>
          <cell r="E275">
            <v>557.93512811615437</v>
          </cell>
          <cell r="F275">
            <v>264.27997861449319</v>
          </cell>
        </row>
        <row r="276">
          <cell r="D276">
            <v>6875</v>
          </cell>
          <cell r="E276">
            <v>535.50886209892053</v>
          </cell>
          <cell r="F276">
            <v>251.93570448730131</v>
          </cell>
        </row>
        <row r="277">
          <cell r="D277">
            <v>7245</v>
          </cell>
          <cell r="E277">
            <v>567</v>
          </cell>
          <cell r="F277">
            <v>272</v>
          </cell>
        </row>
        <row r="278">
          <cell r="D278">
            <v>4294</v>
          </cell>
          <cell r="E278">
            <v>554.29555388313838</v>
          </cell>
          <cell r="F278">
            <v>269.18181818181819</v>
          </cell>
        </row>
        <row r="279">
          <cell r="D279">
            <v>18388</v>
          </cell>
          <cell r="E279">
            <v>567</v>
          </cell>
          <cell r="F279">
            <v>272</v>
          </cell>
        </row>
        <row r="280">
          <cell r="D280">
            <v>7493</v>
          </cell>
          <cell r="E280">
            <v>555.21436287466054</v>
          </cell>
          <cell r="F280">
            <v>261.83824680323187</v>
          </cell>
        </row>
        <row r="281">
          <cell r="D281">
            <v>8690</v>
          </cell>
          <cell r="E281">
            <v>565.59714484679671</v>
          </cell>
          <cell r="F281">
            <v>270.59714484679671</v>
          </cell>
        </row>
        <row r="282">
          <cell r="D282">
            <v>6334</v>
          </cell>
          <cell r="E282">
            <v>553.57689310267392</v>
          </cell>
          <cell r="F282">
            <v>258.57689310267392</v>
          </cell>
        </row>
        <row r="283">
          <cell r="D283">
            <v>9486</v>
          </cell>
          <cell r="E283">
            <v>566.82502011263068</v>
          </cell>
          <cell r="F283">
            <v>272</v>
          </cell>
        </row>
        <row r="284">
          <cell r="D284">
            <v>8801</v>
          </cell>
          <cell r="E284">
            <v>566.84722222222217</v>
          </cell>
          <cell r="F284">
            <v>271.84722222222217</v>
          </cell>
        </row>
        <row r="285">
          <cell r="D285">
            <v>8968</v>
          </cell>
          <cell r="E285">
            <v>567</v>
          </cell>
          <cell r="F285">
            <v>272</v>
          </cell>
        </row>
        <row r="286">
          <cell r="D286">
            <v>7139</v>
          </cell>
          <cell r="E286">
            <v>559.96116945229016</v>
          </cell>
          <cell r="F286">
            <v>267.99887524092537</v>
          </cell>
        </row>
        <row r="287">
          <cell r="D287">
            <v>14966</v>
          </cell>
          <cell r="E287">
            <v>559.28082464031922</v>
          </cell>
          <cell r="F287">
            <v>265.43606631968919</v>
          </cell>
        </row>
        <row r="288">
          <cell r="D288">
            <v>4324</v>
          </cell>
          <cell r="E288">
            <v>540.79105835087034</v>
          </cell>
          <cell r="F288">
            <v>261.9830974842767</v>
          </cell>
        </row>
        <row r="289">
          <cell r="D289">
            <v>8394</v>
          </cell>
          <cell r="E289">
            <v>564.89959366829771</v>
          </cell>
          <cell r="F289">
            <v>271.0205074730622</v>
          </cell>
        </row>
        <row r="290">
          <cell r="D290">
            <v>5032</v>
          </cell>
          <cell r="E290">
            <v>550.52705800082822</v>
          </cell>
          <cell r="F290">
            <v>265.86659192825107</v>
          </cell>
        </row>
        <row r="291">
          <cell r="D291">
            <v>5165</v>
          </cell>
          <cell r="E291">
            <v>567</v>
          </cell>
          <cell r="F291">
            <v>272</v>
          </cell>
        </row>
        <row r="292">
          <cell r="D292">
            <v>7947</v>
          </cell>
          <cell r="E292">
            <v>551.55081076152555</v>
          </cell>
          <cell r="F292">
            <v>272</v>
          </cell>
        </row>
        <row r="293">
          <cell r="D293">
            <v>9902</v>
          </cell>
          <cell r="E293">
            <v>565.83333333333326</v>
          </cell>
          <cell r="F293">
            <v>270.83333333333326</v>
          </cell>
        </row>
        <row r="294">
          <cell r="D294">
            <v>8379</v>
          </cell>
          <cell r="E294">
            <v>529.96266305096356</v>
          </cell>
          <cell r="F294">
            <v>269.26539589442814</v>
          </cell>
        </row>
        <row r="295">
          <cell r="D295">
            <v>7308</v>
          </cell>
          <cell r="E295">
            <v>565.62281167108745</v>
          </cell>
          <cell r="F295">
            <v>272</v>
          </cell>
        </row>
        <row r="296">
          <cell r="D296">
            <v>8708</v>
          </cell>
          <cell r="E296">
            <v>567</v>
          </cell>
          <cell r="F296">
            <v>272</v>
          </cell>
        </row>
        <row r="297">
          <cell r="D297">
            <v>7711</v>
          </cell>
          <cell r="E297">
            <v>567</v>
          </cell>
          <cell r="F297">
            <v>272</v>
          </cell>
        </row>
        <row r="298">
          <cell r="D298">
            <v>15461</v>
          </cell>
          <cell r="E298">
            <v>567</v>
          </cell>
          <cell r="F298">
            <v>272</v>
          </cell>
        </row>
        <row r="299">
          <cell r="D299">
            <v>7080</v>
          </cell>
          <cell r="E299">
            <v>561.09746270980156</v>
          </cell>
          <cell r="F299">
            <v>266.7375177683013</v>
          </cell>
        </row>
        <row r="300">
          <cell r="D300">
            <v>5331</v>
          </cell>
          <cell r="E300">
            <v>528.56750038656241</v>
          </cell>
          <cell r="F300">
            <v>255.0137926439233</v>
          </cell>
        </row>
        <row r="301">
          <cell r="D301">
            <v>6038</v>
          </cell>
          <cell r="E301">
            <v>560.61521662114933</v>
          </cell>
          <cell r="F301">
            <v>267.1976495726496</v>
          </cell>
        </row>
        <row r="302">
          <cell r="D302">
            <v>12065</v>
          </cell>
          <cell r="E302">
            <v>558.35413637508736</v>
          </cell>
          <cell r="F302">
            <v>263.35413637508742</v>
          </cell>
        </row>
        <row r="303">
          <cell r="D303">
            <v>11100</v>
          </cell>
          <cell r="E303">
            <v>512.79802355471293</v>
          </cell>
          <cell r="F303">
            <v>255.99491368945567</v>
          </cell>
        </row>
        <row r="304">
          <cell r="D304">
            <v>11975</v>
          </cell>
          <cell r="E304">
            <v>550.71110200202452</v>
          </cell>
          <cell r="F304">
            <v>270.81638168238987</v>
          </cell>
        </row>
        <row r="305">
          <cell r="D305">
            <v>6079</v>
          </cell>
          <cell r="E305">
            <v>550.16481781399534</v>
          </cell>
          <cell r="F305">
            <v>271.86666666666667</v>
          </cell>
        </row>
        <row r="306">
          <cell r="D306">
            <v>6679</v>
          </cell>
          <cell r="E306">
            <v>559.9546380067776</v>
          </cell>
          <cell r="F306">
            <v>264.9546380067776</v>
          </cell>
        </row>
        <row r="307">
          <cell r="D307">
            <v>13180</v>
          </cell>
          <cell r="E307">
            <v>561.52034351075304</v>
          </cell>
          <cell r="F307">
            <v>271.06430693317236</v>
          </cell>
        </row>
        <row r="308">
          <cell r="D308">
            <v>7795</v>
          </cell>
          <cell r="E308">
            <v>566.25</v>
          </cell>
          <cell r="F308">
            <v>271.25</v>
          </cell>
        </row>
        <row r="309">
          <cell r="D309">
            <v>7282</v>
          </cell>
          <cell r="E309">
            <v>544.47909259785035</v>
          </cell>
          <cell r="F309">
            <v>259.47909259785035</v>
          </cell>
        </row>
        <row r="310">
          <cell r="D310">
            <v>10955</v>
          </cell>
          <cell r="E310">
            <v>567</v>
          </cell>
          <cell r="F310">
            <v>272</v>
          </cell>
        </row>
        <row r="311">
          <cell r="D311">
            <v>6327</v>
          </cell>
          <cell r="E311">
            <v>565.80922750473133</v>
          </cell>
          <cell r="F311">
            <v>270.80922750473133</v>
          </cell>
        </row>
        <row r="312">
          <cell r="D312">
            <v>9073</v>
          </cell>
          <cell r="E312">
            <v>559.55699231159497</v>
          </cell>
          <cell r="F312">
            <v>269.64901756216307</v>
          </cell>
        </row>
        <row r="313">
          <cell r="D313">
            <v>12014</v>
          </cell>
          <cell r="E313">
            <v>566.92626262626254</v>
          </cell>
          <cell r="F313">
            <v>271.9262626262626</v>
          </cell>
        </row>
        <row r="314">
          <cell r="D314">
            <v>10154</v>
          </cell>
          <cell r="E314">
            <v>557.90816248049737</v>
          </cell>
          <cell r="F314">
            <v>271.81818181818181</v>
          </cell>
        </row>
        <row r="315">
          <cell r="D315">
            <v>9834</v>
          </cell>
          <cell r="E315">
            <v>565.06277826800977</v>
          </cell>
          <cell r="F315">
            <v>270.06277826800971</v>
          </cell>
        </row>
        <row r="316">
          <cell r="D316">
            <v>7011</v>
          </cell>
          <cell r="E316">
            <v>566.72307692307686</v>
          </cell>
          <cell r="F316">
            <v>271.72307692307686</v>
          </cell>
        </row>
        <row r="317">
          <cell r="D317">
            <v>9102</v>
          </cell>
          <cell r="E317">
            <v>537.37686781708328</v>
          </cell>
          <cell r="F317">
            <v>263.62005364873926</v>
          </cell>
        </row>
        <row r="318">
          <cell r="D318">
            <v>6974</v>
          </cell>
          <cell r="E318">
            <v>544.15156862753304</v>
          </cell>
          <cell r="F318">
            <v>267.07015306122446</v>
          </cell>
        </row>
        <row r="319">
          <cell r="D319">
            <v>6196</v>
          </cell>
          <cell r="E319">
            <v>564.27400127865678</v>
          </cell>
          <cell r="F319">
            <v>270.37967843964151</v>
          </cell>
        </row>
        <row r="320">
          <cell r="D320">
            <v>7059</v>
          </cell>
          <cell r="E320">
            <v>567</v>
          </cell>
          <cell r="F320">
            <v>272</v>
          </cell>
        </row>
        <row r="321">
          <cell r="D321">
            <v>4284</v>
          </cell>
          <cell r="E321">
            <v>561.94466473603643</v>
          </cell>
          <cell r="F321">
            <v>267.09661427732078</v>
          </cell>
        </row>
        <row r="322">
          <cell r="D322">
            <v>8211</v>
          </cell>
          <cell r="E322">
            <v>564.60322127601717</v>
          </cell>
          <cell r="F322">
            <v>270.83333333333326</v>
          </cell>
        </row>
        <row r="323">
          <cell r="D323">
            <v>8432</v>
          </cell>
          <cell r="E323">
            <v>566.98185941043084</v>
          </cell>
          <cell r="F323">
            <v>271.98185941043079</v>
          </cell>
        </row>
        <row r="324">
          <cell r="D324">
            <v>3449</v>
          </cell>
          <cell r="E324">
            <v>553.22831422476258</v>
          </cell>
          <cell r="F324">
            <v>263.77853378505552</v>
          </cell>
        </row>
        <row r="325">
          <cell r="D325">
            <v>3505</v>
          </cell>
          <cell r="E325">
            <v>499.11115804850374</v>
          </cell>
          <cell r="F325">
            <v>251.7632414151654</v>
          </cell>
        </row>
        <row r="326">
          <cell r="D326">
            <v>7411</v>
          </cell>
          <cell r="E326">
            <v>542.40844041961577</v>
          </cell>
          <cell r="F326">
            <v>263.015882493432</v>
          </cell>
        </row>
        <row r="327">
          <cell r="D327">
            <v>10012</v>
          </cell>
          <cell r="E327">
            <v>567</v>
          </cell>
          <cell r="F327">
            <v>272</v>
          </cell>
        </row>
        <row r="328">
          <cell r="D328">
            <v>4630</v>
          </cell>
          <cell r="E328">
            <v>527.7165525745379</v>
          </cell>
          <cell r="F328">
            <v>257.66246783357531</v>
          </cell>
        </row>
        <row r="329">
          <cell r="D329">
            <v>3083</v>
          </cell>
          <cell r="E329">
            <v>567</v>
          </cell>
          <cell r="F329">
            <v>272</v>
          </cell>
        </row>
        <row r="330">
          <cell r="D330">
            <v>5064</v>
          </cell>
          <cell r="E330">
            <v>474.23996940984375</v>
          </cell>
          <cell r="F330">
            <v>230.13456625300861</v>
          </cell>
        </row>
        <row r="331">
          <cell r="D331">
            <v>5390</v>
          </cell>
          <cell r="E331">
            <v>557.76897243467783</v>
          </cell>
          <cell r="F331">
            <v>262.81262083925338</v>
          </cell>
        </row>
        <row r="332">
          <cell r="D332">
            <v>7407</v>
          </cell>
          <cell r="E332">
            <v>551.51859704683079</v>
          </cell>
          <cell r="F332">
            <v>268.75841346153851</v>
          </cell>
        </row>
        <row r="333">
          <cell r="D333">
            <v>5672</v>
          </cell>
          <cell r="E333">
            <v>565.98547661870498</v>
          </cell>
          <cell r="F333">
            <v>270.98547661870498</v>
          </cell>
        </row>
        <row r="334">
          <cell r="D334">
            <v>8116</v>
          </cell>
          <cell r="E334">
            <v>567</v>
          </cell>
          <cell r="F334">
            <v>272</v>
          </cell>
        </row>
        <row r="335">
          <cell r="D335">
            <v>4510</v>
          </cell>
          <cell r="E335">
            <v>553.01912006064788</v>
          </cell>
          <cell r="F335">
            <v>264.32020576825778</v>
          </cell>
        </row>
        <row r="336">
          <cell r="D336">
            <v>7193</v>
          </cell>
          <cell r="E336">
            <v>567</v>
          </cell>
          <cell r="F336">
            <v>272</v>
          </cell>
        </row>
        <row r="337">
          <cell r="D337">
            <v>5562</v>
          </cell>
          <cell r="E337">
            <v>531</v>
          </cell>
          <cell r="F337">
            <v>266</v>
          </cell>
        </row>
        <row r="338">
          <cell r="D338">
            <v>2947</v>
          </cell>
          <cell r="E338">
            <v>511.16834971171431</v>
          </cell>
          <cell r="F338">
            <v>255.92526433589632</v>
          </cell>
        </row>
        <row r="339">
          <cell r="D339">
            <v>6571</v>
          </cell>
          <cell r="E339">
            <v>553.58819875776396</v>
          </cell>
          <cell r="F339">
            <v>268.58819875776396</v>
          </cell>
        </row>
        <row r="340">
          <cell r="D340">
            <v>2596</v>
          </cell>
          <cell r="E340">
            <v>543.46943824404764</v>
          </cell>
          <cell r="F340">
            <v>248.46943824404769</v>
          </cell>
        </row>
        <row r="341">
          <cell r="D341">
            <v>7874</v>
          </cell>
          <cell r="E341">
            <v>567</v>
          </cell>
          <cell r="F341">
            <v>272</v>
          </cell>
        </row>
        <row r="342">
          <cell r="D342">
            <v>7943</v>
          </cell>
          <cell r="E342">
            <v>559.28571428571422</v>
          </cell>
          <cell r="F342">
            <v>264.28571428571428</v>
          </cell>
        </row>
        <row r="343">
          <cell r="D343">
            <v>3377</v>
          </cell>
          <cell r="E343">
            <v>567</v>
          </cell>
          <cell r="F343">
            <v>272</v>
          </cell>
        </row>
        <row r="344">
          <cell r="D344">
            <v>5151</v>
          </cell>
          <cell r="E344">
            <v>566.06970128022772</v>
          </cell>
          <cell r="F344">
            <v>271.06970128022772</v>
          </cell>
        </row>
        <row r="345">
          <cell r="D345">
            <v>17221</v>
          </cell>
          <cell r="E345">
            <v>567</v>
          </cell>
          <cell r="F345">
            <v>272</v>
          </cell>
        </row>
        <row r="346">
          <cell r="D346">
            <v>12121</v>
          </cell>
          <cell r="E346">
            <v>539.36132119018066</v>
          </cell>
          <cell r="F346">
            <v>252.91268189086932</v>
          </cell>
        </row>
        <row r="347">
          <cell r="D347">
            <v>3197</v>
          </cell>
          <cell r="E347">
            <v>527.71439838962874</v>
          </cell>
          <cell r="F347">
            <v>242.71439838962871</v>
          </cell>
        </row>
        <row r="348">
          <cell r="D348">
            <v>5298</v>
          </cell>
          <cell r="E348">
            <v>563.48381468110711</v>
          </cell>
          <cell r="F348">
            <v>268.48381468110711</v>
          </cell>
        </row>
        <row r="349">
          <cell r="D349">
            <v>6319</v>
          </cell>
          <cell r="E349">
            <v>565.76974789915971</v>
          </cell>
          <cell r="F349">
            <v>272</v>
          </cell>
        </row>
        <row r="350">
          <cell r="D350">
            <v>5762</v>
          </cell>
          <cell r="E350">
            <v>552.99425321281137</v>
          </cell>
          <cell r="F350">
            <v>263.01834470989763</v>
          </cell>
        </row>
        <row r="351">
          <cell r="D351">
            <v>8789</v>
          </cell>
          <cell r="E351">
            <v>567</v>
          </cell>
          <cell r="F351">
            <v>272</v>
          </cell>
        </row>
        <row r="352">
          <cell r="D352">
            <v>16443</v>
          </cell>
          <cell r="E352">
            <v>565.29324481381173</v>
          </cell>
          <cell r="F352">
            <v>272</v>
          </cell>
        </row>
        <row r="353">
          <cell r="D353">
            <v>12140</v>
          </cell>
          <cell r="E353">
            <v>505.70861488850568</v>
          </cell>
          <cell r="F353">
            <v>225.44634221606847</v>
          </cell>
        </row>
        <row r="354">
          <cell r="D354">
            <v>5156</v>
          </cell>
          <cell r="E354">
            <v>555.91100076394196</v>
          </cell>
          <cell r="F354">
            <v>271.79411764705878</v>
          </cell>
        </row>
        <row r="355">
          <cell r="D355">
            <v>6101</v>
          </cell>
          <cell r="E355">
            <v>559.08234394675299</v>
          </cell>
          <cell r="F355">
            <v>264.08234394675304</v>
          </cell>
        </row>
        <row r="356">
          <cell r="D356">
            <v>3949</v>
          </cell>
          <cell r="E356">
            <v>567</v>
          </cell>
          <cell r="F356">
            <v>272</v>
          </cell>
        </row>
        <row r="357">
          <cell r="D357">
            <v>4290</v>
          </cell>
          <cell r="E357">
            <v>564.58306878306882</v>
          </cell>
          <cell r="F357">
            <v>269.58306878306882</v>
          </cell>
        </row>
        <row r="358">
          <cell r="D358">
            <v>5815</v>
          </cell>
          <cell r="E358">
            <v>554.39344972074377</v>
          </cell>
          <cell r="F358">
            <v>260.02047674777072</v>
          </cell>
        </row>
        <row r="359">
          <cell r="D359">
            <v>11747</v>
          </cell>
          <cell r="E359">
            <v>566.60993124868958</v>
          </cell>
          <cell r="F359">
            <v>271.60993124868958</v>
          </cell>
        </row>
        <row r="360">
          <cell r="D360">
            <v>4426</v>
          </cell>
          <cell r="E360">
            <v>564.30447470817126</v>
          </cell>
          <cell r="F360">
            <v>269.3044747081712</v>
          </cell>
        </row>
        <row r="361">
          <cell r="D361">
            <v>6539</v>
          </cell>
          <cell r="E361">
            <v>566.34477929175182</v>
          </cell>
          <cell r="F361">
            <v>271.3488372093023</v>
          </cell>
        </row>
        <row r="362">
          <cell r="D362">
            <v>9091</v>
          </cell>
          <cell r="E362">
            <v>567</v>
          </cell>
          <cell r="F362">
            <v>272</v>
          </cell>
        </row>
        <row r="363">
          <cell r="D363">
            <v>3182</v>
          </cell>
          <cell r="E363">
            <v>566.47568922305777</v>
          </cell>
          <cell r="F363">
            <v>271.89473684210532</v>
          </cell>
        </row>
        <row r="364">
          <cell r="D364">
            <v>8044</v>
          </cell>
          <cell r="E364">
            <v>564.00837395954136</v>
          </cell>
          <cell r="F364">
            <v>269.00837395954136</v>
          </cell>
        </row>
        <row r="365">
          <cell r="D365">
            <v>7569</v>
          </cell>
          <cell r="E365">
            <v>553.49409814607839</v>
          </cell>
          <cell r="F365">
            <v>260.99508824508831</v>
          </cell>
        </row>
        <row r="366">
          <cell r="D366">
            <v>8429</v>
          </cell>
          <cell r="E366">
            <v>567</v>
          </cell>
          <cell r="F366">
            <v>272</v>
          </cell>
        </row>
        <row r="367">
          <cell r="D367">
            <v>1721</v>
          </cell>
          <cell r="E367">
            <v>362.24050993229804</v>
          </cell>
          <cell r="F367">
            <v>194.72772797741084</v>
          </cell>
        </row>
        <row r="368">
          <cell r="D368">
            <v>5398</v>
          </cell>
          <cell r="E368">
            <v>566.57142857142867</v>
          </cell>
          <cell r="F368">
            <v>271.57142857142861</v>
          </cell>
        </row>
        <row r="369">
          <cell r="D369">
            <v>15963</v>
          </cell>
          <cell r="E369">
            <v>558.95346144413884</v>
          </cell>
          <cell r="F369">
            <v>263.95346144413895</v>
          </cell>
        </row>
        <row r="370">
          <cell r="D370">
            <v>6949</v>
          </cell>
          <cell r="E370">
            <v>564.48142511059064</v>
          </cell>
          <cell r="F370">
            <v>269.48142511059069</v>
          </cell>
        </row>
        <row r="371">
          <cell r="D371">
            <v>7076</v>
          </cell>
          <cell r="E371">
            <v>567</v>
          </cell>
          <cell r="F371">
            <v>272</v>
          </cell>
        </row>
        <row r="372">
          <cell r="D372">
            <v>6003</v>
          </cell>
          <cell r="E372">
            <v>153.98648085428871</v>
          </cell>
          <cell r="F372">
            <v>93.498473528169697</v>
          </cell>
        </row>
        <row r="373">
          <cell r="D373">
            <v>12250</v>
          </cell>
          <cell r="E373">
            <v>555.96043480862227</v>
          </cell>
          <cell r="F373">
            <v>261.17494212137149</v>
          </cell>
        </row>
        <row r="374">
          <cell r="D374">
            <v>3711</v>
          </cell>
          <cell r="E374">
            <v>554.48573325744644</v>
          </cell>
          <cell r="F374">
            <v>261.37144754316068</v>
          </cell>
        </row>
        <row r="375">
          <cell r="D375">
            <v>17013</v>
          </cell>
          <cell r="E375">
            <v>556.48869875330558</v>
          </cell>
          <cell r="F375">
            <v>263.36362614923979</v>
          </cell>
        </row>
        <row r="376">
          <cell r="D376">
            <v>4224</v>
          </cell>
          <cell r="E376">
            <v>567</v>
          </cell>
          <cell r="F376">
            <v>272</v>
          </cell>
        </row>
        <row r="377">
          <cell r="D377">
            <v>1969</v>
          </cell>
          <cell r="E377">
            <v>550.54448949813468</v>
          </cell>
          <cell r="F377">
            <v>259.71094374833376</v>
          </cell>
        </row>
        <row r="378">
          <cell r="D378">
            <v>5452</v>
          </cell>
          <cell r="E378">
            <v>567</v>
          </cell>
          <cell r="F378">
            <v>272</v>
          </cell>
        </row>
        <row r="379">
          <cell r="D379">
            <v>2318</v>
          </cell>
          <cell r="E379">
            <v>567</v>
          </cell>
          <cell r="F379">
            <v>272</v>
          </cell>
        </row>
        <row r="380">
          <cell r="D380">
            <v>4372</v>
          </cell>
          <cell r="E380">
            <v>567</v>
          </cell>
          <cell r="F380">
            <v>272</v>
          </cell>
        </row>
        <row r="381">
          <cell r="D381">
            <v>9068</v>
          </cell>
          <cell r="E381">
            <v>560.32342898412867</v>
          </cell>
          <cell r="F381">
            <v>268.67415330399342</v>
          </cell>
        </row>
        <row r="382">
          <cell r="D382">
            <v>3010</v>
          </cell>
          <cell r="E382">
            <v>522.51621450988262</v>
          </cell>
          <cell r="F382">
            <v>238.5562967298209</v>
          </cell>
        </row>
        <row r="383">
          <cell r="D383">
            <v>2800</v>
          </cell>
          <cell r="E383">
            <v>553.99415887850466</v>
          </cell>
          <cell r="F383">
            <v>258.99415887850466</v>
          </cell>
        </row>
        <row r="384">
          <cell r="D384">
            <v>24598</v>
          </cell>
          <cell r="E384">
            <v>567</v>
          </cell>
          <cell r="F384">
            <v>272</v>
          </cell>
        </row>
        <row r="385">
          <cell r="D385">
            <v>7828</v>
          </cell>
          <cell r="E385">
            <v>566.57067800850643</v>
          </cell>
          <cell r="F385">
            <v>272</v>
          </cell>
        </row>
        <row r="386">
          <cell r="D386">
            <v>8542</v>
          </cell>
          <cell r="E386">
            <v>567</v>
          </cell>
          <cell r="F386">
            <v>272</v>
          </cell>
        </row>
        <row r="387">
          <cell r="D387">
            <v>8017</v>
          </cell>
          <cell r="E387">
            <v>544.97075491843339</v>
          </cell>
          <cell r="F387">
            <v>264</v>
          </cell>
        </row>
        <row r="388">
          <cell r="D388">
            <v>12181</v>
          </cell>
          <cell r="E388">
            <v>561.23155630707663</v>
          </cell>
          <cell r="F388">
            <v>267.73588312124269</v>
          </cell>
        </row>
        <row r="389">
          <cell r="D389">
            <v>7878</v>
          </cell>
          <cell r="E389">
            <v>499.8162703136876</v>
          </cell>
          <cell r="F389">
            <v>225.4479578851587</v>
          </cell>
        </row>
        <row r="390">
          <cell r="D390">
            <v>5120</v>
          </cell>
          <cell r="E390">
            <v>554.92523438741455</v>
          </cell>
          <cell r="F390">
            <v>271.29064039408871</v>
          </cell>
        </row>
        <row r="391">
          <cell r="D391">
            <v>2667</v>
          </cell>
          <cell r="E391">
            <v>564.87512895030773</v>
          </cell>
          <cell r="F391">
            <v>272</v>
          </cell>
        </row>
        <row r="392">
          <cell r="D392">
            <v>7264</v>
          </cell>
          <cell r="E392">
            <v>563.02453015104334</v>
          </cell>
          <cell r="F392">
            <v>271.22619047619042</v>
          </cell>
        </row>
        <row r="393">
          <cell r="D393">
            <v>8080</v>
          </cell>
          <cell r="E393">
            <v>565.29582893444331</v>
          </cell>
          <cell r="F393">
            <v>271.72009122952522</v>
          </cell>
        </row>
        <row r="394">
          <cell r="D394">
            <v>9604</v>
          </cell>
          <cell r="E394">
            <v>560.476358687691</v>
          </cell>
          <cell r="F394">
            <v>266.01234069668646</v>
          </cell>
        </row>
        <row r="395">
          <cell r="D395">
            <v>4336</v>
          </cell>
          <cell r="E395">
            <v>519.06885715500221</v>
          </cell>
          <cell r="F395">
            <v>254.37056151940553</v>
          </cell>
        </row>
        <row r="396">
          <cell r="D396">
            <v>11401</v>
          </cell>
          <cell r="E396">
            <v>548.86130461346193</v>
          </cell>
          <cell r="F396">
            <v>269.35964912280701</v>
          </cell>
        </row>
        <row r="397">
          <cell r="D397">
            <v>4982</v>
          </cell>
          <cell r="E397">
            <v>565.89988388317124</v>
          </cell>
          <cell r="F397">
            <v>271.390218156228</v>
          </cell>
        </row>
        <row r="398">
          <cell r="D398">
            <v>14419</v>
          </cell>
          <cell r="E398">
            <v>561.05472963141074</v>
          </cell>
          <cell r="F398">
            <v>267.08502673796795</v>
          </cell>
        </row>
        <row r="399">
          <cell r="D399">
            <v>7592</v>
          </cell>
          <cell r="E399">
            <v>567</v>
          </cell>
          <cell r="F399">
            <v>272</v>
          </cell>
        </row>
        <row r="400">
          <cell r="D400">
            <v>5655</v>
          </cell>
          <cell r="E400">
            <v>562</v>
          </cell>
          <cell r="F400">
            <v>267</v>
          </cell>
        </row>
        <row r="401">
          <cell r="D401">
            <v>6201</v>
          </cell>
          <cell r="E401">
            <v>557.89714285714285</v>
          </cell>
          <cell r="F401">
            <v>263.85714285714289</v>
          </cell>
        </row>
        <row r="402">
          <cell r="D402">
            <v>7481</v>
          </cell>
          <cell r="E402">
            <v>567</v>
          </cell>
          <cell r="F402">
            <v>272</v>
          </cell>
        </row>
        <row r="403">
          <cell r="D403">
            <v>7012</v>
          </cell>
          <cell r="E403">
            <v>549.19891376036298</v>
          </cell>
          <cell r="F403">
            <v>265.43680500672565</v>
          </cell>
        </row>
        <row r="404">
          <cell r="D404">
            <v>11447</v>
          </cell>
          <cell r="E404">
            <v>557.43185550082103</v>
          </cell>
          <cell r="F404">
            <v>262.43185550082103</v>
          </cell>
        </row>
        <row r="405">
          <cell r="D405">
            <v>7627</v>
          </cell>
          <cell r="E405">
            <v>562.86263741870198</v>
          </cell>
          <cell r="F405">
            <v>267.88941769867768</v>
          </cell>
        </row>
        <row r="406">
          <cell r="D406">
            <v>8187</v>
          </cell>
          <cell r="E406">
            <v>529.72542136899403</v>
          </cell>
          <cell r="F406">
            <v>262.62755566645751</v>
          </cell>
        </row>
        <row r="407">
          <cell r="D407">
            <v>6255</v>
          </cell>
          <cell r="E407">
            <v>561.59196919751162</v>
          </cell>
          <cell r="F407">
            <v>266.8127694859038</v>
          </cell>
        </row>
        <row r="408">
          <cell r="D408">
            <v>8902</v>
          </cell>
          <cell r="E408">
            <v>567</v>
          </cell>
          <cell r="F408">
            <v>272</v>
          </cell>
        </row>
        <row r="409">
          <cell r="D409">
            <v>6364</v>
          </cell>
          <cell r="E409">
            <v>550.17060502433822</v>
          </cell>
          <cell r="F409">
            <v>257.51611618973743</v>
          </cell>
        </row>
        <row r="410">
          <cell r="D410">
            <v>7027</v>
          </cell>
          <cell r="E410">
            <v>553</v>
          </cell>
          <cell r="F410">
            <v>267.99999999999989</v>
          </cell>
        </row>
        <row r="411">
          <cell r="D411">
            <v>10066</v>
          </cell>
          <cell r="E411">
            <v>567</v>
          </cell>
          <cell r="F411">
            <v>272</v>
          </cell>
        </row>
        <row r="412">
          <cell r="D412">
            <v>9209</v>
          </cell>
          <cell r="E412">
            <v>565.00675675675677</v>
          </cell>
          <cell r="F412">
            <v>272</v>
          </cell>
        </row>
        <row r="413">
          <cell r="D413">
            <v>5928</v>
          </cell>
          <cell r="E413">
            <v>564.9786473314158</v>
          </cell>
          <cell r="F413">
            <v>272</v>
          </cell>
        </row>
        <row r="414">
          <cell r="D414">
            <v>11751</v>
          </cell>
          <cell r="E414">
            <v>547.41405945293491</v>
          </cell>
          <cell r="F414">
            <v>263.88504761311111</v>
          </cell>
        </row>
        <row r="415">
          <cell r="D415">
            <v>8813</v>
          </cell>
          <cell r="E415">
            <v>562.87311570330439</v>
          </cell>
          <cell r="F415">
            <v>269.2962962962963</v>
          </cell>
        </row>
        <row r="416">
          <cell r="D416">
            <v>8771</v>
          </cell>
          <cell r="E416">
            <v>497.00781081732998</v>
          </cell>
          <cell r="F416">
            <v>251.46289698724402</v>
          </cell>
        </row>
        <row r="417">
          <cell r="D417">
            <v>14301</v>
          </cell>
          <cell r="E417">
            <v>555.4964999839242</v>
          </cell>
          <cell r="F417">
            <v>261.65507675736001</v>
          </cell>
        </row>
        <row r="418">
          <cell r="D418">
            <v>7663</v>
          </cell>
          <cell r="E418">
            <v>542.42800059924161</v>
          </cell>
          <cell r="F418">
            <v>257.42800059924173</v>
          </cell>
        </row>
        <row r="419">
          <cell r="D419">
            <v>4211</v>
          </cell>
          <cell r="E419">
            <v>567</v>
          </cell>
          <cell r="F419">
            <v>272</v>
          </cell>
        </row>
        <row r="420">
          <cell r="D420">
            <v>4680</v>
          </cell>
          <cell r="E420">
            <v>555.80818965517244</v>
          </cell>
          <cell r="F420">
            <v>260.80818965517244</v>
          </cell>
        </row>
        <row r="421">
          <cell r="D421">
            <v>7402</v>
          </cell>
          <cell r="E421">
            <v>510.62440296580542</v>
          </cell>
          <cell r="F421">
            <v>222.326209496117</v>
          </cell>
        </row>
        <row r="422">
          <cell r="D422">
            <v>8279</v>
          </cell>
          <cell r="E422">
            <v>560.64189260609919</v>
          </cell>
          <cell r="F422">
            <v>266.34943977591041</v>
          </cell>
        </row>
        <row r="423">
          <cell r="D423">
            <v>14674</v>
          </cell>
          <cell r="E423">
            <v>559.66125026250461</v>
          </cell>
          <cell r="F423">
            <v>265.9782339322399</v>
          </cell>
        </row>
        <row r="424">
          <cell r="D424">
            <v>3562</v>
          </cell>
          <cell r="E424">
            <v>567</v>
          </cell>
          <cell r="F424">
            <v>272</v>
          </cell>
        </row>
        <row r="425">
          <cell r="D425">
            <v>5487</v>
          </cell>
          <cell r="E425">
            <v>567</v>
          </cell>
          <cell r="F425">
            <v>272</v>
          </cell>
        </row>
        <row r="426">
          <cell r="D426">
            <v>3256</v>
          </cell>
          <cell r="E426">
            <v>567</v>
          </cell>
          <cell r="F426">
            <v>272</v>
          </cell>
        </row>
        <row r="427">
          <cell r="D427">
            <v>2503</v>
          </cell>
          <cell r="E427">
            <v>564</v>
          </cell>
          <cell r="F427">
            <v>269</v>
          </cell>
        </row>
        <row r="428">
          <cell r="D428">
            <v>2500</v>
          </cell>
          <cell r="E428">
            <v>543.61842564342555</v>
          </cell>
          <cell r="F428">
            <v>248.80428422928432</v>
          </cell>
        </row>
        <row r="429">
          <cell r="D429">
            <v>3157</v>
          </cell>
          <cell r="E429">
            <v>381</v>
          </cell>
          <cell r="F429">
            <v>266</v>
          </cell>
        </row>
        <row r="430">
          <cell r="D430">
            <v>4470</v>
          </cell>
          <cell r="E430">
            <v>422.02464297096037</v>
          </cell>
          <cell r="F430">
            <v>251.34697943786202</v>
          </cell>
        </row>
        <row r="431">
          <cell r="D431">
            <v>3552</v>
          </cell>
          <cell r="E431">
            <v>564</v>
          </cell>
          <cell r="F431">
            <v>269</v>
          </cell>
        </row>
        <row r="432">
          <cell r="D432">
            <v>6522</v>
          </cell>
          <cell r="E432">
            <v>567</v>
          </cell>
          <cell r="F432">
            <v>272</v>
          </cell>
        </row>
        <row r="433">
          <cell r="D433">
            <v>3916</v>
          </cell>
          <cell r="E433">
            <v>566.01770956316409</v>
          </cell>
          <cell r="F433">
            <v>271.01770956316409</v>
          </cell>
        </row>
        <row r="434">
          <cell r="D434">
            <v>1276</v>
          </cell>
          <cell r="E434">
            <v>525.80855843018924</v>
          </cell>
          <cell r="F434">
            <v>252.2054730983302</v>
          </cell>
        </row>
        <row r="435">
          <cell r="D435">
            <v>3504</v>
          </cell>
          <cell r="E435">
            <v>528.05295375715957</v>
          </cell>
          <cell r="F435">
            <v>255.60690988529481</v>
          </cell>
        </row>
        <row r="436">
          <cell r="D436">
            <v>2954</v>
          </cell>
          <cell r="E436">
            <v>368.41655052264809</v>
          </cell>
          <cell r="F436">
            <v>260.82142857142861</v>
          </cell>
        </row>
        <row r="437">
          <cell r="D437">
            <v>3055</v>
          </cell>
          <cell r="E437">
            <v>559.5663897228402</v>
          </cell>
          <cell r="F437">
            <v>264.93172930129447</v>
          </cell>
        </row>
        <row r="438">
          <cell r="D438">
            <v>7130</v>
          </cell>
          <cell r="E438">
            <v>567</v>
          </cell>
          <cell r="F438">
            <v>272</v>
          </cell>
        </row>
        <row r="439">
          <cell r="D439">
            <v>12042</v>
          </cell>
          <cell r="E439">
            <v>566.24966463230396</v>
          </cell>
          <cell r="F439">
            <v>271.24966463230396</v>
          </cell>
        </row>
        <row r="440">
          <cell r="D440">
            <v>15507</v>
          </cell>
          <cell r="E440">
            <v>530.84297778919847</v>
          </cell>
          <cell r="F440">
            <v>247.57843948239369</v>
          </cell>
        </row>
        <row r="441">
          <cell r="D441">
            <v>4186</v>
          </cell>
          <cell r="E441">
            <v>551.04658928990898</v>
          </cell>
          <cell r="F441">
            <v>258.04975684046371</v>
          </cell>
        </row>
        <row r="442">
          <cell r="D442">
            <v>8636</v>
          </cell>
          <cell r="E442">
            <v>548.09843083177304</v>
          </cell>
          <cell r="F442">
            <v>263.67766132493921</v>
          </cell>
        </row>
        <row r="443">
          <cell r="D443">
            <v>3322</v>
          </cell>
          <cell r="E443">
            <v>562.2360290729107</v>
          </cell>
          <cell r="F443">
            <v>270.81395348837214</v>
          </cell>
        </row>
        <row r="444">
          <cell r="D444">
            <v>7612</v>
          </cell>
          <cell r="E444">
            <v>555.1136642638611</v>
          </cell>
          <cell r="F444">
            <v>260.18785781224824</v>
          </cell>
        </row>
        <row r="445">
          <cell r="D445">
            <v>5566</v>
          </cell>
          <cell r="E445">
            <v>557.29889587598734</v>
          </cell>
          <cell r="F445">
            <v>262.29889587598728</v>
          </cell>
        </row>
        <row r="446">
          <cell r="D446">
            <v>11186</v>
          </cell>
          <cell r="E446">
            <v>567</v>
          </cell>
          <cell r="F446">
            <v>272</v>
          </cell>
        </row>
        <row r="447">
          <cell r="D447">
            <v>2962</v>
          </cell>
          <cell r="E447">
            <v>566.60553892215569</v>
          </cell>
          <cell r="F447">
            <v>271.60553892215569</v>
          </cell>
        </row>
        <row r="448">
          <cell r="D448">
            <v>10676</v>
          </cell>
          <cell r="E448">
            <v>549.64398492960208</v>
          </cell>
          <cell r="F448">
            <v>260.13769241767466</v>
          </cell>
        </row>
        <row r="449">
          <cell r="D449">
            <v>10169</v>
          </cell>
          <cell r="E449">
            <v>550.74580668489079</v>
          </cell>
          <cell r="F449">
            <v>262.4937207177606</v>
          </cell>
        </row>
        <row r="450">
          <cell r="D450">
            <v>3818</v>
          </cell>
          <cell r="E450">
            <v>556.47956276527714</v>
          </cell>
          <cell r="F450">
            <v>261.47956276527714</v>
          </cell>
        </row>
        <row r="451">
          <cell r="D451">
            <v>14297</v>
          </cell>
          <cell r="E451">
            <v>538.27333450899164</v>
          </cell>
          <cell r="F451">
            <v>248.26945639264812</v>
          </cell>
        </row>
        <row r="452">
          <cell r="D452">
            <v>9411</v>
          </cell>
          <cell r="E452">
            <v>566.90492106232273</v>
          </cell>
          <cell r="F452">
            <v>271.95300751879699</v>
          </cell>
        </row>
        <row r="453">
          <cell r="D453">
            <v>8420</v>
          </cell>
          <cell r="E453">
            <v>534.962358605247</v>
          </cell>
          <cell r="F453">
            <v>240.4042328638472</v>
          </cell>
        </row>
        <row r="454">
          <cell r="D454">
            <v>3388</v>
          </cell>
          <cell r="E454">
            <v>565.43571428571431</v>
          </cell>
          <cell r="F454">
            <v>272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ers"/>
      <sheetName val="Compare to previous year"/>
      <sheetName val="Register check"/>
      <sheetName val="ADPF summary"/>
      <sheetName val="£ per point summary"/>
      <sheetName val="£perPoint"/>
      <sheetName val="CHS"/>
      <sheetName val="CON"/>
      <sheetName val="CS"/>
      <sheetName val="MAT"/>
      <sheetName val="AF"/>
      <sheetName val="AST"/>
      <sheetName val="HYP"/>
      <sheetName val="CAN"/>
      <sheetName val="CHD"/>
      <sheetName val="CKD"/>
      <sheetName val="COPD"/>
      <sheetName val="CVDPP"/>
      <sheetName val="DEM"/>
      <sheetName val="DEP"/>
      <sheetName val="DM"/>
      <sheetName val="EP"/>
      <sheetName val="HF001"/>
      <sheetName val="HF003"/>
      <sheetName val="LD"/>
      <sheetName val="MH"/>
      <sheetName val="OB"/>
      <sheetName val="OST"/>
      <sheetName val="PAD"/>
      <sheetName val="PC"/>
      <sheetName val="SMOK002"/>
      <sheetName val="SMOK004"/>
      <sheetName val="STIA"/>
      <sheetName val="THY"/>
      <sheetName val="BP"/>
      <sheetName val="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B2">
            <v>140.91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ths_4Char"/>
      <sheetName val="6.4_2014"/>
      <sheetName val="Vital_Events_6.4"/>
      <sheetName val="Vital_Events_6.04"/>
      <sheetName val="Pop_90+"/>
      <sheetName val="ESP"/>
      <sheetName val="ASR_3YR_EW_CVD"/>
      <sheetName val="1.16"/>
      <sheetName val="1.17"/>
      <sheetName val="1.18"/>
      <sheetName val="1.19"/>
      <sheetName val="IR2018_00471"/>
      <sheetName val="IR2018_00471_2"/>
      <sheetName val="Data"/>
      <sheetName val="Sources"/>
    </sheetNames>
    <sheetDataSet>
      <sheetData sheetId="0">
        <row r="79">
          <cell r="C79"/>
          <cell r="D79"/>
          <cell r="E79" t="str">
            <v>All</v>
          </cell>
          <cell r="F79"/>
          <cell r="G79" t="str">
            <v>ageyrs</v>
          </cell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</row>
        <row r="80">
          <cell r="C80"/>
          <cell r="D80"/>
          <cell r="E80"/>
          <cell r="F80" t="str">
            <v>U75</v>
          </cell>
          <cell r="G80">
            <v>0</v>
          </cell>
          <cell r="H80" t="str">
            <v>1 to 4</v>
          </cell>
          <cell r="I80" t="str">
            <v>5 to 9</v>
          </cell>
          <cell r="J80" t="str">
            <v>10 to 14</v>
          </cell>
          <cell r="K80" t="str">
            <v>15 to 19</v>
          </cell>
          <cell r="L80" t="str">
            <v>20 to 24</v>
          </cell>
          <cell r="M80" t="str">
            <v>25 to 29</v>
          </cell>
          <cell r="N80" t="str">
            <v>30 to 34</v>
          </cell>
          <cell r="O80" t="str">
            <v>35 to 39</v>
          </cell>
          <cell r="P80" t="str">
            <v>40 to 44</v>
          </cell>
          <cell r="Q80" t="str">
            <v>45 to 49</v>
          </cell>
          <cell r="R80" t="str">
            <v>50 to 54</v>
          </cell>
          <cell r="S80" t="str">
            <v>55 to 59</v>
          </cell>
          <cell r="T80" t="str">
            <v>60 to 64</v>
          </cell>
          <cell r="U80" t="str">
            <v>65 to 69</v>
          </cell>
          <cell r="V80" t="str">
            <v>70 to 74</v>
          </cell>
          <cell r="W80" t="str">
            <v>75 to 79</v>
          </cell>
          <cell r="X80" t="str">
            <v>80 to 84</v>
          </cell>
          <cell r="Y80" t="str">
            <v>85+</v>
          </cell>
          <cell r="Z80" t="str">
            <v>85 to 89</v>
          </cell>
          <cell r="AA80" t="str">
            <v>90+</v>
          </cell>
        </row>
        <row r="81">
          <cell r="C81"/>
          <cell r="D81"/>
          <cell r="E81" t="str">
            <v>N</v>
          </cell>
          <cell r="F81"/>
          <cell r="G81" t="str">
            <v>N</v>
          </cell>
          <cell r="H81" t="str">
            <v>N</v>
          </cell>
          <cell r="I81" t="str">
            <v>N</v>
          </cell>
          <cell r="J81" t="str">
            <v>N</v>
          </cell>
          <cell r="K81" t="str">
            <v>N</v>
          </cell>
          <cell r="L81" t="str">
            <v>N</v>
          </cell>
          <cell r="M81" t="str">
            <v>N</v>
          </cell>
          <cell r="N81" t="str">
            <v>N</v>
          </cell>
          <cell r="O81" t="str">
            <v>N</v>
          </cell>
          <cell r="P81" t="str">
            <v>N</v>
          </cell>
          <cell r="Q81" t="str">
            <v>N</v>
          </cell>
          <cell r="R81" t="str">
            <v>N</v>
          </cell>
          <cell r="S81" t="str">
            <v>N</v>
          </cell>
          <cell r="T81" t="str">
            <v>N</v>
          </cell>
          <cell r="U81" t="str">
            <v>N</v>
          </cell>
          <cell r="V81" t="str">
            <v>N</v>
          </cell>
          <cell r="W81" t="str">
            <v>N</v>
          </cell>
          <cell r="X81" t="str">
            <v>N</v>
          </cell>
          <cell r="Y81"/>
          <cell r="Z81" t="str">
            <v>N</v>
          </cell>
          <cell r="AA81" t="str">
            <v>N</v>
          </cell>
        </row>
        <row r="82">
          <cell r="B82" t="str">
            <v>cause</v>
          </cell>
          <cell r="C82" t="str">
            <v>All</v>
          </cell>
          <cell r="D82" t="str">
            <v>cause</v>
          </cell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>
            <v>2</v>
          </cell>
          <cell r="S82"/>
          <cell r="T82">
            <v>3</v>
          </cell>
          <cell r="U82">
            <v>4</v>
          </cell>
          <cell r="V82">
            <v>2</v>
          </cell>
          <cell r="W82">
            <v>4</v>
          </cell>
          <cell r="X82">
            <v>4</v>
          </cell>
          <cell r="Y82"/>
          <cell r="Z82">
            <v>4</v>
          </cell>
          <cell r="AA82">
            <v>2</v>
          </cell>
        </row>
        <row r="83">
          <cell r="A83" t="str">
            <v>E780</v>
          </cell>
          <cell r="B83" t="str">
            <v>E780</v>
          </cell>
          <cell r="C83"/>
          <cell r="D83" t="str">
            <v>E78.0 Pure hypercholesterolaemia</v>
          </cell>
          <cell r="E83">
            <v>25</v>
          </cell>
          <cell r="F83">
            <v>0</v>
          </cell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>
            <v>0</v>
          </cell>
          <cell r="Z83"/>
          <cell r="AA83"/>
        </row>
        <row r="84">
          <cell r="A84" t="str">
            <v>I110</v>
          </cell>
          <cell r="B84" t="str">
            <v>I110</v>
          </cell>
          <cell r="C84"/>
          <cell r="D84" t="str">
            <v>I11.0 Hypertensive heart disease with (congestive) heart failure</v>
          </cell>
          <cell r="E84">
            <v>115</v>
          </cell>
          <cell r="F84">
            <v>16</v>
          </cell>
          <cell r="G84"/>
          <cell r="H84"/>
          <cell r="I84"/>
          <cell r="J84"/>
          <cell r="K84"/>
          <cell r="L84"/>
          <cell r="M84"/>
          <cell r="N84"/>
          <cell r="O84"/>
          <cell r="P84">
            <v>1</v>
          </cell>
          <cell r="Q84">
            <v>1</v>
          </cell>
          <cell r="R84">
            <v>1</v>
          </cell>
          <cell r="S84">
            <v>1</v>
          </cell>
          <cell r="T84">
            <v>4</v>
          </cell>
          <cell r="U84">
            <v>5</v>
          </cell>
          <cell r="V84">
            <v>3</v>
          </cell>
          <cell r="W84">
            <v>15</v>
          </cell>
          <cell r="X84">
            <v>21</v>
          </cell>
          <cell r="Y84">
            <v>63</v>
          </cell>
          <cell r="Z84">
            <v>25</v>
          </cell>
          <cell r="AA84">
            <v>38</v>
          </cell>
        </row>
        <row r="85">
          <cell r="A85" t="str">
            <v>I255</v>
          </cell>
          <cell r="B85" t="str">
            <v>I255</v>
          </cell>
          <cell r="C85"/>
          <cell r="D85" t="str">
            <v>I25.5 Ischaemic cardiomyopathy</v>
          </cell>
          <cell r="E85">
            <v>27</v>
          </cell>
          <cell r="F85">
            <v>12</v>
          </cell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1</v>
          </cell>
          <cell r="R85"/>
          <cell r="S85">
            <v>1</v>
          </cell>
          <cell r="T85">
            <v>4</v>
          </cell>
          <cell r="U85">
            <v>4</v>
          </cell>
          <cell r="V85">
            <v>2</v>
          </cell>
          <cell r="W85">
            <v>2</v>
          </cell>
          <cell r="X85">
            <v>9</v>
          </cell>
          <cell r="Y85">
            <v>4</v>
          </cell>
          <cell r="Z85">
            <v>3</v>
          </cell>
          <cell r="AA85">
            <v>1</v>
          </cell>
        </row>
        <row r="86">
          <cell r="A86" t="str">
            <v>I420</v>
          </cell>
          <cell r="B86" t="str">
            <v>I420</v>
          </cell>
          <cell r="C86"/>
          <cell r="D86" t="str">
            <v>I42.0 Dilated cardiomyopathy</v>
          </cell>
          <cell r="E86">
            <v>64</v>
          </cell>
          <cell r="F86">
            <v>43</v>
          </cell>
          <cell r="G86"/>
          <cell r="H86"/>
          <cell r="I86"/>
          <cell r="J86"/>
          <cell r="K86"/>
          <cell r="L86"/>
          <cell r="M86">
            <v>1</v>
          </cell>
          <cell r="N86">
            <v>2</v>
          </cell>
          <cell r="O86">
            <v>1</v>
          </cell>
          <cell r="P86">
            <v>4</v>
          </cell>
          <cell r="Q86">
            <v>1</v>
          </cell>
          <cell r="R86">
            <v>4</v>
          </cell>
          <cell r="S86">
            <v>5</v>
          </cell>
          <cell r="T86">
            <v>6</v>
          </cell>
          <cell r="U86">
            <v>11</v>
          </cell>
          <cell r="V86">
            <v>8</v>
          </cell>
          <cell r="W86">
            <v>10</v>
          </cell>
          <cell r="X86">
            <v>8</v>
          </cell>
          <cell r="Y86">
            <v>3</v>
          </cell>
          <cell r="Z86">
            <v>3</v>
          </cell>
          <cell r="AA86"/>
        </row>
        <row r="87">
          <cell r="A87" t="str">
            <v>I429</v>
          </cell>
          <cell r="B87" t="str">
            <v>I429</v>
          </cell>
          <cell r="C87"/>
          <cell r="D87" t="str">
            <v>I42.9 Cardiomyopathy, unspecified</v>
          </cell>
          <cell r="E87">
            <v>20</v>
          </cell>
          <cell r="F87">
            <v>11</v>
          </cell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>
            <v>1</v>
          </cell>
          <cell r="R87">
            <v>1</v>
          </cell>
          <cell r="S87"/>
          <cell r="T87">
            <v>3</v>
          </cell>
          <cell r="U87">
            <v>3</v>
          </cell>
          <cell r="V87">
            <v>3</v>
          </cell>
          <cell r="W87">
            <v>2</v>
          </cell>
          <cell r="X87">
            <v>5</v>
          </cell>
          <cell r="Y87">
            <v>2</v>
          </cell>
          <cell r="Z87">
            <v>1</v>
          </cell>
          <cell r="AA87">
            <v>1</v>
          </cell>
        </row>
        <row r="88">
          <cell r="A88" t="str">
            <v>I500</v>
          </cell>
          <cell r="B88" t="str">
            <v>I500</v>
          </cell>
          <cell r="C88"/>
          <cell r="D88" t="str">
            <v>I50.0 Congestive heart failure</v>
          </cell>
          <cell r="E88">
            <v>151</v>
          </cell>
          <cell r="F88">
            <v>10</v>
          </cell>
          <cell r="G88"/>
          <cell r="H88"/>
          <cell r="I88"/>
          <cell r="J88"/>
          <cell r="K88"/>
          <cell r="L88"/>
          <cell r="M88"/>
          <cell r="N88"/>
          <cell r="O88"/>
          <cell r="P88"/>
          <cell r="Q88">
            <v>1</v>
          </cell>
          <cell r="R88">
            <v>1</v>
          </cell>
          <cell r="S88">
            <v>2</v>
          </cell>
          <cell r="T88">
            <v>1</v>
          </cell>
          <cell r="U88">
            <v>3</v>
          </cell>
          <cell r="V88">
            <v>2</v>
          </cell>
          <cell r="W88">
            <v>14</v>
          </cell>
          <cell r="X88">
            <v>21</v>
          </cell>
          <cell r="Y88">
            <v>106</v>
          </cell>
          <cell r="Z88">
            <v>39</v>
          </cell>
          <cell r="AA88">
            <v>67</v>
          </cell>
        </row>
        <row r="89">
          <cell r="A89" t="str">
            <v>I501</v>
          </cell>
          <cell r="B89" t="str">
            <v>I501</v>
          </cell>
          <cell r="C89"/>
          <cell r="D89" t="str">
            <v>I50.1 Left ventricular failure</v>
          </cell>
          <cell r="E89">
            <v>58</v>
          </cell>
          <cell r="F89">
            <v>18</v>
          </cell>
          <cell r="G89"/>
          <cell r="H89"/>
          <cell r="I89"/>
          <cell r="J89"/>
          <cell r="K89"/>
          <cell r="L89"/>
          <cell r="M89"/>
          <cell r="N89"/>
          <cell r="O89"/>
          <cell r="P89">
            <v>1</v>
          </cell>
          <cell r="Q89"/>
          <cell r="R89">
            <v>2</v>
          </cell>
          <cell r="S89">
            <v>2</v>
          </cell>
          <cell r="T89">
            <v>4</v>
          </cell>
          <cell r="U89">
            <v>3</v>
          </cell>
          <cell r="V89">
            <v>6</v>
          </cell>
          <cell r="W89">
            <v>6</v>
          </cell>
          <cell r="X89">
            <v>10</v>
          </cell>
          <cell r="Y89">
            <v>24</v>
          </cell>
          <cell r="Z89">
            <v>11</v>
          </cell>
          <cell r="AA89">
            <v>13</v>
          </cell>
        </row>
        <row r="90">
          <cell r="A90" t="str">
            <v>I509</v>
          </cell>
          <cell r="B90" t="str">
            <v>I509</v>
          </cell>
          <cell r="C90"/>
          <cell r="D90" t="str">
            <v>I50.9 Heart failure, unspecified</v>
          </cell>
          <cell r="E90">
            <v>115</v>
          </cell>
          <cell r="F90">
            <v>13</v>
          </cell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>
            <v>3</v>
          </cell>
          <cell r="S90">
            <v>1</v>
          </cell>
          <cell r="T90">
            <v>1</v>
          </cell>
          <cell r="U90">
            <v>4</v>
          </cell>
          <cell r="V90">
            <v>4</v>
          </cell>
          <cell r="W90">
            <v>8</v>
          </cell>
          <cell r="X90">
            <v>18</v>
          </cell>
          <cell r="Y90">
            <v>76</v>
          </cell>
          <cell r="Z90">
            <v>25</v>
          </cell>
          <cell r="AA90">
            <v>51</v>
          </cell>
        </row>
        <row r="91">
          <cell r="A91" t="str">
            <v>I739</v>
          </cell>
          <cell r="B91" t="str">
            <v>I739</v>
          </cell>
          <cell r="C91"/>
          <cell r="D91" t="str">
            <v>I73.9 Peripheral vascular disease, unspecified</v>
          </cell>
          <cell r="E91">
            <v>294</v>
          </cell>
          <cell r="F91">
            <v>48</v>
          </cell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>
            <v>2</v>
          </cell>
          <cell r="R91">
            <v>2</v>
          </cell>
          <cell r="S91">
            <v>5</v>
          </cell>
          <cell r="T91">
            <v>6</v>
          </cell>
          <cell r="U91">
            <v>14</v>
          </cell>
          <cell r="V91">
            <v>19</v>
          </cell>
          <cell r="W91">
            <v>34</v>
          </cell>
          <cell r="X91">
            <v>62</v>
          </cell>
          <cell r="Y91">
            <v>150</v>
          </cell>
          <cell r="Z91">
            <v>59</v>
          </cell>
          <cell r="AA91">
            <v>91</v>
          </cell>
        </row>
        <row r="92">
          <cell r="A92"/>
          <cell r="B92" t="str">
            <v>cause</v>
          </cell>
          <cell r="C92" t="str">
            <v>sex</v>
          </cell>
          <cell r="D92" t="str">
            <v>cause</v>
          </cell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</row>
        <row r="93">
          <cell r="A93" t="str">
            <v>E780F</v>
          </cell>
          <cell r="B93" t="str">
            <v>E780</v>
          </cell>
          <cell r="C93" t="str">
            <v>F</v>
          </cell>
          <cell r="D93" t="str">
            <v>E78.0 Pure hypercholesterolaemia</v>
          </cell>
          <cell r="E93">
            <v>11</v>
          </cell>
          <cell r="F93">
            <v>1</v>
          </cell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>
            <v>1</v>
          </cell>
          <cell r="U93"/>
          <cell r="V93"/>
          <cell r="W93">
            <v>3</v>
          </cell>
          <cell r="X93">
            <v>2</v>
          </cell>
          <cell r="Y93">
            <v>5</v>
          </cell>
          <cell r="Z93">
            <v>4</v>
          </cell>
          <cell r="AA93">
            <v>1</v>
          </cell>
        </row>
        <row r="94">
          <cell r="A94" t="str">
            <v>I110F</v>
          </cell>
          <cell r="B94" t="str">
            <v>I110</v>
          </cell>
          <cell r="C94"/>
          <cell r="D94" t="str">
            <v>I11.0 Hypertensive heart disease with (congestive) heart failure</v>
          </cell>
          <cell r="E94">
            <v>80</v>
          </cell>
          <cell r="F94">
            <v>7</v>
          </cell>
          <cell r="G94"/>
          <cell r="H94"/>
          <cell r="I94"/>
          <cell r="J94"/>
          <cell r="K94"/>
          <cell r="L94"/>
          <cell r="M94"/>
          <cell r="N94"/>
          <cell r="O94"/>
          <cell r="P94">
            <v>1</v>
          </cell>
          <cell r="Q94">
            <v>1</v>
          </cell>
          <cell r="R94"/>
          <cell r="S94">
            <v>1</v>
          </cell>
          <cell r="T94">
            <v>1</v>
          </cell>
          <cell r="U94">
            <v>1</v>
          </cell>
          <cell r="V94">
            <v>2</v>
          </cell>
          <cell r="W94">
            <v>10</v>
          </cell>
          <cell r="X94">
            <v>16</v>
          </cell>
          <cell r="Y94">
            <v>47</v>
          </cell>
          <cell r="Z94">
            <v>15</v>
          </cell>
          <cell r="AA94">
            <v>32</v>
          </cell>
        </row>
        <row r="95">
          <cell r="A95" t="str">
            <v>I255F</v>
          </cell>
          <cell r="B95" t="str">
            <v>I255</v>
          </cell>
          <cell r="C95"/>
          <cell r="D95" t="str">
            <v>I25.5 Ischaemic cardiomyopathy</v>
          </cell>
          <cell r="E95">
            <v>10</v>
          </cell>
          <cell r="F95">
            <v>5</v>
          </cell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>
            <v>1</v>
          </cell>
          <cell r="U95">
            <v>2</v>
          </cell>
          <cell r="V95">
            <v>2</v>
          </cell>
          <cell r="W95"/>
          <cell r="X95">
            <v>4</v>
          </cell>
          <cell r="Y95">
            <v>1</v>
          </cell>
          <cell r="Z95">
            <v>1</v>
          </cell>
          <cell r="AA95"/>
        </row>
        <row r="96">
          <cell r="A96" t="str">
            <v>I420F</v>
          </cell>
          <cell r="B96" t="str">
            <v>I420</v>
          </cell>
          <cell r="C96"/>
          <cell r="D96" t="str">
            <v>I42.0 Dilated cardiomyopathy</v>
          </cell>
          <cell r="E96">
            <v>21</v>
          </cell>
          <cell r="F96">
            <v>13</v>
          </cell>
          <cell r="G96"/>
          <cell r="H96"/>
          <cell r="I96"/>
          <cell r="J96"/>
          <cell r="K96"/>
          <cell r="L96"/>
          <cell r="M96"/>
          <cell r="N96">
            <v>2</v>
          </cell>
          <cell r="O96">
            <v>1</v>
          </cell>
          <cell r="P96"/>
          <cell r="Q96">
            <v>1</v>
          </cell>
          <cell r="R96"/>
          <cell r="S96">
            <v>4</v>
          </cell>
          <cell r="T96">
            <v>1</v>
          </cell>
          <cell r="U96">
            <v>3</v>
          </cell>
          <cell r="V96">
            <v>1</v>
          </cell>
          <cell r="W96">
            <v>4</v>
          </cell>
          <cell r="X96">
            <v>4</v>
          </cell>
          <cell r="Y96">
            <v>0</v>
          </cell>
          <cell r="Z96"/>
          <cell r="AA96"/>
        </row>
        <row r="97">
          <cell r="A97" t="str">
            <v>I429F</v>
          </cell>
          <cell r="B97" t="str">
            <v>I429</v>
          </cell>
          <cell r="C97"/>
          <cell r="D97" t="str">
            <v>I42.9 Cardiomyopathy, unspecified</v>
          </cell>
          <cell r="E97">
            <v>5</v>
          </cell>
          <cell r="F97">
            <v>2</v>
          </cell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>
            <v>1</v>
          </cell>
          <cell r="U97"/>
          <cell r="V97">
            <v>1</v>
          </cell>
          <cell r="W97"/>
          <cell r="X97">
            <v>2</v>
          </cell>
          <cell r="Y97">
            <v>1</v>
          </cell>
          <cell r="Z97">
            <v>1</v>
          </cell>
          <cell r="AA97"/>
        </row>
        <row r="98">
          <cell r="A98" t="str">
            <v>I500F</v>
          </cell>
          <cell r="B98" t="str">
            <v>I500</v>
          </cell>
          <cell r="C98"/>
          <cell r="D98" t="str">
            <v>I50.0 Congestive heart failure</v>
          </cell>
          <cell r="E98">
            <v>94</v>
          </cell>
          <cell r="F98">
            <v>4</v>
          </cell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>
            <v>1</v>
          </cell>
          <cell r="R98">
            <v>1</v>
          </cell>
          <cell r="S98">
            <v>1</v>
          </cell>
          <cell r="T98"/>
          <cell r="U98"/>
          <cell r="V98">
            <v>1</v>
          </cell>
          <cell r="W98">
            <v>8</v>
          </cell>
          <cell r="X98">
            <v>12</v>
          </cell>
          <cell r="Y98">
            <v>70</v>
          </cell>
          <cell r="Z98">
            <v>23</v>
          </cell>
          <cell r="AA98">
            <v>47</v>
          </cell>
        </row>
        <row r="99">
          <cell r="A99" t="str">
            <v>I501F</v>
          </cell>
          <cell r="B99" t="str">
            <v>I501</v>
          </cell>
          <cell r="C99"/>
          <cell r="D99" t="str">
            <v>I50.1 Left ventricular failure</v>
          </cell>
          <cell r="E99">
            <v>34</v>
          </cell>
          <cell r="F99">
            <v>8</v>
          </cell>
          <cell r="G99"/>
          <cell r="H99"/>
          <cell r="I99"/>
          <cell r="J99"/>
          <cell r="K99"/>
          <cell r="L99"/>
          <cell r="M99"/>
          <cell r="N99"/>
          <cell r="O99"/>
          <cell r="P99">
            <v>1</v>
          </cell>
          <cell r="Q99"/>
          <cell r="R99">
            <v>1</v>
          </cell>
          <cell r="S99"/>
          <cell r="T99">
            <v>2</v>
          </cell>
          <cell r="U99">
            <v>1</v>
          </cell>
          <cell r="V99">
            <v>3</v>
          </cell>
          <cell r="W99">
            <v>5</v>
          </cell>
          <cell r="X99">
            <v>7</v>
          </cell>
          <cell r="Y99">
            <v>14</v>
          </cell>
          <cell r="Z99">
            <v>7</v>
          </cell>
          <cell r="AA99">
            <v>7</v>
          </cell>
        </row>
        <row r="100">
          <cell r="A100" t="str">
            <v>I509F</v>
          </cell>
          <cell r="B100" t="str">
            <v>I509</v>
          </cell>
          <cell r="C100"/>
          <cell r="D100" t="str">
            <v>I50.9 Heart failure, unspecified</v>
          </cell>
          <cell r="E100">
            <v>69</v>
          </cell>
          <cell r="F100">
            <v>7</v>
          </cell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>
            <v>1</v>
          </cell>
          <cell r="S100">
            <v>1</v>
          </cell>
          <cell r="T100">
            <v>1</v>
          </cell>
          <cell r="U100">
            <v>1</v>
          </cell>
          <cell r="V100">
            <v>3</v>
          </cell>
          <cell r="W100">
            <v>3</v>
          </cell>
          <cell r="X100">
            <v>9</v>
          </cell>
          <cell r="Y100">
            <v>50</v>
          </cell>
          <cell r="Z100">
            <v>13</v>
          </cell>
          <cell r="AA100">
            <v>37</v>
          </cell>
        </row>
        <row r="101">
          <cell r="A101" t="str">
            <v>I739F</v>
          </cell>
          <cell r="B101" t="str">
            <v>I739</v>
          </cell>
          <cell r="C101"/>
          <cell r="D101" t="str">
            <v>I73.9 Peripheral vascular disease, unspecified</v>
          </cell>
          <cell r="E101">
            <v>183</v>
          </cell>
          <cell r="F101">
            <v>23</v>
          </cell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>
            <v>2</v>
          </cell>
          <cell r="R101">
            <v>1</v>
          </cell>
          <cell r="S101">
            <v>3</v>
          </cell>
          <cell r="T101">
            <v>2</v>
          </cell>
          <cell r="U101">
            <v>4</v>
          </cell>
          <cell r="V101">
            <v>11</v>
          </cell>
          <cell r="W101">
            <v>18</v>
          </cell>
          <cell r="X101">
            <v>39</v>
          </cell>
          <cell r="Y101">
            <v>103</v>
          </cell>
          <cell r="Z101">
            <v>39</v>
          </cell>
          <cell r="AA101">
            <v>64</v>
          </cell>
        </row>
        <row r="102">
          <cell r="A102" t="str">
            <v>E780M</v>
          </cell>
          <cell r="B102" t="str">
            <v>E780</v>
          </cell>
          <cell r="C102" t="str">
            <v>M</v>
          </cell>
          <cell r="D102" t="str">
            <v>E78.0 Pure hypercholesterolaemia</v>
          </cell>
          <cell r="E102">
            <v>14</v>
          </cell>
          <cell r="F102">
            <v>10</v>
          </cell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>
            <v>2</v>
          </cell>
          <cell r="S102"/>
          <cell r="T102">
            <v>2</v>
          </cell>
          <cell r="U102">
            <v>4</v>
          </cell>
          <cell r="V102">
            <v>2</v>
          </cell>
          <cell r="W102">
            <v>1</v>
          </cell>
          <cell r="X102">
            <v>2</v>
          </cell>
          <cell r="Y102">
            <v>1</v>
          </cell>
          <cell r="Z102"/>
          <cell r="AA102">
            <v>1</v>
          </cell>
        </row>
        <row r="103">
          <cell r="A103" t="str">
            <v>I110M</v>
          </cell>
          <cell r="B103" t="str">
            <v>I110</v>
          </cell>
          <cell r="C103"/>
          <cell r="D103" t="str">
            <v>I11.0 Hypertensive heart disease with (congestive) heart failure</v>
          </cell>
          <cell r="E103">
            <v>35</v>
          </cell>
          <cell r="F103">
            <v>9</v>
          </cell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>
            <v>1</v>
          </cell>
          <cell r="S103"/>
          <cell r="T103">
            <v>3</v>
          </cell>
          <cell r="U103">
            <v>4</v>
          </cell>
          <cell r="V103">
            <v>1</v>
          </cell>
          <cell r="W103">
            <v>5</v>
          </cell>
          <cell r="X103">
            <v>5</v>
          </cell>
          <cell r="Y103">
            <v>16</v>
          </cell>
          <cell r="Z103">
            <v>10</v>
          </cell>
          <cell r="AA103">
            <v>6</v>
          </cell>
        </row>
        <row r="104">
          <cell r="A104" t="str">
            <v>I255M</v>
          </cell>
          <cell r="B104" t="str">
            <v>I255</v>
          </cell>
          <cell r="C104"/>
          <cell r="D104" t="str">
            <v>I25.5 Ischaemic cardiomyopathy</v>
          </cell>
          <cell r="E104">
            <v>17</v>
          </cell>
          <cell r="F104">
            <v>7</v>
          </cell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>
            <v>1</v>
          </cell>
          <cell r="R104"/>
          <cell r="S104">
            <v>1</v>
          </cell>
          <cell r="T104">
            <v>3</v>
          </cell>
          <cell r="U104">
            <v>2</v>
          </cell>
          <cell r="V104"/>
          <cell r="W104">
            <v>2</v>
          </cell>
          <cell r="X104">
            <v>5</v>
          </cell>
          <cell r="Y104">
            <v>3</v>
          </cell>
          <cell r="Z104">
            <v>2</v>
          </cell>
          <cell r="AA104">
            <v>1</v>
          </cell>
        </row>
        <row r="105">
          <cell r="A105" t="str">
            <v>I420M</v>
          </cell>
          <cell r="B105" t="str">
            <v>I420</v>
          </cell>
          <cell r="C105"/>
          <cell r="D105" t="str">
            <v>I42.0 Dilated cardiomyopathy</v>
          </cell>
          <cell r="E105">
            <v>43</v>
          </cell>
          <cell r="F105">
            <v>30</v>
          </cell>
          <cell r="G105"/>
          <cell r="H105"/>
          <cell r="I105"/>
          <cell r="J105"/>
          <cell r="K105"/>
          <cell r="L105"/>
          <cell r="M105">
            <v>1</v>
          </cell>
          <cell r="N105"/>
          <cell r="O105"/>
          <cell r="P105">
            <v>4</v>
          </cell>
          <cell r="Q105"/>
          <cell r="R105">
            <v>4</v>
          </cell>
          <cell r="S105">
            <v>1</v>
          </cell>
          <cell r="T105">
            <v>5</v>
          </cell>
          <cell r="U105">
            <v>8</v>
          </cell>
          <cell r="V105">
            <v>7</v>
          </cell>
          <cell r="W105">
            <v>6</v>
          </cell>
          <cell r="X105">
            <v>4</v>
          </cell>
          <cell r="Y105">
            <v>3</v>
          </cell>
          <cell r="Z105">
            <v>3</v>
          </cell>
          <cell r="AA105"/>
        </row>
        <row r="106">
          <cell r="A106" t="str">
            <v>I429M</v>
          </cell>
          <cell r="B106" t="str">
            <v>I429</v>
          </cell>
          <cell r="C106"/>
          <cell r="D106" t="str">
            <v>I42.9 Cardiomyopathy, unspecified</v>
          </cell>
          <cell r="E106">
            <v>15</v>
          </cell>
          <cell r="F106">
            <v>9</v>
          </cell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>
            <v>1</v>
          </cell>
          <cell r="R106">
            <v>1</v>
          </cell>
          <cell r="S106"/>
          <cell r="T106">
            <v>2</v>
          </cell>
          <cell r="U106">
            <v>3</v>
          </cell>
          <cell r="V106">
            <v>2</v>
          </cell>
          <cell r="W106">
            <v>2</v>
          </cell>
          <cell r="X106">
            <v>3</v>
          </cell>
          <cell r="Y106">
            <v>1</v>
          </cell>
          <cell r="Z106"/>
          <cell r="AA106">
            <v>1</v>
          </cell>
        </row>
        <row r="107">
          <cell r="A107" t="str">
            <v>I500M</v>
          </cell>
          <cell r="B107" t="str">
            <v>I500</v>
          </cell>
          <cell r="C107"/>
          <cell r="D107" t="str">
            <v>I50.0 Congestive heart failure</v>
          </cell>
          <cell r="E107">
            <v>57</v>
          </cell>
          <cell r="F107">
            <v>6</v>
          </cell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>
            <v>1</v>
          </cell>
          <cell r="T107">
            <v>1</v>
          </cell>
          <cell r="U107">
            <v>3</v>
          </cell>
          <cell r="V107">
            <v>1</v>
          </cell>
          <cell r="W107">
            <v>6</v>
          </cell>
          <cell r="X107">
            <v>9</v>
          </cell>
          <cell r="Y107">
            <v>36</v>
          </cell>
          <cell r="Z107">
            <v>16</v>
          </cell>
          <cell r="AA107">
            <v>20</v>
          </cell>
        </row>
        <row r="108">
          <cell r="A108" t="str">
            <v>I501M</v>
          </cell>
          <cell r="B108" t="str">
            <v>I501</v>
          </cell>
          <cell r="C108"/>
          <cell r="D108" t="str">
            <v>I50.1 Left ventricular failure</v>
          </cell>
          <cell r="E108">
            <v>24</v>
          </cell>
          <cell r="F108">
            <v>10</v>
          </cell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>
            <v>1</v>
          </cell>
          <cell r="S108">
            <v>2</v>
          </cell>
          <cell r="T108">
            <v>2</v>
          </cell>
          <cell r="U108">
            <v>2</v>
          </cell>
          <cell r="V108">
            <v>3</v>
          </cell>
          <cell r="W108">
            <v>1</v>
          </cell>
          <cell r="X108">
            <v>3</v>
          </cell>
          <cell r="Y108">
            <v>10</v>
          </cell>
          <cell r="Z108">
            <v>4</v>
          </cell>
          <cell r="AA108">
            <v>6</v>
          </cell>
        </row>
        <row r="109">
          <cell r="A109" t="str">
            <v>I509M</v>
          </cell>
          <cell r="B109" t="str">
            <v>I509</v>
          </cell>
          <cell r="C109"/>
          <cell r="D109" t="str">
            <v>I50.9 Heart failure, unspecified</v>
          </cell>
          <cell r="E109">
            <v>46</v>
          </cell>
          <cell r="F109">
            <v>6</v>
          </cell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>
            <v>2</v>
          </cell>
          <cell r="S109"/>
          <cell r="T109"/>
          <cell r="U109">
            <v>3</v>
          </cell>
          <cell r="V109">
            <v>1</v>
          </cell>
          <cell r="W109">
            <v>5</v>
          </cell>
          <cell r="X109">
            <v>9</v>
          </cell>
          <cell r="Y109">
            <v>26</v>
          </cell>
          <cell r="Z109">
            <v>12</v>
          </cell>
          <cell r="AA109">
            <v>14</v>
          </cell>
        </row>
        <row r="110">
          <cell r="A110" t="str">
            <v>I739M</v>
          </cell>
          <cell r="B110" t="str">
            <v>I739</v>
          </cell>
          <cell r="C110"/>
          <cell r="D110" t="str">
            <v>I73.9 Peripheral vascular disease, unspecified</v>
          </cell>
          <cell r="E110">
            <v>111</v>
          </cell>
          <cell r="F110">
            <v>25</v>
          </cell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>
            <v>1</v>
          </cell>
          <cell r="S110">
            <v>2</v>
          </cell>
          <cell r="T110">
            <v>4</v>
          </cell>
          <cell r="U110">
            <v>10</v>
          </cell>
          <cell r="V110">
            <v>8</v>
          </cell>
          <cell r="W110">
            <v>16</v>
          </cell>
          <cell r="X110">
            <v>23</v>
          </cell>
          <cell r="Y110">
            <v>47</v>
          </cell>
          <cell r="Z110">
            <v>20</v>
          </cell>
          <cell r="AA110">
            <v>27</v>
          </cell>
        </row>
        <row r="111">
          <cell r="G111"/>
          <cell r="H111"/>
          <cell r="I111"/>
          <cell r="J111"/>
          <cell r="K111"/>
          <cell r="L111"/>
        </row>
      </sheetData>
      <sheetData sheetId="1"/>
      <sheetData sheetId="2"/>
      <sheetData sheetId="3">
        <row r="1">
          <cell r="A1"/>
          <cell r="B1" t="str">
            <v>Table 6.04: Deaths, by sex, age and cause1, Scotland, 2016</v>
          </cell>
          <cell r="C1"/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O1"/>
          <cell r="P1"/>
          <cell r="Q1"/>
          <cell r="R1"/>
          <cell r="S1"/>
          <cell r="T1"/>
          <cell r="U1"/>
          <cell r="V1"/>
          <cell r="W1"/>
          <cell r="X1"/>
          <cell r="Z1"/>
          <cell r="AA1"/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</row>
        <row r="3">
          <cell r="A3"/>
          <cell r="B3" t="str">
            <v>ICD Codes</v>
          </cell>
          <cell r="C3" t="str">
            <v>Cause of death</v>
          </cell>
          <cell r="D3"/>
          <cell r="E3" t="str">
            <v>All ages</v>
          </cell>
          <cell r="F3" t="str">
            <v>Under 75</v>
          </cell>
          <cell r="G3" t="str">
            <v>Age group</v>
          </cell>
          <cell r="H3"/>
          <cell r="I3"/>
          <cell r="J3"/>
          <cell r="K3"/>
          <cell r="L3"/>
          <cell r="M3"/>
          <cell r="N3"/>
          <cell r="O3"/>
          <cell r="P3"/>
          <cell r="Q3"/>
          <cell r="R3"/>
          <cell r="S3"/>
          <cell r="T3"/>
          <cell r="U3"/>
          <cell r="V3"/>
          <cell r="W3"/>
          <cell r="X3"/>
          <cell r="Y3"/>
          <cell r="Z3"/>
          <cell r="AA3"/>
        </row>
        <row r="4">
          <cell r="B4"/>
          <cell r="C4"/>
          <cell r="D4"/>
          <cell r="E4"/>
          <cell r="F4"/>
          <cell r="G4" t="str">
            <v>0</v>
          </cell>
          <cell r="H4" t="str">
            <v>1-4</v>
          </cell>
          <cell r="I4" t="str">
            <v>5-9</v>
          </cell>
          <cell r="J4" t="str">
            <v>10-14</v>
          </cell>
          <cell r="K4" t="str">
            <v>15-19</v>
          </cell>
          <cell r="L4" t="str">
            <v>20-24</v>
          </cell>
          <cell r="M4" t="str">
            <v>25-29</v>
          </cell>
          <cell r="N4" t="str">
            <v>30-34</v>
          </cell>
          <cell r="O4" t="str">
            <v>35-39</v>
          </cell>
          <cell r="P4" t="str">
            <v>40-44</v>
          </cell>
          <cell r="Q4" t="str">
            <v>45-49</v>
          </cell>
          <cell r="R4" t="str">
            <v>50-54</v>
          </cell>
          <cell r="S4" t="str">
            <v>55-59</v>
          </cell>
          <cell r="T4" t="str">
            <v>60-64</v>
          </cell>
          <cell r="U4" t="str">
            <v>65-69</v>
          </cell>
          <cell r="V4" t="str">
            <v>70-74</v>
          </cell>
          <cell r="W4" t="str">
            <v>75-79</v>
          </cell>
          <cell r="X4" t="str">
            <v>80-84</v>
          </cell>
          <cell r="Y4" t="str">
            <v>85+</v>
          </cell>
          <cell r="Z4" t="str">
            <v>85-89</v>
          </cell>
          <cell r="AA4" t="str">
            <v>90+</v>
          </cell>
          <cell r="AC4" t="str">
            <v>Under 75</v>
          </cell>
          <cell r="AD4" t="str">
            <v>Under 35</v>
          </cell>
          <cell r="AE4" t="str">
            <v>35-44</v>
          </cell>
          <cell r="AF4" t="str">
            <v xml:space="preserve">    45-54</v>
          </cell>
          <cell r="AG4" t="str">
            <v xml:space="preserve">    55-64</v>
          </cell>
          <cell r="AH4" t="str">
            <v xml:space="preserve">    65-74</v>
          </cell>
          <cell r="AI4" t="str">
            <v>75-84</v>
          </cell>
          <cell r="AJ4" t="str">
            <v>85+</v>
          </cell>
        </row>
        <row r="5"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/>
          <cell r="W5"/>
          <cell r="X5"/>
          <cell r="Y5"/>
          <cell r="Z5"/>
          <cell r="AA5"/>
          <cell r="AC5"/>
          <cell r="AD5"/>
          <cell r="AE5"/>
          <cell r="AF5"/>
          <cell r="AG5"/>
          <cell r="AH5"/>
          <cell r="AI5"/>
          <cell r="AJ5"/>
        </row>
        <row r="6">
          <cell r="A6" t="str">
            <v>A00-R99,U00-Y89</v>
          </cell>
          <cell r="B6"/>
          <cell r="C6" t="str">
            <v>All causes</v>
          </cell>
          <cell r="D6" t="str">
            <v>P</v>
          </cell>
          <cell r="E6">
            <v>56728</v>
          </cell>
          <cell r="F6">
            <v>21313</v>
          </cell>
          <cell r="G6">
            <v>181</v>
          </cell>
          <cell r="H6">
            <v>42</v>
          </cell>
          <cell r="I6">
            <v>29</v>
          </cell>
          <cell r="J6">
            <v>26</v>
          </cell>
          <cell r="K6">
            <v>98</v>
          </cell>
          <cell r="L6">
            <v>165</v>
          </cell>
          <cell r="M6">
            <v>276</v>
          </cell>
          <cell r="N6">
            <v>363</v>
          </cell>
          <cell r="O6">
            <v>470</v>
          </cell>
          <cell r="P6">
            <v>822</v>
          </cell>
          <cell r="Q6">
            <v>1173</v>
          </cell>
          <cell r="R6">
            <v>1699</v>
          </cell>
          <cell r="S6">
            <v>2302</v>
          </cell>
          <cell r="T6">
            <v>3082</v>
          </cell>
          <cell r="U6">
            <v>4767</v>
          </cell>
          <cell r="V6">
            <v>5818</v>
          </cell>
          <cell r="W6">
            <v>7462</v>
          </cell>
          <cell r="X6">
            <v>9350</v>
          </cell>
          <cell r="Y6">
            <v>18603</v>
          </cell>
          <cell r="Z6">
            <v>9333</v>
          </cell>
          <cell r="AA6">
            <v>9270</v>
          </cell>
          <cell r="AC6">
            <v>21313</v>
          </cell>
          <cell r="AD6">
            <v>1180</v>
          </cell>
          <cell r="AE6">
            <v>1292</v>
          </cell>
          <cell r="AF6">
            <v>2872</v>
          </cell>
          <cell r="AG6">
            <v>5384</v>
          </cell>
          <cell r="AH6">
            <v>10585</v>
          </cell>
          <cell r="AI6">
            <v>16812</v>
          </cell>
          <cell r="AJ6">
            <v>18603</v>
          </cell>
        </row>
        <row r="7">
          <cell r="A7" t="str">
            <v>A00-R99,U00-Y89M</v>
          </cell>
          <cell r="B7"/>
          <cell r="C7"/>
          <cell r="D7" t="str">
            <v>M</v>
          </cell>
          <cell r="E7">
            <v>27760</v>
          </cell>
          <cell r="F7">
            <v>12605</v>
          </cell>
          <cell r="G7">
            <v>94</v>
          </cell>
          <cell r="H7">
            <v>23</v>
          </cell>
          <cell r="I7">
            <v>19</v>
          </cell>
          <cell r="J7">
            <v>13</v>
          </cell>
          <cell r="K7">
            <v>67</v>
          </cell>
          <cell r="L7">
            <v>108</v>
          </cell>
          <cell r="M7">
            <v>206</v>
          </cell>
          <cell r="N7">
            <v>238</v>
          </cell>
          <cell r="O7">
            <v>292</v>
          </cell>
          <cell r="P7">
            <v>530</v>
          </cell>
          <cell r="Q7">
            <v>721</v>
          </cell>
          <cell r="R7">
            <v>1031</v>
          </cell>
          <cell r="S7">
            <v>1367</v>
          </cell>
          <cell r="T7">
            <v>1807</v>
          </cell>
          <cell r="U7">
            <v>2844</v>
          </cell>
          <cell r="V7">
            <v>3245</v>
          </cell>
          <cell r="W7">
            <v>3843</v>
          </cell>
          <cell r="X7">
            <v>4551</v>
          </cell>
          <cell r="Y7">
            <v>6761</v>
          </cell>
          <cell r="Z7">
            <v>3828</v>
          </cell>
          <cell r="AA7">
            <v>2933</v>
          </cell>
          <cell r="AC7">
            <v>12605</v>
          </cell>
          <cell r="AD7">
            <v>768</v>
          </cell>
          <cell r="AE7">
            <v>822</v>
          </cell>
          <cell r="AF7">
            <v>1752</v>
          </cell>
          <cell r="AG7">
            <v>3174</v>
          </cell>
          <cell r="AH7">
            <v>6089</v>
          </cell>
          <cell r="AI7">
            <v>8394</v>
          </cell>
          <cell r="AJ7">
            <v>6761</v>
          </cell>
        </row>
        <row r="8">
          <cell r="A8" t="str">
            <v>A00-R99,U00-Y89F</v>
          </cell>
          <cell r="B8"/>
          <cell r="C8"/>
          <cell r="D8" t="str">
            <v>F</v>
          </cell>
          <cell r="E8">
            <v>28968</v>
          </cell>
          <cell r="F8">
            <v>8708</v>
          </cell>
          <cell r="G8">
            <v>87</v>
          </cell>
          <cell r="H8">
            <v>19</v>
          </cell>
          <cell r="I8">
            <v>10</v>
          </cell>
          <cell r="J8">
            <v>13</v>
          </cell>
          <cell r="K8">
            <v>31</v>
          </cell>
          <cell r="L8">
            <v>57</v>
          </cell>
          <cell r="M8">
            <v>70</v>
          </cell>
          <cell r="N8">
            <v>125</v>
          </cell>
          <cell r="O8">
            <v>178</v>
          </cell>
          <cell r="P8">
            <v>292</v>
          </cell>
          <cell r="Q8">
            <v>452</v>
          </cell>
          <cell r="R8">
            <v>668</v>
          </cell>
          <cell r="S8">
            <v>935</v>
          </cell>
          <cell r="T8">
            <v>1275</v>
          </cell>
          <cell r="U8">
            <v>1923</v>
          </cell>
          <cell r="V8">
            <v>2573</v>
          </cell>
          <cell r="W8">
            <v>3619</v>
          </cell>
          <cell r="X8">
            <v>4799</v>
          </cell>
          <cell r="Y8">
            <v>11842</v>
          </cell>
          <cell r="Z8">
            <v>5505</v>
          </cell>
          <cell r="AA8">
            <v>6337</v>
          </cell>
          <cell r="AC8">
            <v>8708</v>
          </cell>
          <cell r="AD8">
            <v>412</v>
          </cell>
          <cell r="AE8">
            <v>470</v>
          </cell>
          <cell r="AF8">
            <v>1120</v>
          </cell>
          <cell r="AG8">
            <v>2210</v>
          </cell>
          <cell r="AH8">
            <v>4496</v>
          </cell>
          <cell r="AI8">
            <v>8418</v>
          </cell>
          <cell r="AJ8">
            <v>11842</v>
          </cell>
        </row>
        <row r="9">
          <cell r="A9"/>
          <cell r="B9" t="str">
            <v>A00-B99</v>
          </cell>
          <cell r="C9" t="str">
            <v>I. CERTAIN INFECTIOUS AND PARASITIC DISEASES</v>
          </cell>
          <cell r="D9" t="str">
            <v>M</v>
          </cell>
          <cell r="E9">
            <v>343</v>
          </cell>
          <cell r="F9">
            <v>157</v>
          </cell>
          <cell r="G9">
            <v>0</v>
          </cell>
          <cell r="H9">
            <v>7</v>
          </cell>
          <cell r="I9">
            <v>1</v>
          </cell>
          <cell r="J9">
            <v>0</v>
          </cell>
          <cell r="K9">
            <v>0</v>
          </cell>
          <cell r="L9">
            <v>3</v>
          </cell>
          <cell r="M9">
            <v>2</v>
          </cell>
          <cell r="N9">
            <v>1</v>
          </cell>
          <cell r="O9">
            <v>7</v>
          </cell>
          <cell r="P9">
            <v>3</v>
          </cell>
          <cell r="Q9">
            <v>13</v>
          </cell>
          <cell r="R9">
            <v>18</v>
          </cell>
          <cell r="S9">
            <v>14</v>
          </cell>
          <cell r="T9">
            <v>20</v>
          </cell>
          <cell r="U9">
            <v>32</v>
          </cell>
          <cell r="V9">
            <v>36</v>
          </cell>
          <cell r="W9">
            <v>43</v>
          </cell>
          <cell r="X9">
            <v>62</v>
          </cell>
          <cell r="Y9">
            <v>81</v>
          </cell>
          <cell r="Z9">
            <v>46</v>
          </cell>
          <cell r="AA9">
            <v>35</v>
          </cell>
          <cell r="AC9">
            <v>157</v>
          </cell>
          <cell r="AD9">
            <v>14</v>
          </cell>
          <cell r="AE9">
            <v>10</v>
          </cell>
          <cell r="AF9">
            <v>31</v>
          </cell>
          <cell r="AG9">
            <v>34</v>
          </cell>
          <cell r="AH9">
            <v>68</v>
          </cell>
          <cell r="AI9">
            <v>105</v>
          </cell>
          <cell r="AJ9">
            <v>81</v>
          </cell>
        </row>
        <row r="10">
          <cell r="A10"/>
          <cell r="B10"/>
          <cell r="C10"/>
          <cell r="D10" t="str">
            <v>F</v>
          </cell>
          <cell r="E10">
            <v>410</v>
          </cell>
          <cell r="F10">
            <v>132</v>
          </cell>
          <cell r="G10">
            <v>1</v>
          </cell>
          <cell r="H10">
            <v>4</v>
          </cell>
          <cell r="I10">
            <v>3</v>
          </cell>
          <cell r="J10">
            <v>1</v>
          </cell>
          <cell r="K10">
            <v>0</v>
          </cell>
          <cell r="L10">
            <v>1</v>
          </cell>
          <cell r="M10">
            <v>0</v>
          </cell>
          <cell r="N10">
            <v>3</v>
          </cell>
          <cell r="O10">
            <v>3</v>
          </cell>
          <cell r="P10">
            <v>5</v>
          </cell>
          <cell r="Q10">
            <v>9</v>
          </cell>
          <cell r="R10">
            <v>14</v>
          </cell>
          <cell r="S10">
            <v>14</v>
          </cell>
          <cell r="T10">
            <v>15</v>
          </cell>
          <cell r="U10">
            <v>26</v>
          </cell>
          <cell r="V10">
            <v>33</v>
          </cell>
          <cell r="W10">
            <v>49</v>
          </cell>
          <cell r="X10">
            <v>70</v>
          </cell>
          <cell r="Y10">
            <v>159</v>
          </cell>
          <cell r="Z10">
            <v>86</v>
          </cell>
          <cell r="AA10">
            <v>73</v>
          </cell>
          <cell r="AC10">
            <v>132</v>
          </cell>
          <cell r="AD10">
            <v>13</v>
          </cell>
          <cell r="AE10">
            <v>8</v>
          </cell>
          <cell r="AF10">
            <v>23</v>
          </cell>
          <cell r="AG10">
            <v>29</v>
          </cell>
          <cell r="AH10">
            <v>59</v>
          </cell>
          <cell r="AI10">
            <v>119</v>
          </cell>
          <cell r="AJ10">
            <v>159</v>
          </cell>
        </row>
        <row r="11">
          <cell r="A11"/>
          <cell r="B11" t="str">
            <v>A00-09</v>
          </cell>
          <cell r="C11" t="str">
            <v>Intestinal infectious diseases</v>
          </cell>
          <cell r="D11" t="str">
            <v>M</v>
          </cell>
          <cell r="E11">
            <v>49</v>
          </cell>
          <cell r="F11">
            <v>14</v>
          </cell>
          <cell r="G11">
            <v>0</v>
          </cell>
          <cell r="H11">
            <v>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  <cell r="R11">
            <v>2</v>
          </cell>
          <cell r="S11">
            <v>1</v>
          </cell>
          <cell r="T11">
            <v>2</v>
          </cell>
          <cell r="U11">
            <v>4</v>
          </cell>
          <cell r="V11">
            <v>3</v>
          </cell>
          <cell r="W11">
            <v>9</v>
          </cell>
          <cell r="X11">
            <v>10</v>
          </cell>
          <cell r="Y11">
            <v>16</v>
          </cell>
          <cell r="Z11">
            <v>7</v>
          </cell>
          <cell r="AA11">
            <v>9</v>
          </cell>
          <cell r="AC11">
            <v>14</v>
          </cell>
          <cell r="AD11">
            <v>1</v>
          </cell>
          <cell r="AE11">
            <v>0</v>
          </cell>
          <cell r="AF11">
            <v>3</v>
          </cell>
          <cell r="AG11">
            <v>3</v>
          </cell>
          <cell r="AH11">
            <v>7</v>
          </cell>
          <cell r="AI11">
            <v>19</v>
          </cell>
          <cell r="AJ11">
            <v>16</v>
          </cell>
        </row>
        <row r="12">
          <cell r="A12"/>
          <cell r="B12"/>
          <cell r="C12"/>
          <cell r="D12" t="str">
            <v>F</v>
          </cell>
          <cell r="E12">
            <v>95</v>
          </cell>
          <cell r="F12">
            <v>23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2</v>
          </cell>
          <cell r="T12">
            <v>0</v>
          </cell>
          <cell r="U12">
            <v>7</v>
          </cell>
          <cell r="V12">
            <v>12</v>
          </cell>
          <cell r="W12">
            <v>8</v>
          </cell>
          <cell r="X12">
            <v>15</v>
          </cell>
          <cell r="Y12">
            <v>49</v>
          </cell>
          <cell r="Z12">
            <v>25</v>
          </cell>
          <cell r="AA12">
            <v>24</v>
          </cell>
          <cell r="AC12">
            <v>23</v>
          </cell>
          <cell r="AD12">
            <v>1</v>
          </cell>
          <cell r="AE12">
            <v>0</v>
          </cell>
          <cell r="AF12">
            <v>1</v>
          </cell>
          <cell r="AG12">
            <v>2</v>
          </cell>
          <cell r="AH12">
            <v>19</v>
          </cell>
          <cell r="AI12">
            <v>23</v>
          </cell>
          <cell r="AJ12">
            <v>49</v>
          </cell>
        </row>
        <row r="13">
          <cell r="A13"/>
          <cell r="B13" t="str">
            <v>A04</v>
          </cell>
          <cell r="C13" t="str">
            <v>Other bacterial intestinal infections</v>
          </cell>
          <cell r="D13" t="str">
            <v>M</v>
          </cell>
          <cell r="E13">
            <v>18</v>
          </cell>
          <cell r="F13">
            <v>6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</v>
          </cell>
          <cell r="R13">
            <v>1</v>
          </cell>
          <cell r="S13">
            <v>0</v>
          </cell>
          <cell r="T13">
            <v>1</v>
          </cell>
          <cell r="U13">
            <v>3</v>
          </cell>
          <cell r="V13">
            <v>0</v>
          </cell>
          <cell r="W13">
            <v>5</v>
          </cell>
          <cell r="X13">
            <v>5</v>
          </cell>
          <cell r="Y13">
            <v>2</v>
          </cell>
          <cell r="Z13">
            <v>0</v>
          </cell>
          <cell r="AA13">
            <v>2</v>
          </cell>
          <cell r="AC13">
            <v>6</v>
          </cell>
          <cell r="AD13">
            <v>0</v>
          </cell>
          <cell r="AE13">
            <v>0</v>
          </cell>
          <cell r="AF13">
            <v>2</v>
          </cell>
          <cell r="AG13">
            <v>1</v>
          </cell>
          <cell r="AH13">
            <v>3</v>
          </cell>
          <cell r="AI13">
            <v>10</v>
          </cell>
          <cell r="AJ13">
            <v>2</v>
          </cell>
        </row>
        <row r="14">
          <cell r="A14"/>
          <cell r="B14"/>
          <cell r="C14"/>
          <cell r="D14" t="str">
            <v>F</v>
          </cell>
          <cell r="E14">
            <v>36</v>
          </cell>
          <cell r="F14">
            <v>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</v>
          </cell>
          <cell r="T14">
            <v>0</v>
          </cell>
          <cell r="U14">
            <v>4</v>
          </cell>
          <cell r="V14">
            <v>4</v>
          </cell>
          <cell r="W14">
            <v>3</v>
          </cell>
          <cell r="X14">
            <v>7</v>
          </cell>
          <cell r="Y14">
            <v>17</v>
          </cell>
          <cell r="Z14">
            <v>11</v>
          </cell>
          <cell r="AA14">
            <v>6</v>
          </cell>
          <cell r="AC14">
            <v>9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8</v>
          </cell>
          <cell r="AI14">
            <v>10</v>
          </cell>
          <cell r="AJ14">
            <v>17</v>
          </cell>
        </row>
        <row r="15">
          <cell r="A15"/>
          <cell r="B15" t="str">
            <v>A08</v>
          </cell>
          <cell r="C15" t="str">
            <v>Viral and other specified intestinal infections</v>
          </cell>
          <cell r="D15" t="str">
            <v>M</v>
          </cell>
          <cell r="E15">
            <v>8</v>
          </cell>
          <cell r="F15">
            <v>3</v>
          </cell>
          <cell r="G15">
            <v>0</v>
          </cell>
          <cell r="H15">
            <v>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</v>
          </cell>
          <cell r="S15">
            <v>0</v>
          </cell>
          <cell r="T15">
            <v>0</v>
          </cell>
          <cell r="U15">
            <v>0</v>
          </cell>
          <cell r="V15">
            <v>1</v>
          </cell>
          <cell r="W15">
            <v>1</v>
          </cell>
          <cell r="X15">
            <v>1</v>
          </cell>
          <cell r="Y15">
            <v>3</v>
          </cell>
          <cell r="Z15">
            <v>2</v>
          </cell>
          <cell r="AA15">
            <v>1</v>
          </cell>
          <cell r="AC15">
            <v>3</v>
          </cell>
          <cell r="AD15">
            <v>1</v>
          </cell>
          <cell r="AE15">
            <v>0</v>
          </cell>
          <cell r="AF15">
            <v>1</v>
          </cell>
          <cell r="AG15">
            <v>0</v>
          </cell>
          <cell r="AH15">
            <v>1</v>
          </cell>
          <cell r="AI15">
            <v>2</v>
          </cell>
          <cell r="AJ15">
            <v>3</v>
          </cell>
        </row>
        <row r="16">
          <cell r="A16"/>
          <cell r="B16"/>
          <cell r="C16"/>
          <cell r="D16" t="str">
            <v>F</v>
          </cell>
          <cell r="E16">
            <v>13</v>
          </cell>
          <cell r="F16">
            <v>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</v>
          </cell>
          <cell r="S16">
            <v>0</v>
          </cell>
          <cell r="T16">
            <v>0</v>
          </cell>
          <cell r="U16">
            <v>1</v>
          </cell>
          <cell r="V16">
            <v>1</v>
          </cell>
          <cell r="W16">
            <v>1</v>
          </cell>
          <cell r="X16">
            <v>0</v>
          </cell>
          <cell r="Y16">
            <v>9</v>
          </cell>
          <cell r="Z16">
            <v>2</v>
          </cell>
          <cell r="AA16">
            <v>7</v>
          </cell>
          <cell r="AC16">
            <v>3</v>
          </cell>
          <cell r="AD16">
            <v>0</v>
          </cell>
          <cell r="AE16">
            <v>0</v>
          </cell>
          <cell r="AF16">
            <v>1</v>
          </cell>
          <cell r="AG16">
            <v>0</v>
          </cell>
          <cell r="AH16">
            <v>2</v>
          </cell>
          <cell r="AI16">
            <v>1</v>
          </cell>
          <cell r="AJ16">
            <v>9</v>
          </cell>
        </row>
        <row r="17">
          <cell r="A17"/>
          <cell r="B17" t="str">
            <v>A09</v>
          </cell>
          <cell r="C17" t="str">
            <v>Other gastroenteritis and colitis of infectious and unspecified origin</v>
          </cell>
          <cell r="D17" t="str">
            <v>M</v>
          </cell>
          <cell r="E17">
            <v>23</v>
          </cell>
          <cell r="F17">
            <v>5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1</v>
          </cell>
          <cell r="U17">
            <v>1</v>
          </cell>
          <cell r="V17">
            <v>2</v>
          </cell>
          <cell r="W17">
            <v>3</v>
          </cell>
          <cell r="X17">
            <v>4</v>
          </cell>
          <cell r="Y17">
            <v>11</v>
          </cell>
          <cell r="Z17">
            <v>5</v>
          </cell>
          <cell r="AA17">
            <v>6</v>
          </cell>
          <cell r="AC17">
            <v>5</v>
          </cell>
          <cell r="AD17">
            <v>0</v>
          </cell>
          <cell r="AE17">
            <v>0</v>
          </cell>
          <cell r="AF17">
            <v>0</v>
          </cell>
          <cell r="AG17">
            <v>2</v>
          </cell>
          <cell r="AH17">
            <v>3</v>
          </cell>
          <cell r="AI17">
            <v>7</v>
          </cell>
          <cell r="AJ17">
            <v>11</v>
          </cell>
        </row>
        <row r="18">
          <cell r="A18"/>
          <cell r="B18"/>
          <cell r="C18"/>
          <cell r="D18" t="str">
            <v>F</v>
          </cell>
          <cell r="E18">
            <v>46</v>
          </cell>
          <cell r="F18">
            <v>11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2</v>
          </cell>
          <cell r="V18">
            <v>7</v>
          </cell>
          <cell r="W18">
            <v>4</v>
          </cell>
          <cell r="X18">
            <v>8</v>
          </cell>
          <cell r="Y18">
            <v>23</v>
          </cell>
          <cell r="Z18">
            <v>12</v>
          </cell>
          <cell r="AA18">
            <v>11</v>
          </cell>
          <cell r="AC18">
            <v>11</v>
          </cell>
          <cell r="AD18">
            <v>1</v>
          </cell>
          <cell r="AE18">
            <v>0</v>
          </cell>
          <cell r="AF18">
            <v>0</v>
          </cell>
          <cell r="AG18">
            <v>1</v>
          </cell>
          <cell r="AH18">
            <v>9</v>
          </cell>
          <cell r="AI18">
            <v>12</v>
          </cell>
          <cell r="AJ18">
            <v>23</v>
          </cell>
        </row>
        <row r="19">
          <cell r="A19"/>
          <cell r="B19" t="str">
            <v>A15-19</v>
          </cell>
          <cell r="C19" t="str">
            <v>Tuberculosis</v>
          </cell>
          <cell r="D19" t="str">
            <v>M</v>
          </cell>
          <cell r="E19">
            <v>13</v>
          </cell>
          <cell r="F19">
            <v>8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1</v>
          </cell>
          <cell r="R19">
            <v>0</v>
          </cell>
          <cell r="S19">
            <v>0</v>
          </cell>
          <cell r="T19">
            <v>2</v>
          </cell>
          <cell r="U19">
            <v>3</v>
          </cell>
          <cell r="V19">
            <v>1</v>
          </cell>
          <cell r="W19">
            <v>2</v>
          </cell>
          <cell r="X19">
            <v>0</v>
          </cell>
          <cell r="Y19">
            <v>3</v>
          </cell>
          <cell r="Z19">
            <v>1</v>
          </cell>
          <cell r="AA19">
            <v>2</v>
          </cell>
          <cell r="AC19">
            <v>8</v>
          </cell>
          <cell r="AD19">
            <v>1</v>
          </cell>
          <cell r="AE19">
            <v>0</v>
          </cell>
          <cell r="AF19">
            <v>1</v>
          </cell>
          <cell r="AG19">
            <v>2</v>
          </cell>
          <cell r="AH19">
            <v>4</v>
          </cell>
          <cell r="AI19">
            <v>2</v>
          </cell>
          <cell r="AJ19">
            <v>3</v>
          </cell>
        </row>
        <row r="20">
          <cell r="A20"/>
          <cell r="B20"/>
          <cell r="C20"/>
          <cell r="D20" t="str">
            <v>F</v>
          </cell>
          <cell r="E20">
            <v>4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</v>
          </cell>
          <cell r="Y20">
            <v>1</v>
          </cell>
          <cell r="Z20">
            <v>1</v>
          </cell>
          <cell r="AA20">
            <v>0</v>
          </cell>
          <cell r="AC20">
            <v>1</v>
          </cell>
          <cell r="AD20">
            <v>0</v>
          </cell>
          <cell r="AE20">
            <v>0</v>
          </cell>
          <cell r="AF20">
            <v>0</v>
          </cell>
          <cell r="AG20">
            <v>1</v>
          </cell>
          <cell r="AH20">
            <v>0</v>
          </cell>
          <cell r="AI20">
            <v>2</v>
          </cell>
          <cell r="AJ20">
            <v>1</v>
          </cell>
        </row>
        <row r="21">
          <cell r="A21"/>
          <cell r="B21" t="str">
            <v>A16</v>
          </cell>
          <cell r="C21" t="str">
            <v>Respiratory tuberculosis, not confirmed bacteriologically or histologically</v>
          </cell>
          <cell r="D21" t="str">
            <v>M</v>
          </cell>
          <cell r="E21">
            <v>9</v>
          </cell>
          <cell r="F21">
            <v>6</v>
          </cell>
          <cell r="G21">
            <v>0</v>
          </cell>
          <cell r="H21">
            <v>0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</v>
          </cell>
          <cell r="R21">
            <v>0</v>
          </cell>
          <cell r="S21">
            <v>0</v>
          </cell>
          <cell r="T21">
            <v>1</v>
          </cell>
          <cell r="U21">
            <v>2</v>
          </cell>
          <cell r="V21">
            <v>1</v>
          </cell>
          <cell r="W21">
            <v>0</v>
          </cell>
          <cell r="X21">
            <v>0</v>
          </cell>
          <cell r="Y21">
            <v>3</v>
          </cell>
          <cell r="Z21">
            <v>1</v>
          </cell>
          <cell r="AA21">
            <v>2</v>
          </cell>
          <cell r="AC21">
            <v>6</v>
          </cell>
          <cell r="AD21">
            <v>1</v>
          </cell>
          <cell r="AE21">
            <v>0</v>
          </cell>
          <cell r="AF21">
            <v>1</v>
          </cell>
          <cell r="AG21">
            <v>1</v>
          </cell>
          <cell r="AH21">
            <v>3</v>
          </cell>
          <cell r="AI21">
            <v>0</v>
          </cell>
          <cell r="AJ21">
            <v>3</v>
          </cell>
        </row>
        <row r="22">
          <cell r="A22"/>
          <cell r="B22"/>
          <cell r="C22"/>
          <cell r="D22" t="str">
            <v>F</v>
          </cell>
          <cell r="E22">
            <v>4</v>
          </cell>
          <cell r="F22">
            <v>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</v>
          </cell>
          <cell r="Y22">
            <v>1</v>
          </cell>
          <cell r="Z22">
            <v>1</v>
          </cell>
          <cell r="AA22">
            <v>0</v>
          </cell>
          <cell r="AC22">
            <v>1</v>
          </cell>
          <cell r="AD22">
            <v>0</v>
          </cell>
          <cell r="AE22">
            <v>0</v>
          </cell>
          <cell r="AF22">
            <v>0</v>
          </cell>
          <cell r="AG22">
            <v>1</v>
          </cell>
          <cell r="AH22">
            <v>0</v>
          </cell>
          <cell r="AI22">
            <v>2</v>
          </cell>
          <cell r="AJ22">
            <v>1</v>
          </cell>
        </row>
        <row r="23">
          <cell r="A23"/>
          <cell r="B23" t="str">
            <v>A17</v>
          </cell>
          <cell r="C23" t="str">
            <v>Tuberculosis of nervous system</v>
          </cell>
          <cell r="D23" t="str">
            <v>M</v>
          </cell>
          <cell r="E23">
            <v>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</v>
          </cell>
          <cell r="AJ23">
            <v>0</v>
          </cell>
        </row>
        <row r="24">
          <cell r="A24"/>
          <cell r="B24"/>
          <cell r="C24"/>
          <cell r="D24" t="str">
            <v>F</v>
          </cell>
          <cell r="E24" t="str">
            <v>-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A25"/>
          <cell r="B25" t="str">
            <v>A18</v>
          </cell>
          <cell r="C25" t="str">
            <v>Tuberculosis of other organs</v>
          </cell>
          <cell r="D25" t="str">
            <v>M</v>
          </cell>
          <cell r="E25">
            <v>1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C25">
            <v>1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1</v>
          </cell>
          <cell r="AI25">
            <v>0</v>
          </cell>
          <cell r="AJ25">
            <v>0</v>
          </cell>
        </row>
        <row r="26">
          <cell r="A26"/>
          <cell r="B26"/>
          <cell r="C26"/>
          <cell r="D26" t="str">
            <v>F</v>
          </cell>
          <cell r="E26" t="str">
            <v>-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</row>
        <row r="27">
          <cell r="A27"/>
          <cell r="B27" t="str">
            <v>A19</v>
          </cell>
          <cell r="C27" t="str">
            <v>Miliary tuberculosis</v>
          </cell>
          <cell r="D27" t="str">
            <v>M</v>
          </cell>
          <cell r="E27">
            <v>2</v>
          </cell>
          <cell r="F27">
            <v>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1</v>
          </cell>
          <cell r="U27">
            <v>0</v>
          </cell>
          <cell r="V27">
            <v>0</v>
          </cell>
          <cell r="W27">
            <v>1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  <cell r="AG27">
            <v>1</v>
          </cell>
          <cell r="AH27">
            <v>0</v>
          </cell>
          <cell r="AI27">
            <v>1</v>
          </cell>
          <cell r="AJ27">
            <v>0</v>
          </cell>
        </row>
        <row r="28">
          <cell r="A28"/>
          <cell r="B28"/>
          <cell r="C28"/>
          <cell r="D28" t="str">
            <v>F</v>
          </cell>
          <cell r="E28" t="str">
            <v>-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</row>
        <row r="29">
          <cell r="A29"/>
          <cell r="B29" t="str">
            <v>A20-28</v>
          </cell>
          <cell r="C29" t="str">
            <v>Certain zoonotic bacterial diseases</v>
          </cell>
          <cell r="D29" t="str">
            <v>M</v>
          </cell>
          <cell r="E29">
            <v>1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C29">
            <v>1</v>
          </cell>
          <cell r="AD29">
            <v>0</v>
          </cell>
          <cell r="AE29">
            <v>1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</row>
        <row r="30">
          <cell r="A30"/>
          <cell r="B30"/>
          <cell r="C30"/>
          <cell r="D30" t="str">
            <v>F</v>
          </cell>
          <cell r="E30" t="str">
            <v>-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A31"/>
          <cell r="B31" t="str">
            <v>A28</v>
          </cell>
          <cell r="C31" t="str">
            <v>Other zoonotic bacterial diseases, not elsewhere classified</v>
          </cell>
          <cell r="D31" t="str">
            <v>M</v>
          </cell>
          <cell r="E31">
            <v>1</v>
          </cell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C31">
            <v>1</v>
          </cell>
          <cell r="AD31">
            <v>0</v>
          </cell>
          <cell r="AE31">
            <v>1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</row>
        <row r="32">
          <cell r="A32"/>
          <cell r="B32"/>
          <cell r="C32"/>
          <cell r="D32" t="str">
            <v>F</v>
          </cell>
          <cell r="E32" t="str">
            <v>-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</row>
        <row r="33">
          <cell r="A33"/>
          <cell r="B33" t="str">
            <v>A30-49</v>
          </cell>
          <cell r="C33" t="str">
            <v>Other bacterial diseases</v>
          </cell>
          <cell r="D33" t="str">
            <v>M</v>
          </cell>
          <cell r="E33">
            <v>201</v>
          </cell>
          <cell r="F33">
            <v>78</v>
          </cell>
          <cell r="G33">
            <v>0</v>
          </cell>
          <cell r="H33">
            <v>5</v>
          </cell>
          <cell r="I33">
            <v>0</v>
          </cell>
          <cell r="J33">
            <v>0</v>
          </cell>
          <cell r="K33">
            <v>0</v>
          </cell>
          <cell r="L33">
            <v>3</v>
          </cell>
          <cell r="M33">
            <v>1</v>
          </cell>
          <cell r="N33">
            <v>0</v>
          </cell>
          <cell r="O33">
            <v>1</v>
          </cell>
          <cell r="P33">
            <v>0</v>
          </cell>
          <cell r="Q33">
            <v>5</v>
          </cell>
          <cell r="R33">
            <v>5</v>
          </cell>
          <cell r="S33">
            <v>4</v>
          </cell>
          <cell r="T33">
            <v>13</v>
          </cell>
          <cell r="U33">
            <v>17</v>
          </cell>
          <cell r="V33">
            <v>24</v>
          </cell>
          <cell r="W33">
            <v>26</v>
          </cell>
          <cell r="X33">
            <v>42</v>
          </cell>
          <cell r="Y33">
            <v>55</v>
          </cell>
          <cell r="Z33">
            <v>33</v>
          </cell>
          <cell r="AA33">
            <v>22</v>
          </cell>
          <cell r="AC33">
            <v>78</v>
          </cell>
          <cell r="AD33">
            <v>9</v>
          </cell>
          <cell r="AE33">
            <v>1</v>
          </cell>
          <cell r="AF33">
            <v>10</v>
          </cell>
          <cell r="AG33">
            <v>17</v>
          </cell>
          <cell r="AH33">
            <v>41</v>
          </cell>
          <cell r="AI33">
            <v>68</v>
          </cell>
          <cell r="AJ33">
            <v>55</v>
          </cell>
        </row>
        <row r="34">
          <cell r="A34"/>
          <cell r="B34"/>
          <cell r="C34"/>
          <cell r="D34" t="str">
            <v>F</v>
          </cell>
          <cell r="E34">
            <v>261</v>
          </cell>
          <cell r="F34">
            <v>87</v>
          </cell>
          <cell r="G34">
            <v>0</v>
          </cell>
          <cell r="H34">
            <v>4</v>
          </cell>
          <cell r="I34">
            <v>3</v>
          </cell>
          <cell r="J34">
            <v>0</v>
          </cell>
          <cell r="K34">
            <v>0</v>
          </cell>
          <cell r="L34">
            <v>1</v>
          </cell>
          <cell r="M34">
            <v>0</v>
          </cell>
          <cell r="N34">
            <v>3</v>
          </cell>
          <cell r="O34">
            <v>0</v>
          </cell>
          <cell r="P34">
            <v>2</v>
          </cell>
          <cell r="Q34">
            <v>5</v>
          </cell>
          <cell r="R34">
            <v>11</v>
          </cell>
          <cell r="S34">
            <v>6</v>
          </cell>
          <cell r="T34">
            <v>14</v>
          </cell>
          <cell r="U34">
            <v>18</v>
          </cell>
          <cell r="V34">
            <v>20</v>
          </cell>
          <cell r="W34">
            <v>35</v>
          </cell>
          <cell r="X34">
            <v>45</v>
          </cell>
          <cell r="Y34">
            <v>94</v>
          </cell>
          <cell r="Z34">
            <v>55</v>
          </cell>
          <cell r="AA34">
            <v>39</v>
          </cell>
          <cell r="AC34">
            <v>87</v>
          </cell>
          <cell r="AD34">
            <v>11</v>
          </cell>
          <cell r="AE34">
            <v>2</v>
          </cell>
          <cell r="AF34">
            <v>16</v>
          </cell>
          <cell r="AG34">
            <v>20</v>
          </cell>
          <cell r="AH34">
            <v>38</v>
          </cell>
          <cell r="AI34">
            <v>80</v>
          </cell>
          <cell r="AJ34">
            <v>94</v>
          </cell>
        </row>
        <row r="35">
          <cell r="A35"/>
          <cell r="B35" t="str">
            <v>A31</v>
          </cell>
          <cell r="C35" t="str">
            <v>Infection due to other mycobacteria</v>
          </cell>
          <cell r="D35" t="str">
            <v>M</v>
          </cell>
          <cell r="E35">
            <v>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1</v>
          </cell>
          <cell r="Y35">
            <v>0</v>
          </cell>
          <cell r="Z35">
            <v>0</v>
          </cell>
          <cell r="AA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</v>
          </cell>
          <cell r="AJ35">
            <v>0</v>
          </cell>
        </row>
        <row r="36">
          <cell r="A36"/>
          <cell r="B36"/>
          <cell r="C36"/>
          <cell r="D36" t="str">
            <v>F</v>
          </cell>
          <cell r="E36">
            <v>1</v>
          </cell>
          <cell r="F36">
            <v>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C36">
            <v>1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</row>
        <row r="37">
          <cell r="A37"/>
          <cell r="B37" t="str">
            <v>A32</v>
          </cell>
          <cell r="C37" t="str">
            <v>Listeriosis</v>
          </cell>
          <cell r="D37" t="str">
            <v>M</v>
          </cell>
          <cell r="E37" t="str">
            <v>-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/>
          <cell r="B38"/>
          <cell r="C38"/>
          <cell r="D38" t="str">
            <v>F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1</v>
          </cell>
          <cell r="AJ38">
            <v>0</v>
          </cell>
        </row>
        <row r="39">
          <cell r="A39"/>
          <cell r="B39" t="str">
            <v>A39</v>
          </cell>
          <cell r="C39" t="str">
            <v>Meningococcal infection</v>
          </cell>
          <cell r="D39" t="str">
            <v>M</v>
          </cell>
          <cell r="E39">
            <v>2</v>
          </cell>
          <cell r="F39">
            <v>2</v>
          </cell>
          <cell r="G39">
            <v>0</v>
          </cell>
          <cell r="H39">
            <v>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C39">
            <v>2</v>
          </cell>
          <cell r="AD39">
            <v>1</v>
          </cell>
          <cell r="AE39">
            <v>0</v>
          </cell>
          <cell r="AF39">
            <v>0</v>
          </cell>
          <cell r="AG39">
            <v>0</v>
          </cell>
          <cell r="AH39">
            <v>1</v>
          </cell>
          <cell r="AI39">
            <v>0</v>
          </cell>
          <cell r="AJ39">
            <v>0</v>
          </cell>
        </row>
        <row r="40">
          <cell r="A40"/>
          <cell r="B40"/>
          <cell r="C40"/>
          <cell r="D40" t="str">
            <v>F</v>
          </cell>
          <cell r="E40">
            <v>2</v>
          </cell>
          <cell r="F40">
            <v>1</v>
          </cell>
          <cell r="G40">
            <v>0</v>
          </cell>
          <cell r="H40">
            <v>0</v>
          </cell>
          <cell r="I40">
            <v>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</v>
          </cell>
          <cell r="Y40">
            <v>0</v>
          </cell>
          <cell r="Z40">
            <v>0</v>
          </cell>
          <cell r="AA40">
            <v>0</v>
          </cell>
          <cell r="AC40">
            <v>1</v>
          </cell>
          <cell r="AD40">
            <v>1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1</v>
          </cell>
          <cell r="AJ40">
            <v>0</v>
          </cell>
        </row>
        <row r="41">
          <cell r="A41"/>
          <cell r="B41" t="str">
            <v>A40</v>
          </cell>
          <cell r="C41" t="str">
            <v>Streptococcal sepsis</v>
          </cell>
          <cell r="D41" t="str">
            <v>M</v>
          </cell>
          <cell r="E41">
            <v>14</v>
          </cell>
          <cell r="F41">
            <v>11</v>
          </cell>
          <cell r="G41">
            <v>0</v>
          </cell>
          <cell r="H41">
            <v>3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3</v>
          </cell>
          <cell r="V41">
            <v>2</v>
          </cell>
          <cell r="W41">
            <v>1</v>
          </cell>
          <cell r="X41">
            <v>1</v>
          </cell>
          <cell r="Y41">
            <v>1</v>
          </cell>
          <cell r="Z41">
            <v>1</v>
          </cell>
          <cell r="AA41">
            <v>0</v>
          </cell>
          <cell r="AB41"/>
          <cell r="AC41">
            <v>11</v>
          </cell>
          <cell r="AD41">
            <v>3</v>
          </cell>
          <cell r="AE41">
            <v>0</v>
          </cell>
          <cell r="AF41">
            <v>1</v>
          </cell>
          <cell r="AG41">
            <v>2</v>
          </cell>
          <cell r="AH41">
            <v>5</v>
          </cell>
          <cell r="AI41">
            <v>2</v>
          </cell>
          <cell r="AJ41">
            <v>1</v>
          </cell>
        </row>
        <row r="42">
          <cell r="A42"/>
          <cell r="B42"/>
          <cell r="C42"/>
          <cell r="D42" t="str">
            <v>F</v>
          </cell>
          <cell r="E42">
            <v>11</v>
          </cell>
          <cell r="F42">
            <v>6</v>
          </cell>
          <cell r="G42">
            <v>0</v>
          </cell>
          <cell r="H42">
            <v>2</v>
          </cell>
          <cell r="I42">
            <v>2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</v>
          </cell>
          <cell r="X42">
            <v>2</v>
          </cell>
          <cell r="Y42">
            <v>2</v>
          </cell>
          <cell r="Z42">
            <v>1</v>
          </cell>
          <cell r="AA42">
            <v>1</v>
          </cell>
          <cell r="AB42"/>
          <cell r="AC42">
            <v>6</v>
          </cell>
          <cell r="AD42">
            <v>4</v>
          </cell>
          <cell r="AE42">
            <v>0</v>
          </cell>
          <cell r="AF42">
            <v>2</v>
          </cell>
          <cell r="AG42">
            <v>0</v>
          </cell>
          <cell r="AH42">
            <v>0</v>
          </cell>
          <cell r="AI42">
            <v>3</v>
          </cell>
          <cell r="AJ42">
            <v>2</v>
          </cell>
        </row>
        <row r="43">
          <cell r="A43"/>
          <cell r="B43" t="str">
            <v>A41</v>
          </cell>
          <cell r="C43" t="str">
            <v>Other sepsis</v>
          </cell>
          <cell r="D43" t="str">
            <v>M</v>
          </cell>
          <cell r="E43">
            <v>146</v>
          </cell>
          <cell r="F43">
            <v>52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2</v>
          </cell>
          <cell r="M43">
            <v>1</v>
          </cell>
          <cell r="N43">
            <v>0</v>
          </cell>
          <cell r="O43">
            <v>1</v>
          </cell>
          <cell r="P43">
            <v>0</v>
          </cell>
          <cell r="Q43">
            <v>3</v>
          </cell>
          <cell r="R43">
            <v>4</v>
          </cell>
          <cell r="S43">
            <v>4</v>
          </cell>
          <cell r="T43">
            <v>7</v>
          </cell>
          <cell r="U43">
            <v>10</v>
          </cell>
          <cell r="V43">
            <v>20</v>
          </cell>
          <cell r="W43">
            <v>18</v>
          </cell>
          <cell r="X43">
            <v>32</v>
          </cell>
          <cell r="Y43">
            <v>44</v>
          </cell>
          <cell r="Z43">
            <v>27</v>
          </cell>
          <cell r="AA43">
            <v>17</v>
          </cell>
          <cell r="AC43">
            <v>52</v>
          </cell>
          <cell r="AD43">
            <v>3</v>
          </cell>
          <cell r="AE43">
            <v>1</v>
          </cell>
          <cell r="AF43">
            <v>7</v>
          </cell>
          <cell r="AG43">
            <v>11</v>
          </cell>
          <cell r="AH43">
            <v>30</v>
          </cell>
          <cell r="AI43">
            <v>50</v>
          </cell>
          <cell r="AJ43">
            <v>44</v>
          </cell>
        </row>
        <row r="44">
          <cell r="A44"/>
          <cell r="B44"/>
          <cell r="C44"/>
          <cell r="D44" t="str">
            <v>F</v>
          </cell>
          <cell r="E44">
            <v>211</v>
          </cell>
          <cell r="F44">
            <v>73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1</v>
          </cell>
          <cell r="M44">
            <v>0</v>
          </cell>
          <cell r="N44">
            <v>2</v>
          </cell>
          <cell r="O44">
            <v>0</v>
          </cell>
          <cell r="P44">
            <v>0</v>
          </cell>
          <cell r="Q44">
            <v>3</v>
          </cell>
          <cell r="R44">
            <v>10</v>
          </cell>
          <cell r="S44">
            <v>5</v>
          </cell>
          <cell r="T44">
            <v>13</v>
          </cell>
          <cell r="U44">
            <v>18</v>
          </cell>
          <cell r="V44">
            <v>20</v>
          </cell>
          <cell r="W44">
            <v>28</v>
          </cell>
          <cell r="X44">
            <v>34</v>
          </cell>
          <cell r="Y44">
            <v>76</v>
          </cell>
          <cell r="Z44">
            <v>46</v>
          </cell>
          <cell r="AA44">
            <v>30</v>
          </cell>
          <cell r="AC44">
            <v>73</v>
          </cell>
          <cell r="AD44">
            <v>4</v>
          </cell>
          <cell r="AE44">
            <v>0</v>
          </cell>
          <cell r="AF44">
            <v>13</v>
          </cell>
          <cell r="AG44">
            <v>18</v>
          </cell>
          <cell r="AH44">
            <v>38</v>
          </cell>
          <cell r="AI44">
            <v>62</v>
          </cell>
          <cell r="AJ44">
            <v>76</v>
          </cell>
        </row>
        <row r="45">
          <cell r="A45"/>
          <cell r="B45" t="str">
            <v>A48</v>
          </cell>
          <cell r="C45" t="str">
            <v>Other bacterial diseases, not elsewhere classified</v>
          </cell>
          <cell r="D45" t="str">
            <v>M</v>
          </cell>
          <cell r="E45">
            <v>4</v>
          </cell>
          <cell r="F45">
            <v>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1</v>
          </cell>
          <cell r="U45">
            <v>1</v>
          </cell>
          <cell r="V45">
            <v>0</v>
          </cell>
          <cell r="W45">
            <v>2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C45">
            <v>2</v>
          </cell>
          <cell r="AD45">
            <v>0</v>
          </cell>
          <cell r="AE45">
            <v>0</v>
          </cell>
          <cell r="AF45">
            <v>0</v>
          </cell>
          <cell r="AG45">
            <v>1</v>
          </cell>
          <cell r="AH45">
            <v>1</v>
          </cell>
          <cell r="AI45">
            <v>2</v>
          </cell>
          <cell r="AJ45">
            <v>0</v>
          </cell>
        </row>
        <row r="46">
          <cell r="A46"/>
          <cell r="B46"/>
          <cell r="C46"/>
          <cell r="D46" t="str">
            <v>F</v>
          </cell>
          <cell r="E46">
            <v>1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1</v>
          </cell>
          <cell r="AJ46">
            <v>0</v>
          </cell>
        </row>
        <row r="47">
          <cell r="A47"/>
          <cell r="B47" t="str">
            <v>A49</v>
          </cell>
          <cell r="C47" t="str">
            <v>Bacterial infection of unspecified site</v>
          </cell>
          <cell r="D47" t="str">
            <v>M</v>
          </cell>
          <cell r="E47">
            <v>34</v>
          </cell>
          <cell r="F47">
            <v>11</v>
          </cell>
          <cell r="G47">
            <v>0</v>
          </cell>
          <cell r="H47">
            <v>1</v>
          </cell>
          <cell r="I47">
            <v>0</v>
          </cell>
          <cell r="J47">
            <v>0</v>
          </cell>
          <cell r="K47">
            <v>0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</v>
          </cell>
          <cell r="R47">
            <v>0</v>
          </cell>
          <cell r="S47">
            <v>0</v>
          </cell>
          <cell r="T47">
            <v>3</v>
          </cell>
          <cell r="U47">
            <v>2</v>
          </cell>
          <cell r="V47">
            <v>2</v>
          </cell>
          <cell r="W47">
            <v>5</v>
          </cell>
          <cell r="X47">
            <v>8</v>
          </cell>
          <cell r="Y47">
            <v>10</v>
          </cell>
          <cell r="Z47">
            <v>5</v>
          </cell>
          <cell r="AA47">
            <v>5</v>
          </cell>
          <cell r="AC47">
            <v>11</v>
          </cell>
          <cell r="AD47">
            <v>2</v>
          </cell>
          <cell r="AE47">
            <v>0</v>
          </cell>
          <cell r="AF47">
            <v>2</v>
          </cell>
          <cell r="AG47">
            <v>3</v>
          </cell>
          <cell r="AH47">
            <v>4</v>
          </cell>
          <cell r="AI47">
            <v>13</v>
          </cell>
          <cell r="AJ47">
            <v>10</v>
          </cell>
        </row>
        <row r="48">
          <cell r="A48"/>
          <cell r="B48"/>
          <cell r="C48"/>
          <cell r="D48" t="str">
            <v>F</v>
          </cell>
          <cell r="E48">
            <v>34</v>
          </cell>
          <cell r="F48">
            <v>6</v>
          </cell>
          <cell r="G48">
            <v>0</v>
          </cell>
          <cell r="H48">
            <v>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0</v>
          </cell>
          <cell r="P48">
            <v>2</v>
          </cell>
          <cell r="Q48">
            <v>1</v>
          </cell>
          <cell r="R48">
            <v>0</v>
          </cell>
          <cell r="S48">
            <v>0</v>
          </cell>
          <cell r="T48">
            <v>1</v>
          </cell>
          <cell r="U48">
            <v>0</v>
          </cell>
          <cell r="V48">
            <v>0</v>
          </cell>
          <cell r="W48">
            <v>4</v>
          </cell>
          <cell r="X48">
            <v>8</v>
          </cell>
          <cell r="Y48">
            <v>16</v>
          </cell>
          <cell r="Z48">
            <v>8</v>
          </cell>
          <cell r="AA48">
            <v>8</v>
          </cell>
          <cell r="AC48">
            <v>6</v>
          </cell>
          <cell r="AD48">
            <v>2</v>
          </cell>
          <cell r="AE48">
            <v>2</v>
          </cell>
          <cell r="AF48">
            <v>1</v>
          </cell>
          <cell r="AG48">
            <v>1</v>
          </cell>
          <cell r="AH48">
            <v>0</v>
          </cell>
          <cell r="AI48">
            <v>12</v>
          </cell>
          <cell r="AJ48">
            <v>16</v>
          </cell>
        </row>
        <row r="49">
          <cell r="A49"/>
          <cell r="B49" t="str">
            <v>A80-89</v>
          </cell>
          <cell r="C49" t="str">
            <v>Viral infections of the central nervous system</v>
          </cell>
          <cell r="D49" t="str">
            <v>M</v>
          </cell>
          <cell r="E49">
            <v>10</v>
          </cell>
          <cell r="F49">
            <v>7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2</v>
          </cell>
          <cell r="P49">
            <v>0</v>
          </cell>
          <cell r="Q49">
            <v>0</v>
          </cell>
          <cell r="R49">
            <v>0</v>
          </cell>
          <cell r="S49">
            <v>2</v>
          </cell>
          <cell r="T49">
            <v>0</v>
          </cell>
          <cell r="U49">
            <v>1</v>
          </cell>
          <cell r="V49">
            <v>2</v>
          </cell>
          <cell r="W49">
            <v>2</v>
          </cell>
          <cell r="X49">
            <v>1</v>
          </cell>
          <cell r="Y49">
            <v>0</v>
          </cell>
          <cell r="Z49">
            <v>0</v>
          </cell>
          <cell r="AA49">
            <v>0</v>
          </cell>
          <cell r="AC49">
            <v>7</v>
          </cell>
          <cell r="AD49">
            <v>0</v>
          </cell>
          <cell r="AE49">
            <v>2</v>
          </cell>
          <cell r="AF49">
            <v>0</v>
          </cell>
          <cell r="AG49">
            <v>2</v>
          </cell>
          <cell r="AH49">
            <v>3</v>
          </cell>
          <cell r="AI49">
            <v>3</v>
          </cell>
          <cell r="AJ49">
            <v>0</v>
          </cell>
        </row>
        <row r="50">
          <cell r="A50"/>
          <cell r="B50"/>
          <cell r="C50"/>
          <cell r="D50" t="str">
            <v>F</v>
          </cell>
          <cell r="E50">
            <v>2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2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2</v>
          </cell>
          <cell r="AJ50">
            <v>0</v>
          </cell>
        </row>
        <row r="51">
          <cell r="A51"/>
          <cell r="B51" t="str">
            <v>A81</v>
          </cell>
          <cell r="C51" t="str">
            <v>Atypical virus infections of central nervous system</v>
          </cell>
          <cell r="D51" t="str">
            <v>M</v>
          </cell>
          <cell r="E51">
            <v>8</v>
          </cell>
          <cell r="F51">
            <v>6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</v>
          </cell>
          <cell r="P51">
            <v>0</v>
          </cell>
          <cell r="Q51">
            <v>0</v>
          </cell>
          <cell r="R51">
            <v>0</v>
          </cell>
          <cell r="S51">
            <v>2</v>
          </cell>
          <cell r="T51">
            <v>0</v>
          </cell>
          <cell r="U51">
            <v>1</v>
          </cell>
          <cell r="V51">
            <v>2</v>
          </cell>
          <cell r="W51">
            <v>1</v>
          </cell>
          <cell r="X51">
            <v>1</v>
          </cell>
          <cell r="Y51">
            <v>0</v>
          </cell>
          <cell r="Z51">
            <v>0</v>
          </cell>
          <cell r="AA51">
            <v>0</v>
          </cell>
          <cell r="AC51">
            <v>6</v>
          </cell>
          <cell r="AD51">
            <v>0</v>
          </cell>
          <cell r="AE51">
            <v>1</v>
          </cell>
          <cell r="AF51">
            <v>0</v>
          </cell>
          <cell r="AG51">
            <v>2</v>
          </cell>
          <cell r="AH51">
            <v>3</v>
          </cell>
          <cell r="AI51">
            <v>2</v>
          </cell>
          <cell r="AJ51">
            <v>0</v>
          </cell>
        </row>
        <row r="52">
          <cell r="A52"/>
          <cell r="B52"/>
          <cell r="C52"/>
          <cell r="D52" t="str">
            <v>F</v>
          </cell>
          <cell r="E52">
            <v>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2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2</v>
          </cell>
          <cell r="AJ52">
            <v>0</v>
          </cell>
        </row>
        <row r="53">
          <cell r="A53"/>
          <cell r="B53" t="str">
            <v>A86</v>
          </cell>
          <cell r="C53" t="str">
            <v>Unspecified viral encephalitis</v>
          </cell>
          <cell r="D53" t="str">
            <v>M</v>
          </cell>
          <cell r="E53">
            <v>2</v>
          </cell>
          <cell r="F53">
            <v>1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1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1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1</v>
          </cell>
          <cell r="AJ53">
            <v>0</v>
          </cell>
        </row>
        <row r="54">
          <cell r="A54"/>
          <cell r="B54"/>
          <cell r="C54"/>
          <cell r="D54" t="str">
            <v>F</v>
          </cell>
          <cell r="E54" t="str">
            <v>-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A55"/>
          <cell r="B55" t="str">
            <v>B00-09</v>
          </cell>
          <cell r="C55" t="str">
            <v>Viral infections characterised by skin and mucous membrane lesions</v>
          </cell>
          <cell r="D55" t="str">
            <v>M</v>
          </cell>
          <cell r="E55">
            <v>6</v>
          </cell>
          <cell r="F55">
            <v>3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</v>
          </cell>
          <cell r="P55">
            <v>0</v>
          </cell>
          <cell r="Q55">
            <v>0</v>
          </cell>
          <cell r="R55">
            <v>1</v>
          </cell>
          <cell r="S55">
            <v>0</v>
          </cell>
          <cell r="T55">
            <v>0</v>
          </cell>
          <cell r="U55">
            <v>0</v>
          </cell>
          <cell r="V55">
            <v>1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0</v>
          </cell>
          <cell r="AC55">
            <v>3</v>
          </cell>
          <cell r="AD55">
            <v>0</v>
          </cell>
          <cell r="AE55">
            <v>1</v>
          </cell>
          <cell r="AF55">
            <v>1</v>
          </cell>
          <cell r="AG55">
            <v>0</v>
          </cell>
          <cell r="AH55">
            <v>1</v>
          </cell>
          <cell r="AI55">
            <v>2</v>
          </cell>
          <cell r="AJ55">
            <v>1</v>
          </cell>
        </row>
        <row r="56">
          <cell r="A56"/>
          <cell r="B56"/>
          <cell r="C56"/>
          <cell r="D56" t="str">
            <v>F</v>
          </cell>
          <cell r="E56">
            <v>11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3</v>
          </cell>
          <cell r="Y56">
            <v>8</v>
          </cell>
          <cell r="Z56">
            <v>3</v>
          </cell>
          <cell r="AA56">
            <v>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3</v>
          </cell>
          <cell r="AJ56">
            <v>8</v>
          </cell>
        </row>
        <row r="57">
          <cell r="A57"/>
          <cell r="B57" t="str">
            <v>B00</v>
          </cell>
          <cell r="C57" t="str">
            <v>Herpesviral [herpes simplex] infections</v>
          </cell>
          <cell r="D57" t="str">
            <v>M</v>
          </cell>
          <cell r="E57">
            <v>3</v>
          </cell>
          <cell r="F57">
            <v>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1</v>
          </cell>
          <cell r="W57">
            <v>1</v>
          </cell>
          <cell r="X57">
            <v>0</v>
          </cell>
          <cell r="Y57">
            <v>1</v>
          </cell>
          <cell r="Z57">
            <v>1</v>
          </cell>
          <cell r="AA57">
            <v>0</v>
          </cell>
          <cell r="AB57"/>
          <cell r="AC57">
            <v>1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</v>
          </cell>
          <cell r="AI57">
            <v>1</v>
          </cell>
          <cell r="AJ57">
            <v>1</v>
          </cell>
        </row>
        <row r="58">
          <cell r="A58"/>
          <cell r="B58"/>
          <cell r="C58"/>
          <cell r="D58" t="str">
            <v>F</v>
          </cell>
          <cell r="E58">
            <v>3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2</v>
          </cell>
          <cell r="Y58">
            <v>1</v>
          </cell>
          <cell r="Z58">
            <v>1</v>
          </cell>
          <cell r="AA58">
            <v>0</v>
          </cell>
          <cell r="AB58"/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2</v>
          </cell>
          <cell r="AJ58">
            <v>1</v>
          </cell>
        </row>
        <row r="59">
          <cell r="A59"/>
          <cell r="B59" t="str">
            <v>B01</v>
          </cell>
          <cell r="C59" t="str">
            <v>Varicella [chickenpox]</v>
          </cell>
          <cell r="D59" t="str">
            <v>M</v>
          </cell>
          <cell r="E59">
            <v>2</v>
          </cell>
          <cell r="F59">
            <v>1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1</v>
          </cell>
          <cell r="Y59">
            <v>0</v>
          </cell>
          <cell r="Z59">
            <v>0</v>
          </cell>
          <cell r="AA59">
            <v>0</v>
          </cell>
          <cell r="AB59"/>
          <cell r="AC59">
            <v>1</v>
          </cell>
          <cell r="AD59">
            <v>0</v>
          </cell>
          <cell r="AE59">
            <v>0</v>
          </cell>
          <cell r="AF59">
            <v>1</v>
          </cell>
          <cell r="AG59">
            <v>0</v>
          </cell>
          <cell r="AH59">
            <v>0</v>
          </cell>
          <cell r="AI59">
            <v>1</v>
          </cell>
          <cell r="AJ59">
            <v>0</v>
          </cell>
        </row>
        <row r="60">
          <cell r="A60"/>
          <cell r="B60"/>
          <cell r="C60"/>
          <cell r="D60" t="str">
            <v>F</v>
          </cell>
          <cell r="E60" t="str">
            <v>-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/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</row>
        <row r="61">
          <cell r="A61"/>
          <cell r="B61" t="str">
            <v>B02</v>
          </cell>
          <cell r="C61" t="str">
            <v>Zoster [herpes zoster]</v>
          </cell>
          <cell r="D61" t="str">
            <v>M</v>
          </cell>
          <cell r="E61">
            <v>1</v>
          </cell>
          <cell r="F61">
            <v>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1</v>
          </cell>
          <cell r="AD61">
            <v>0</v>
          </cell>
          <cell r="AE61">
            <v>1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</row>
        <row r="62">
          <cell r="A62"/>
          <cell r="B62"/>
          <cell r="C62"/>
          <cell r="D62" t="str">
            <v>F</v>
          </cell>
          <cell r="E62">
            <v>8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1</v>
          </cell>
          <cell r="Y62">
            <v>7</v>
          </cell>
          <cell r="Z62">
            <v>2</v>
          </cell>
          <cell r="AA62">
            <v>5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1</v>
          </cell>
          <cell r="AJ62">
            <v>7</v>
          </cell>
        </row>
        <row r="63">
          <cell r="A63"/>
          <cell r="B63" t="str">
            <v>B15-19</v>
          </cell>
          <cell r="C63" t="str">
            <v>Viral hepatitis</v>
          </cell>
          <cell r="D63" t="str">
            <v>M</v>
          </cell>
          <cell r="E63">
            <v>18</v>
          </cell>
          <cell r="F63">
            <v>18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2</v>
          </cell>
          <cell r="P63">
            <v>0</v>
          </cell>
          <cell r="Q63">
            <v>4</v>
          </cell>
          <cell r="R63">
            <v>5</v>
          </cell>
          <cell r="S63">
            <v>2</v>
          </cell>
          <cell r="T63">
            <v>1</v>
          </cell>
          <cell r="U63">
            <v>3</v>
          </cell>
          <cell r="V63">
            <v>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18</v>
          </cell>
          <cell r="AD63">
            <v>0</v>
          </cell>
          <cell r="AE63">
            <v>2</v>
          </cell>
          <cell r="AF63">
            <v>9</v>
          </cell>
          <cell r="AG63">
            <v>3</v>
          </cell>
          <cell r="AH63">
            <v>4</v>
          </cell>
          <cell r="AI63">
            <v>0</v>
          </cell>
          <cell r="AJ63">
            <v>0</v>
          </cell>
        </row>
        <row r="64">
          <cell r="A64"/>
          <cell r="B64"/>
          <cell r="C64"/>
          <cell r="D64" t="str">
            <v>F</v>
          </cell>
          <cell r="E64">
            <v>11</v>
          </cell>
          <cell r="F64">
            <v>11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2</v>
          </cell>
          <cell r="P64">
            <v>2</v>
          </cell>
          <cell r="Q64">
            <v>2</v>
          </cell>
          <cell r="R64">
            <v>2</v>
          </cell>
          <cell r="S64">
            <v>2</v>
          </cell>
          <cell r="T64">
            <v>0</v>
          </cell>
          <cell r="U64">
            <v>0</v>
          </cell>
          <cell r="V64">
            <v>1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C64">
            <v>11</v>
          </cell>
          <cell r="AD64">
            <v>0</v>
          </cell>
          <cell r="AE64">
            <v>4</v>
          </cell>
          <cell r="AF64">
            <v>4</v>
          </cell>
          <cell r="AG64">
            <v>2</v>
          </cell>
          <cell r="AH64">
            <v>1</v>
          </cell>
          <cell r="AI64">
            <v>0</v>
          </cell>
          <cell r="AJ64">
            <v>0</v>
          </cell>
        </row>
        <row r="65">
          <cell r="A65"/>
          <cell r="B65" t="str">
            <v>B16</v>
          </cell>
          <cell r="C65" t="str">
            <v>Acute hepatitis B</v>
          </cell>
          <cell r="D65" t="str">
            <v>M</v>
          </cell>
          <cell r="E65">
            <v>1</v>
          </cell>
          <cell r="F65">
            <v>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1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C65">
            <v>1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1</v>
          </cell>
          <cell r="AI65">
            <v>0</v>
          </cell>
          <cell r="AJ65">
            <v>0</v>
          </cell>
        </row>
        <row r="66">
          <cell r="A66"/>
          <cell r="B66"/>
          <cell r="C66"/>
          <cell r="D66" t="str">
            <v>F</v>
          </cell>
          <cell r="E66" t="str">
            <v>-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</row>
        <row r="67">
          <cell r="A67"/>
          <cell r="B67" t="str">
            <v>B17</v>
          </cell>
          <cell r="C67" t="str">
            <v>Other acute viral hepatitis</v>
          </cell>
          <cell r="D67" t="str">
            <v>M</v>
          </cell>
          <cell r="E67">
            <v>1</v>
          </cell>
          <cell r="F67">
            <v>1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1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C67">
            <v>1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1</v>
          </cell>
          <cell r="AI67">
            <v>0</v>
          </cell>
          <cell r="AJ67">
            <v>0</v>
          </cell>
        </row>
        <row r="68">
          <cell r="A68"/>
          <cell r="B68"/>
          <cell r="C68"/>
          <cell r="D68" t="str">
            <v>F</v>
          </cell>
          <cell r="E68">
            <v>1</v>
          </cell>
          <cell r="F68">
            <v>1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C68">
            <v>1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</row>
        <row r="69">
          <cell r="A69"/>
          <cell r="B69" t="str">
            <v>B18</v>
          </cell>
          <cell r="C69" t="str">
            <v>Chronic viral hepatitis</v>
          </cell>
          <cell r="D69" t="str">
            <v>M</v>
          </cell>
          <cell r="E69">
            <v>16</v>
          </cell>
          <cell r="F69">
            <v>16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2</v>
          </cell>
          <cell r="P69">
            <v>0</v>
          </cell>
          <cell r="Q69">
            <v>4</v>
          </cell>
          <cell r="R69">
            <v>5</v>
          </cell>
          <cell r="S69">
            <v>2</v>
          </cell>
          <cell r="T69">
            <v>1</v>
          </cell>
          <cell r="U69">
            <v>2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16</v>
          </cell>
          <cell r="AD69">
            <v>0</v>
          </cell>
          <cell r="AE69">
            <v>2</v>
          </cell>
          <cell r="AF69">
            <v>9</v>
          </cell>
          <cell r="AG69">
            <v>3</v>
          </cell>
          <cell r="AH69">
            <v>2</v>
          </cell>
          <cell r="AI69">
            <v>0</v>
          </cell>
          <cell r="AJ69">
            <v>0</v>
          </cell>
        </row>
        <row r="70">
          <cell r="A70"/>
          <cell r="B70"/>
          <cell r="C70"/>
          <cell r="D70" t="str">
            <v>F</v>
          </cell>
          <cell r="E70">
            <v>10</v>
          </cell>
          <cell r="F70">
            <v>10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2</v>
          </cell>
          <cell r="P70">
            <v>2</v>
          </cell>
          <cell r="Q70">
            <v>2</v>
          </cell>
          <cell r="R70">
            <v>2</v>
          </cell>
          <cell r="S70">
            <v>1</v>
          </cell>
          <cell r="T70">
            <v>0</v>
          </cell>
          <cell r="U70">
            <v>0</v>
          </cell>
          <cell r="V70">
            <v>1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C70">
            <v>10</v>
          </cell>
          <cell r="AD70">
            <v>0</v>
          </cell>
          <cell r="AE70">
            <v>4</v>
          </cell>
          <cell r="AF70">
            <v>4</v>
          </cell>
          <cell r="AG70">
            <v>1</v>
          </cell>
          <cell r="AH70">
            <v>1</v>
          </cell>
          <cell r="AI70">
            <v>0</v>
          </cell>
          <cell r="AJ70">
            <v>0</v>
          </cell>
        </row>
        <row r="71">
          <cell r="A71"/>
          <cell r="B71" t="str">
            <v>B20-24</v>
          </cell>
          <cell r="C71" t="str">
            <v>Human immunodeficiency virus [HIV] disease</v>
          </cell>
          <cell r="D71" t="str">
            <v>M</v>
          </cell>
          <cell r="E71">
            <v>19</v>
          </cell>
          <cell r="F71">
            <v>17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1</v>
          </cell>
          <cell r="N71">
            <v>1</v>
          </cell>
          <cell r="O71">
            <v>0</v>
          </cell>
          <cell r="P71">
            <v>3</v>
          </cell>
          <cell r="Q71">
            <v>2</v>
          </cell>
          <cell r="R71">
            <v>5</v>
          </cell>
          <cell r="S71">
            <v>2</v>
          </cell>
          <cell r="T71">
            <v>2</v>
          </cell>
          <cell r="U71">
            <v>1</v>
          </cell>
          <cell r="V71">
            <v>0</v>
          </cell>
          <cell r="W71">
            <v>1</v>
          </cell>
          <cell r="X71">
            <v>1</v>
          </cell>
          <cell r="Y71">
            <v>0</v>
          </cell>
          <cell r="Z71">
            <v>0</v>
          </cell>
          <cell r="AA71">
            <v>0</v>
          </cell>
          <cell r="AC71">
            <v>17</v>
          </cell>
          <cell r="AD71">
            <v>2</v>
          </cell>
          <cell r="AE71">
            <v>3</v>
          </cell>
          <cell r="AF71">
            <v>7</v>
          </cell>
          <cell r="AG71">
            <v>4</v>
          </cell>
          <cell r="AH71">
            <v>1</v>
          </cell>
          <cell r="AI71">
            <v>2</v>
          </cell>
          <cell r="AJ71">
            <v>0</v>
          </cell>
        </row>
        <row r="72">
          <cell r="A72"/>
          <cell r="B72"/>
          <cell r="C72"/>
          <cell r="D72" t="str">
            <v>F</v>
          </cell>
          <cell r="E72">
            <v>5</v>
          </cell>
          <cell r="F72">
            <v>5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1</v>
          </cell>
          <cell r="P72">
            <v>1</v>
          </cell>
          <cell r="Q72">
            <v>1</v>
          </cell>
          <cell r="R72">
            <v>0</v>
          </cell>
          <cell r="S72">
            <v>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C72">
            <v>5</v>
          </cell>
          <cell r="AD72">
            <v>0</v>
          </cell>
          <cell r="AE72">
            <v>2</v>
          </cell>
          <cell r="AF72">
            <v>1</v>
          </cell>
          <cell r="AG72">
            <v>2</v>
          </cell>
          <cell r="AH72">
            <v>0</v>
          </cell>
          <cell r="AI72">
            <v>0</v>
          </cell>
          <cell r="AJ72">
            <v>0</v>
          </cell>
        </row>
        <row r="73">
          <cell r="A73"/>
          <cell r="B73" t="str">
            <v>B20</v>
          </cell>
          <cell r="C73" t="str">
            <v>Human immunodeficiency virus [HIV] disease resulting in infectious and parasitic diseases</v>
          </cell>
          <cell r="D73" t="str">
            <v>M</v>
          </cell>
          <cell r="E73">
            <v>7</v>
          </cell>
          <cell r="F73">
            <v>7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2</v>
          </cell>
          <cell r="Q73">
            <v>0</v>
          </cell>
          <cell r="R73">
            <v>2</v>
          </cell>
          <cell r="S73">
            <v>2</v>
          </cell>
          <cell r="T73">
            <v>1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7</v>
          </cell>
          <cell r="AD73">
            <v>0</v>
          </cell>
          <cell r="AE73">
            <v>2</v>
          </cell>
          <cell r="AF73">
            <v>2</v>
          </cell>
          <cell r="AG73">
            <v>3</v>
          </cell>
          <cell r="AH73">
            <v>0</v>
          </cell>
          <cell r="AI73">
            <v>0</v>
          </cell>
          <cell r="AJ73">
            <v>0</v>
          </cell>
        </row>
        <row r="74">
          <cell r="A74"/>
          <cell r="B74"/>
          <cell r="C74"/>
          <cell r="D74" t="str">
            <v>F</v>
          </cell>
          <cell r="E74">
            <v>2</v>
          </cell>
          <cell r="F74">
            <v>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</v>
          </cell>
          <cell r="P74">
            <v>0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C74">
            <v>2</v>
          </cell>
          <cell r="AD74">
            <v>0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</row>
        <row r="75">
          <cell r="A75"/>
          <cell r="B75" t="str">
            <v>B21</v>
          </cell>
          <cell r="C75" t="str">
            <v>Human immunodeficiency virus [HIV] disease resulting in malignant neoplasms</v>
          </cell>
          <cell r="D75" t="str">
            <v>M</v>
          </cell>
          <cell r="E75">
            <v>1</v>
          </cell>
          <cell r="F75">
            <v>1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1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C75">
            <v>1</v>
          </cell>
          <cell r="AD75">
            <v>0</v>
          </cell>
          <cell r="AE75">
            <v>0</v>
          </cell>
          <cell r="AF75">
            <v>1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A76"/>
          <cell r="B76"/>
          <cell r="C76"/>
          <cell r="D76" t="str">
            <v>F</v>
          </cell>
          <cell r="E76">
            <v>1</v>
          </cell>
          <cell r="F76">
            <v>1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1</v>
          </cell>
          <cell r="AD76">
            <v>0</v>
          </cell>
          <cell r="AE76">
            <v>1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7">
          <cell r="A77"/>
          <cell r="B77" t="str">
            <v>B22</v>
          </cell>
          <cell r="C77" t="str">
            <v>Human immunodeficiency virus [HIV] disease resulting in other specified diseases</v>
          </cell>
          <cell r="D77" t="str">
            <v>M</v>
          </cell>
          <cell r="E77">
            <v>4</v>
          </cell>
          <cell r="F77">
            <v>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</v>
          </cell>
          <cell r="O77">
            <v>0</v>
          </cell>
          <cell r="P77">
            <v>0</v>
          </cell>
          <cell r="Q77">
            <v>0</v>
          </cell>
          <cell r="R77">
            <v>2</v>
          </cell>
          <cell r="S77">
            <v>0</v>
          </cell>
          <cell r="T77">
            <v>1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/>
          <cell r="AC77">
            <v>4</v>
          </cell>
          <cell r="AD77">
            <v>1</v>
          </cell>
          <cell r="AE77">
            <v>0</v>
          </cell>
          <cell r="AF77">
            <v>2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</row>
        <row r="78">
          <cell r="A78"/>
          <cell r="B78"/>
          <cell r="C78"/>
          <cell r="D78" t="str">
            <v>F</v>
          </cell>
          <cell r="E78" t="str">
            <v>-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/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A79"/>
          <cell r="B79" t="str">
            <v>B23</v>
          </cell>
          <cell r="C79" t="str">
            <v>Human immunodeficiency virus [HIV] disease resulting in other conditions</v>
          </cell>
          <cell r="D79" t="str">
            <v>M</v>
          </cell>
          <cell r="E79">
            <v>4</v>
          </cell>
          <cell r="F79">
            <v>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1</v>
          </cell>
          <cell r="R79">
            <v>0</v>
          </cell>
          <cell r="S79">
            <v>0</v>
          </cell>
          <cell r="T79">
            <v>0</v>
          </cell>
          <cell r="U79">
            <v>1</v>
          </cell>
          <cell r="V79">
            <v>0</v>
          </cell>
          <cell r="W79">
            <v>1</v>
          </cell>
          <cell r="X79">
            <v>1</v>
          </cell>
          <cell r="Y79">
            <v>0</v>
          </cell>
          <cell r="Z79">
            <v>0</v>
          </cell>
          <cell r="AA79">
            <v>0</v>
          </cell>
          <cell r="AC79">
            <v>2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1</v>
          </cell>
          <cell r="AI79">
            <v>2</v>
          </cell>
          <cell r="AJ79">
            <v>0</v>
          </cell>
        </row>
        <row r="80">
          <cell r="A80"/>
          <cell r="B80"/>
          <cell r="C80"/>
          <cell r="D80" t="str">
            <v>F</v>
          </cell>
          <cell r="E80" t="str">
            <v>-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A81"/>
          <cell r="B81" t="str">
            <v>B24</v>
          </cell>
          <cell r="C81" t="str">
            <v>Unspecified human immunodeficiency virus [HIV] disease</v>
          </cell>
          <cell r="D81" t="str">
            <v>M</v>
          </cell>
          <cell r="E81">
            <v>3</v>
          </cell>
          <cell r="F81">
            <v>3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</v>
          </cell>
          <cell r="N81">
            <v>0</v>
          </cell>
          <cell r="O81">
            <v>0</v>
          </cell>
          <cell r="P81">
            <v>1</v>
          </cell>
          <cell r="Q81">
            <v>1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C81">
            <v>3</v>
          </cell>
          <cell r="AD81">
            <v>1</v>
          </cell>
          <cell r="AE81">
            <v>1</v>
          </cell>
          <cell r="AF81">
            <v>1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2">
          <cell r="A82"/>
          <cell r="B82"/>
          <cell r="C82"/>
          <cell r="D82" t="str">
            <v>F</v>
          </cell>
          <cell r="E82">
            <v>2</v>
          </cell>
          <cell r="F82">
            <v>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C82">
            <v>2</v>
          </cell>
          <cell r="AD82">
            <v>0</v>
          </cell>
          <cell r="AE82">
            <v>0</v>
          </cell>
          <cell r="AF82">
            <v>1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</row>
        <row r="83">
          <cell r="A83"/>
          <cell r="B83" t="str">
            <v>B25-34</v>
          </cell>
          <cell r="C83" t="str">
            <v>Other viral diseases</v>
          </cell>
          <cell r="D83" t="str">
            <v>M</v>
          </cell>
          <cell r="E83">
            <v>5</v>
          </cell>
          <cell r="F83">
            <v>4</v>
          </cell>
          <cell r="G83">
            <v>0</v>
          </cell>
          <cell r="H83">
            <v>1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</v>
          </cell>
          <cell r="T83">
            <v>0</v>
          </cell>
          <cell r="U83">
            <v>1</v>
          </cell>
          <cell r="V83">
            <v>0</v>
          </cell>
          <cell r="W83">
            <v>0</v>
          </cell>
          <cell r="X83">
            <v>0</v>
          </cell>
          <cell r="Y83">
            <v>1</v>
          </cell>
          <cell r="Z83">
            <v>1</v>
          </cell>
          <cell r="AA83">
            <v>0</v>
          </cell>
          <cell r="AC83">
            <v>4</v>
          </cell>
          <cell r="AD83">
            <v>1</v>
          </cell>
          <cell r="AE83">
            <v>0</v>
          </cell>
          <cell r="AF83">
            <v>0</v>
          </cell>
          <cell r="AG83">
            <v>2</v>
          </cell>
          <cell r="AH83">
            <v>1</v>
          </cell>
          <cell r="AI83">
            <v>0</v>
          </cell>
          <cell r="AJ83">
            <v>1</v>
          </cell>
        </row>
        <row r="84">
          <cell r="A84"/>
          <cell r="B84"/>
          <cell r="C84"/>
          <cell r="D84" t="str">
            <v>F</v>
          </cell>
          <cell r="E84">
            <v>8</v>
          </cell>
          <cell r="F84">
            <v>3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1</v>
          </cell>
          <cell r="U84">
            <v>1</v>
          </cell>
          <cell r="V84">
            <v>0</v>
          </cell>
          <cell r="W84">
            <v>1</v>
          </cell>
          <cell r="X84">
            <v>2</v>
          </cell>
          <cell r="Y84">
            <v>2</v>
          </cell>
          <cell r="Z84">
            <v>1</v>
          </cell>
          <cell r="AA84">
            <v>1</v>
          </cell>
          <cell r="AC84">
            <v>3</v>
          </cell>
          <cell r="AD84">
            <v>1</v>
          </cell>
          <cell r="AE84">
            <v>0</v>
          </cell>
          <cell r="AF84">
            <v>0</v>
          </cell>
          <cell r="AG84">
            <v>1</v>
          </cell>
          <cell r="AH84">
            <v>1</v>
          </cell>
          <cell r="AI84">
            <v>3</v>
          </cell>
          <cell r="AJ84">
            <v>2</v>
          </cell>
        </row>
        <row r="85">
          <cell r="A85"/>
          <cell r="B85" t="str">
            <v>B25</v>
          </cell>
          <cell r="C85" t="str">
            <v>Cytomegaloviral disease</v>
          </cell>
          <cell r="D85" t="str">
            <v>M</v>
          </cell>
          <cell r="E85">
            <v>1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</v>
          </cell>
          <cell r="Z85">
            <v>1</v>
          </cell>
          <cell r="AA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1</v>
          </cell>
        </row>
        <row r="86">
          <cell r="A86"/>
          <cell r="B86"/>
          <cell r="C86"/>
          <cell r="D86" t="str">
            <v>F</v>
          </cell>
          <cell r="E86">
            <v>1</v>
          </cell>
          <cell r="F86">
            <v>1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1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</row>
        <row r="87">
          <cell r="A87"/>
          <cell r="B87" t="str">
            <v>B26</v>
          </cell>
          <cell r="C87" t="str">
            <v>Mumps</v>
          </cell>
          <cell r="D87" t="str">
            <v>M</v>
          </cell>
          <cell r="E87" t="str">
            <v>-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A88"/>
          <cell r="B88"/>
          <cell r="C88"/>
          <cell r="D88" t="str">
            <v>F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1</v>
          </cell>
          <cell r="Z88">
            <v>0</v>
          </cell>
          <cell r="AA88">
            <v>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1</v>
          </cell>
        </row>
        <row r="89">
          <cell r="A89"/>
          <cell r="B89" t="str">
            <v>B27</v>
          </cell>
          <cell r="C89" t="str">
            <v>Infectious mononucleosis</v>
          </cell>
          <cell r="D89" t="str">
            <v>M</v>
          </cell>
          <cell r="E89" t="str">
            <v>-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A90"/>
          <cell r="B90"/>
          <cell r="C90"/>
          <cell r="D90" t="str">
            <v>F</v>
          </cell>
          <cell r="E90">
            <v>1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1</v>
          </cell>
          <cell r="Y90">
            <v>0</v>
          </cell>
          <cell r="Z90">
            <v>0</v>
          </cell>
          <cell r="AA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1</v>
          </cell>
          <cell r="AJ90">
            <v>0</v>
          </cell>
        </row>
        <row r="91">
          <cell r="A91"/>
          <cell r="B91" t="str">
            <v>B33</v>
          </cell>
          <cell r="C91" t="str">
            <v>Other viral diseases, not elsewhere classified</v>
          </cell>
          <cell r="D91" t="str">
            <v>M</v>
          </cell>
          <cell r="E91">
            <v>1</v>
          </cell>
          <cell r="F91">
            <v>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C91">
            <v>1</v>
          </cell>
          <cell r="AD91">
            <v>0</v>
          </cell>
          <cell r="AE91">
            <v>0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</row>
        <row r="92">
          <cell r="A92"/>
          <cell r="B92"/>
          <cell r="C92"/>
          <cell r="D92" t="str">
            <v>F</v>
          </cell>
          <cell r="E92" t="str">
            <v>-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A93"/>
          <cell r="B93" t="str">
            <v>B34</v>
          </cell>
          <cell r="C93" t="str">
            <v>Viral infection of unspecified site</v>
          </cell>
          <cell r="D93" t="str">
            <v>M</v>
          </cell>
          <cell r="E93">
            <v>3</v>
          </cell>
          <cell r="F93">
            <v>3</v>
          </cell>
          <cell r="G93">
            <v>0</v>
          </cell>
          <cell r="H93">
            <v>1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1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3</v>
          </cell>
          <cell r="AD93">
            <v>1</v>
          </cell>
          <cell r="AE93">
            <v>0</v>
          </cell>
          <cell r="AF93">
            <v>0</v>
          </cell>
          <cell r="AG93">
            <v>1</v>
          </cell>
          <cell r="AH93">
            <v>1</v>
          </cell>
          <cell r="AI93">
            <v>0</v>
          </cell>
          <cell r="AJ93">
            <v>0</v>
          </cell>
        </row>
        <row r="94">
          <cell r="A94"/>
          <cell r="B94"/>
          <cell r="C94"/>
          <cell r="D94" t="str">
            <v>F</v>
          </cell>
          <cell r="E94">
            <v>5</v>
          </cell>
          <cell r="F94">
            <v>2</v>
          </cell>
          <cell r="G94">
            <v>1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1</v>
          </cell>
          <cell r="V94">
            <v>0</v>
          </cell>
          <cell r="W94">
            <v>1</v>
          </cell>
          <cell r="X94">
            <v>1</v>
          </cell>
          <cell r="Y94">
            <v>1</v>
          </cell>
          <cell r="Z94">
            <v>1</v>
          </cell>
          <cell r="AA94">
            <v>0</v>
          </cell>
          <cell r="AC94">
            <v>2</v>
          </cell>
          <cell r="AD94">
            <v>1</v>
          </cell>
          <cell r="AE94">
            <v>0</v>
          </cell>
          <cell r="AF94">
            <v>0</v>
          </cell>
          <cell r="AG94">
            <v>0</v>
          </cell>
          <cell r="AH94">
            <v>1</v>
          </cell>
          <cell r="AI94">
            <v>2</v>
          </cell>
          <cell r="AJ94">
            <v>1</v>
          </cell>
        </row>
        <row r="95">
          <cell r="A95"/>
          <cell r="B95" t="str">
            <v>B35-49</v>
          </cell>
          <cell r="C95" t="str">
            <v>Mycoses</v>
          </cell>
          <cell r="D95" t="str">
            <v>M</v>
          </cell>
          <cell r="E95">
            <v>10</v>
          </cell>
          <cell r="F95">
            <v>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</v>
          </cell>
          <cell r="T95">
            <v>0</v>
          </cell>
          <cell r="U95">
            <v>2</v>
          </cell>
          <cell r="V95">
            <v>2</v>
          </cell>
          <cell r="W95">
            <v>2</v>
          </cell>
          <cell r="X95">
            <v>1</v>
          </cell>
          <cell r="Y95">
            <v>2</v>
          </cell>
          <cell r="Z95">
            <v>1</v>
          </cell>
          <cell r="AA95">
            <v>1</v>
          </cell>
          <cell r="AC95">
            <v>5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>
            <v>4</v>
          </cell>
          <cell r="AI95">
            <v>3</v>
          </cell>
          <cell r="AJ95">
            <v>2</v>
          </cell>
        </row>
        <row r="96">
          <cell r="A96"/>
          <cell r="B96"/>
          <cell r="C96"/>
          <cell r="D96" t="str">
            <v>F</v>
          </cell>
          <cell r="E96">
            <v>2</v>
          </cell>
          <cell r="F96">
            <v>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1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1</v>
          </cell>
          <cell r="Z96">
            <v>0</v>
          </cell>
          <cell r="AA96">
            <v>1</v>
          </cell>
          <cell r="AC96">
            <v>1</v>
          </cell>
          <cell r="AD96">
            <v>0</v>
          </cell>
          <cell r="AE96">
            <v>0</v>
          </cell>
          <cell r="AF96">
            <v>1</v>
          </cell>
          <cell r="AG96">
            <v>0</v>
          </cell>
          <cell r="AH96">
            <v>0</v>
          </cell>
          <cell r="AI96">
            <v>0</v>
          </cell>
          <cell r="AJ96">
            <v>1</v>
          </cell>
        </row>
        <row r="97">
          <cell r="A97"/>
          <cell r="B97" t="str">
            <v>B37</v>
          </cell>
          <cell r="C97" t="str">
            <v>Candidiasis</v>
          </cell>
          <cell r="D97" t="str">
            <v>M</v>
          </cell>
          <cell r="E97">
            <v>2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0</v>
          </cell>
          <cell r="Y97">
            <v>1</v>
          </cell>
          <cell r="Z97">
            <v>0</v>
          </cell>
          <cell r="AA97">
            <v>1</v>
          </cell>
          <cell r="AB97"/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1</v>
          </cell>
          <cell r="AI97">
            <v>0</v>
          </cell>
          <cell r="AJ97">
            <v>1</v>
          </cell>
        </row>
        <row r="98">
          <cell r="A98"/>
          <cell r="B98"/>
          <cell r="C98"/>
          <cell r="D98" t="str">
            <v>F</v>
          </cell>
          <cell r="E98">
            <v>2</v>
          </cell>
          <cell r="F98">
            <v>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</v>
          </cell>
          <cell r="Z98">
            <v>0</v>
          </cell>
          <cell r="AA98">
            <v>1</v>
          </cell>
          <cell r="AB98"/>
          <cell r="AC98">
            <v>1</v>
          </cell>
          <cell r="AD98">
            <v>0</v>
          </cell>
          <cell r="AE98">
            <v>0</v>
          </cell>
          <cell r="AF98">
            <v>1</v>
          </cell>
          <cell r="AG98">
            <v>0</v>
          </cell>
          <cell r="AH98">
            <v>0</v>
          </cell>
          <cell r="AI98">
            <v>0</v>
          </cell>
          <cell r="AJ98">
            <v>1</v>
          </cell>
        </row>
        <row r="99">
          <cell r="A99"/>
          <cell r="B99" t="str">
            <v>B44</v>
          </cell>
          <cell r="C99" t="str">
            <v>Aspergillosis</v>
          </cell>
          <cell r="D99" t="str">
            <v>M</v>
          </cell>
          <cell r="E99">
            <v>7</v>
          </cell>
          <cell r="F99">
            <v>4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1</v>
          </cell>
          <cell r="T99">
            <v>0</v>
          </cell>
          <cell r="U99">
            <v>2</v>
          </cell>
          <cell r="V99">
            <v>1</v>
          </cell>
          <cell r="W99">
            <v>2</v>
          </cell>
          <cell r="X99">
            <v>1</v>
          </cell>
          <cell r="Y99">
            <v>0</v>
          </cell>
          <cell r="Z99">
            <v>0</v>
          </cell>
          <cell r="AA99">
            <v>0</v>
          </cell>
          <cell r="AC99">
            <v>4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3</v>
          </cell>
          <cell r="AI99">
            <v>3</v>
          </cell>
          <cell r="AJ99">
            <v>0</v>
          </cell>
        </row>
        <row r="100">
          <cell r="A100"/>
          <cell r="B100"/>
          <cell r="C100"/>
          <cell r="D100" t="str">
            <v>F</v>
          </cell>
          <cell r="E100" t="str">
            <v>-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</row>
        <row r="101">
          <cell r="A101"/>
          <cell r="B101" t="str">
            <v>B45</v>
          </cell>
          <cell r="C101" t="str">
            <v>Cryptococcosis</v>
          </cell>
          <cell r="D101" t="str">
            <v>M</v>
          </cell>
          <cell r="E101">
            <v>1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1</v>
          </cell>
          <cell r="Z101">
            <v>1</v>
          </cell>
          <cell r="AA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</row>
        <row r="102">
          <cell r="A102"/>
          <cell r="B102"/>
          <cell r="C102"/>
          <cell r="D102" t="str">
            <v>F</v>
          </cell>
          <cell r="E102" t="str">
            <v>-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A103"/>
          <cell r="B103" t="str">
            <v>B50-64</v>
          </cell>
          <cell r="C103" t="str">
            <v>Protozoal diseases</v>
          </cell>
          <cell r="D103" t="str">
            <v>M</v>
          </cell>
          <cell r="E103" t="str">
            <v>-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A104"/>
          <cell r="B104"/>
          <cell r="C104"/>
          <cell r="D104" t="str">
            <v>F</v>
          </cell>
          <cell r="E104">
            <v>1</v>
          </cell>
          <cell r="F104">
            <v>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</row>
        <row r="105">
          <cell r="A105"/>
          <cell r="B105" t="str">
            <v>B59</v>
          </cell>
          <cell r="C105" t="str">
            <v>Pneumocystosis</v>
          </cell>
          <cell r="D105" t="str">
            <v>M</v>
          </cell>
          <cell r="E105" t="str">
            <v>-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A106"/>
          <cell r="B106"/>
          <cell r="C106"/>
          <cell r="D106" t="str">
            <v>F</v>
          </cell>
          <cell r="E106">
            <v>1</v>
          </cell>
          <cell r="F106">
            <v>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C106">
            <v>1</v>
          </cell>
          <cell r="AD106">
            <v>0</v>
          </cell>
          <cell r="AE106">
            <v>0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</row>
        <row r="107">
          <cell r="A107"/>
          <cell r="B107" t="str">
            <v>B90-94</v>
          </cell>
          <cell r="C107" t="str">
            <v>Sequelae of infectious and parasitic diseases</v>
          </cell>
          <cell r="D107" t="str">
            <v>M</v>
          </cell>
          <cell r="E107">
            <v>10</v>
          </cell>
          <cell r="F107">
            <v>2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5</v>
          </cell>
          <cell r="Y107">
            <v>3</v>
          </cell>
          <cell r="Z107">
            <v>2</v>
          </cell>
          <cell r="AA107">
            <v>1</v>
          </cell>
          <cell r="AC107">
            <v>2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2</v>
          </cell>
          <cell r="AI107">
            <v>5</v>
          </cell>
          <cell r="AJ107">
            <v>3</v>
          </cell>
        </row>
        <row r="108">
          <cell r="A108"/>
          <cell r="B108"/>
          <cell r="C108"/>
          <cell r="D108" t="str">
            <v>F</v>
          </cell>
          <cell r="E108">
            <v>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3</v>
          </cell>
          <cell r="Y108">
            <v>2</v>
          </cell>
          <cell r="Z108">
            <v>1</v>
          </cell>
          <cell r="AA108">
            <v>1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5</v>
          </cell>
          <cell r="AJ108">
            <v>2</v>
          </cell>
        </row>
        <row r="109">
          <cell r="A109"/>
          <cell r="B109" t="str">
            <v>B90</v>
          </cell>
          <cell r="C109" t="str">
            <v>Sequelae of tuberculosis</v>
          </cell>
          <cell r="D109" t="str">
            <v>M</v>
          </cell>
          <cell r="E109">
            <v>4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3</v>
          </cell>
          <cell r="Y109">
            <v>1</v>
          </cell>
          <cell r="Z109">
            <v>1</v>
          </cell>
          <cell r="AA109">
            <v>0</v>
          </cell>
          <cell r="AB109"/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3</v>
          </cell>
          <cell r="AJ109">
            <v>1</v>
          </cell>
        </row>
        <row r="110">
          <cell r="A110"/>
          <cell r="B110"/>
          <cell r="C110"/>
          <cell r="D110" t="str">
            <v>F</v>
          </cell>
          <cell r="E110">
            <v>5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</v>
          </cell>
          <cell r="X110">
            <v>3</v>
          </cell>
          <cell r="Y110">
            <v>1</v>
          </cell>
          <cell r="Z110">
            <v>0</v>
          </cell>
          <cell r="AA110">
            <v>1</v>
          </cell>
          <cell r="AB110"/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4</v>
          </cell>
          <cell r="AJ110">
            <v>1</v>
          </cell>
        </row>
        <row r="111">
          <cell r="A111"/>
          <cell r="B111" t="str">
            <v>B91</v>
          </cell>
          <cell r="C111" t="str">
            <v>Sequelae of poliomyelitis</v>
          </cell>
          <cell r="D111" t="str">
            <v>M</v>
          </cell>
          <cell r="E111">
            <v>3</v>
          </cell>
          <cell r="F111">
            <v>1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0</v>
          </cell>
          <cell r="X111">
            <v>0</v>
          </cell>
          <cell r="Y111">
            <v>2</v>
          </cell>
          <cell r="Z111">
            <v>1</v>
          </cell>
          <cell r="AA111">
            <v>1</v>
          </cell>
          <cell r="AB111"/>
          <cell r="AC111">
            <v>1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1</v>
          </cell>
          <cell r="AI111">
            <v>0</v>
          </cell>
          <cell r="AJ111">
            <v>2</v>
          </cell>
        </row>
        <row r="112">
          <cell r="A112"/>
          <cell r="B112"/>
          <cell r="C112"/>
          <cell r="D112" t="str">
            <v>F</v>
          </cell>
          <cell r="E112">
            <v>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/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</row>
        <row r="113">
          <cell r="A113"/>
          <cell r="B113" t="str">
            <v>B94</v>
          </cell>
          <cell r="C113" t="str">
            <v>Sequelae of other and unspecified infectious and parasitic diseases</v>
          </cell>
          <cell r="D113" t="str">
            <v>M</v>
          </cell>
          <cell r="E113">
            <v>3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2</v>
          </cell>
          <cell r="Y113">
            <v>0</v>
          </cell>
          <cell r="Z113">
            <v>0</v>
          </cell>
          <cell r="AA113">
            <v>0</v>
          </cell>
          <cell r="AB113"/>
          <cell r="AC113">
            <v>1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1</v>
          </cell>
          <cell r="AI113">
            <v>2</v>
          </cell>
          <cell r="AJ113">
            <v>0</v>
          </cell>
        </row>
        <row r="114">
          <cell r="A114"/>
          <cell r="B114"/>
          <cell r="C114"/>
          <cell r="D114" t="str">
            <v>F</v>
          </cell>
          <cell r="E114">
            <v>1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1</v>
          </cell>
          <cell r="Z114">
            <v>1</v>
          </cell>
          <cell r="AA114">
            <v>0</v>
          </cell>
          <cell r="AB114"/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1</v>
          </cell>
        </row>
        <row r="115">
          <cell r="A115"/>
          <cell r="B115" t="str">
            <v>B99-B99</v>
          </cell>
          <cell r="C115" t="str">
            <v>Other infectious diseases</v>
          </cell>
          <cell r="D115" t="str">
            <v>M</v>
          </cell>
          <cell r="E115">
            <v>1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1</v>
          </cell>
          <cell r="Y115">
            <v>0</v>
          </cell>
          <cell r="Z115">
            <v>0</v>
          </cell>
          <cell r="AA115">
            <v>0</v>
          </cell>
          <cell r="AB115"/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1</v>
          </cell>
          <cell r="AJ115">
            <v>0</v>
          </cell>
        </row>
        <row r="116">
          <cell r="A116"/>
          <cell r="C116"/>
          <cell r="D116" t="str">
            <v>F</v>
          </cell>
          <cell r="E116">
            <v>3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1</v>
          </cell>
          <cell r="X116">
            <v>0</v>
          </cell>
          <cell r="Y116">
            <v>2</v>
          </cell>
          <cell r="Z116">
            <v>0</v>
          </cell>
          <cell r="AA116">
            <v>2</v>
          </cell>
          <cell r="AB116"/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1</v>
          </cell>
          <cell r="AJ116">
            <v>2</v>
          </cell>
        </row>
        <row r="117">
          <cell r="A117"/>
          <cell r="B117" t="str">
            <v>B99</v>
          </cell>
          <cell r="C117" t="str">
            <v>Other and unspecified infectious diseases</v>
          </cell>
          <cell r="D117" t="str">
            <v>M</v>
          </cell>
          <cell r="E117">
            <v>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1</v>
          </cell>
          <cell r="Y117">
            <v>0</v>
          </cell>
          <cell r="Z117">
            <v>0</v>
          </cell>
          <cell r="AA117">
            <v>0</v>
          </cell>
          <cell r="AB117"/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1</v>
          </cell>
          <cell r="AJ117">
            <v>0</v>
          </cell>
        </row>
        <row r="118">
          <cell r="A118"/>
          <cell r="B118"/>
          <cell r="C118"/>
          <cell r="D118" t="str">
            <v>F</v>
          </cell>
          <cell r="E118">
            <v>3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1</v>
          </cell>
          <cell r="X118">
            <v>0</v>
          </cell>
          <cell r="Y118">
            <v>2</v>
          </cell>
          <cell r="Z118">
            <v>0</v>
          </cell>
          <cell r="AA118">
            <v>2</v>
          </cell>
          <cell r="AB118"/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1</v>
          </cell>
          <cell r="AJ118">
            <v>2</v>
          </cell>
        </row>
        <row r="119">
          <cell r="A119" t="str">
            <v>C00-D48M</v>
          </cell>
          <cell r="B119" t="str">
            <v>C00-D48</v>
          </cell>
          <cell r="C119" t="str">
            <v>II. NEOPLASMS</v>
          </cell>
          <cell r="D119" t="str">
            <v>M</v>
          </cell>
          <cell r="E119">
            <v>8467</v>
          </cell>
          <cell r="F119">
            <v>4276</v>
          </cell>
          <cell r="G119">
            <v>0</v>
          </cell>
          <cell r="H119">
            <v>3</v>
          </cell>
          <cell r="I119">
            <v>6</v>
          </cell>
          <cell r="J119">
            <v>1</v>
          </cell>
          <cell r="K119">
            <v>5</v>
          </cell>
          <cell r="L119">
            <v>9</v>
          </cell>
          <cell r="M119">
            <v>13</v>
          </cell>
          <cell r="N119">
            <v>21</v>
          </cell>
          <cell r="O119">
            <v>22</v>
          </cell>
          <cell r="P119">
            <v>70</v>
          </cell>
          <cell r="Q119">
            <v>171</v>
          </cell>
          <cell r="R119">
            <v>271</v>
          </cell>
          <cell r="S119">
            <v>454</v>
          </cell>
          <cell r="T119">
            <v>734</v>
          </cell>
          <cell r="U119">
            <v>1204</v>
          </cell>
          <cell r="V119">
            <v>1292</v>
          </cell>
          <cell r="W119">
            <v>1374</v>
          </cell>
          <cell r="X119">
            <v>1387</v>
          </cell>
          <cell r="Y119">
            <v>1430</v>
          </cell>
          <cell r="Z119">
            <v>929</v>
          </cell>
          <cell r="AA119">
            <v>501</v>
          </cell>
          <cell r="AC119">
            <v>4276</v>
          </cell>
          <cell r="AD119">
            <v>58</v>
          </cell>
          <cell r="AE119">
            <v>92</v>
          </cell>
          <cell r="AF119">
            <v>442</v>
          </cell>
          <cell r="AG119">
            <v>1188</v>
          </cell>
          <cell r="AH119">
            <v>2496</v>
          </cell>
          <cell r="AI119">
            <v>2761</v>
          </cell>
          <cell r="AJ119">
            <v>1430</v>
          </cell>
        </row>
        <row r="120">
          <cell r="A120" t="str">
            <v>C00-D48F</v>
          </cell>
          <cell r="B120"/>
          <cell r="C120"/>
          <cell r="D120" t="str">
            <v>F</v>
          </cell>
          <cell r="E120">
            <v>7778</v>
          </cell>
          <cell r="F120">
            <v>3578</v>
          </cell>
          <cell r="G120">
            <v>1</v>
          </cell>
          <cell r="H120">
            <v>1</v>
          </cell>
          <cell r="I120">
            <v>1</v>
          </cell>
          <cell r="J120">
            <v>4</v>
          </cell>
          <cell r="K120">
            <v>4</v>
          </cell>
          <cell r="L120">
            <v>7</v>
          </cell>
          <cell r="M120">
            <v>13</v>
          </cell>
          <cell r="N120">
            <v>24</v>
          </cell>
          <cell r="O120">
            <v>49</v>
          </cell>
          <cell r="P120">
            <v>98</v>
          </cell>
          <cell r="Q120">
            <v>154</v>
          </cell>
          <cell r="R120">
            <v>291</v>
          </cell>
          <cell r="S120">
            <v>440</v>
          </cell>
          <cell r="T120">
            <v>557</v>
          </cell>
          <cell r="U120">
            <v>869</v>
          </cell>
          <cell r="V120">
            <v>1065</v>
          </cell>
          <cell r="W120">
            <v>1246</v>
          </cell>
          <cell r="X120">
            <v>1231</v>
          </cell>
          <cell r="Y120">
            <v>1723</v>
          </cell>
          <cell r="Z120">
            <v>1019</v>
          </cell>
          <cell r="AA120">
            <v>704</v>
          </cell>
          <cell r="AC120">
            <v>3578</v>
          </cell>
          <cell r="AD120">
            <v>55</v>
          </cell>
          <cell r="AE120">
            <v>147</v>
          </cell>
          <cell r="AF120">
            <v>445</v>
          </cell>
          <cell r="AG120">
            <v>997</v>
          </cell>
          <cell r="AH120">
            <v>1934</v>
          </cell>
          <cell r="AI120">
            <v>2477</v>
          </cell>
          <cell r="AJ120">
            <v>1723</v>
          </cell>
        </row>
        <row r="121">
          <cell r="A121" t="str">
            <v>C00-97M</v>
          </cell>
          <cell r="B121" t="str">
            <v>C00-97</v>
          </cell>
          <cell r="C121" t="str">
            <v>Malignant neoplasms</v>
          </cell>
          <cell r="D121" t="str">
            <v>M</v>
          </cell>
          <cell r="E121">
            <v>8303</v>
          </cell>
          <cell r="F121">
            <v>4221</v>
          </cell>
          <cell r="G121">
            <v>0</v>
          </cell>
          <cell r="H121">
            <v>2</v>
          </cell>
          <cell r="I121">
            <v>6</v>
          </cell>
          <cell r="J121">
            <v>1</v>
          </cell>
          <cell r="K121">
            <v>5</v>
          </cell>
          <cell r="L121">
            <v>8</v>
          </cell>
          <cell r="M121">
            <v>13</v>
          </cell>
          <cell r="N121">
            <v>21</v>
          </cell>
          <cell r="O121">
            <v>21</v>
          </cell>
          <cell r="P121">
            <v>70</v>
          </cell>
          <cell r="Q121">
            <v>168</v>
          </cell>
          <cell r="R121">
            <v>268</v>
          </cell>
          <cell r="S121">
            <v>448</v>
          </cell>
          <cell r="T121">
            <v>726</v>
          </cell>
          <cell r="U121">
            <v>1192</v>
          </cell>
          <cell r="V121">
            <v>1272</v>
          </cell>
          <cell r="W121">
            <v>1351</v>
          </cell>
          <cell r="X121">
            <v>1354</v>
          </cell>
          <cell r="Y121">
            <v>1377</v>
          </cell>
          <cell r="Z121">
            <v>898</v>
          </cell>
          <cell r="AA121">
            <v>479</v>
          </cell>
          <cell r="AC121">
            <v>4221</v>
          </cell>
          <cell r="AD121">
            <v>56</v>
          </cell>
          <cell r="AE121">
            <v>91</v>
          </cell>
          <cell r="AF121">
            <v>436</v>
          </cell>
          <cell r="AG121">
            <v>1174</v>
          </cell>
          <cell r="AH121">
            <v>2464</v>
          </cell>
          <cell r="AI121">
            <v>2705</v>
          </cell>
          <cell r="AJ121">
            <v>1377</v>
          </cell>
        </row>
        <row r="122">
          <cell r="A122" t="str">
            <v>F</v>
          </cell>
          <cell r="B122"/>
          <cell r="C122"/>
          <cell r="D122" t="str">
            <v>F</v>
          </cell>
          <cell r="E122">
            <v>7598</v>
          </cell>
          <cell r="F122">
            <v>3536</v>
          </cell>
          <cell r="G122">
            <v>0</v>
          </cell>
          <cell r="H122">
            <v>1</v>
          </cell>
          <cell r="I122">
            <v>1</v>
          </cell>
          <cell r="J122">
            <v>4</v>
          </cell>
          <cell r="K122">
            <v>4</v>
          </cell>
          <cell r="L122">
            <v>7</v>
          </cell>
          <cell r="M122">
            <v>13</v>
          </cell>
          <cell r="N122">
            <v>23</v>
          </cell>
          <cell r="O122">
            <v>49</v>
          </cell>
          <cell r="P122">
            <v>95</v>
          </cell>
          <cell r="Q122">
            <v>153</v>
          </cell>
          <cell r="R122">
            <v>288</v>
          </cell>
          <cell r="S122">
            <v>435</v>
          </cell>
          <cell r="T122">
            <v>555</v>
          </cell>
          <cell r="U122">
            <v>863</v>
          </cell>
          <cell r="V122">
            <v>1045</v>
          </cell>
          <cell r="W122">
            <v>1225</v>
          </cell>
          <cell r="X122">
            <v>1198</v>
          </cell>
          <cell r="Y122">
            <v>1639</v>
          </cell>
          <cell r="Z122">
            <v>989</v>
          </cell>
          <cell r="AA122">
            <v>650</v>
          </cell>
          <cell r="AC122">
            <v>3536</v>
          </cell>
          <cell r="AD122">
            <v>53</v>
          </cell>
          <cell r="AE122">
            <v>144</v>
          </cell>
          <cell r="AF122">
            <v>441</v>
          </cell>
          <cell r="AG122">
            <v>990</v>
          </cell>
          <cell r="AH122">
            <v>1908</v>
          </cell>
          <cell r="AI122">
            <v>2423</v>
          </cell>
          <cell r="AJ122">
            <v>1639</v>
          </cell>
        </row>
        <row r="123">
          <cell r="A123" t="str">
            <v>C00-14M</v>
          </cell>
          <cell r="B123" t="str">
            <v>C00-14</v>
          </cell>
          <cell r="C123" t="str">
            <v>Lip, oral cavity and pharynx</v>
          </cell>
          <cell r="D123" t="str">
            <v>M</v>
          </cell>
          <cell r="E123">
            <v>239</v>
          </cell>
          <cell r="F123">
            <v>184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1</v>
          </cell>
          <cell r="M123">
            <v>0</v>
          </cell>
          <cell r="N123">
            <v>0</v>
          </cell>
          <cell r="O123">
            <v>0</v>
          </cell>
          <cell r="P123">
            <v>2</v>
          </cell>
          <cell r="Q123">
            <v>12</v>
          </cell>
          <cell r="R123">
            <v>16</v>
          </cell>
          <cell r="S123">
            <v>21</v>
          </cell>
          <cell r="T123">
            <v>44</v>
          </cell>
          <cell r="U123">
            <v>54</v>
          </cell>
          <cell r="V123">
            <v>34</v>
          </cell>
          <cell r="W123">
            <v>19</v>
          </cell>
          <cell r="X123">
            <v>24</v>
          </cell>
          <cell r="Y123">
            <v>12</v>
          </cell>
          <cell r="Z123">
            <v>10</v>
          </cell>
          <cell r="AA123">
            <v>2</v>
          </cell>
          <cell r="AC123">
            <v>184</v>
          </cell>
          <cell r="AD123">
            <v>1</v>
          </cell>
          <cell r="AE123">
            <v>2</v>
          </cell>
          <cell r="AF123">
            <v>28</v>
          </cell>
          <cell r="AG123">
            <v>65</v>
          </cell>
          <cell r="AH123">
            <v>88</v>
          </cell>
          <cell r="AI123">
            <v>43</v>
          </cell>
          <cell r="AJ123">
            <v>12</v>
          </cell>
        </row>
        <row r="124">
          <cell r="A124" t="str">
            <v>F</v>
          </cell>
          <cell r="B124"/>
          <cell r="C124"/>
          <cell r="D124" t="str">
            <v>F</v>
          </cell>
          <cell r="E124">
            <v>119</v>
          </cell>
          <cell r="F124">
            <v>58</v>
          </cell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2</v>
          </cell>
          <cell r="R124">
            <v>5</v>
          </cell>
          <cell r="S124">
            <v>3</v>
          </cell>
          <cell r="T124">
            <v>9</v>
          </cell>
          <cell r="U124">
            <v>16</v>
          </cell>
          <cell r="V124">
            <v>22</v>
          </cell>
          <cell r="W124">
            <v>20</v>
          </cell>
          <cell r="X124">
            <v>17</v>
          </cell>
          <cell r="Y124">
            <v>24</v>
          </cell>
          <cell r="Z124">
            <v>13</v>
          </cell>
          <cell r="AA124">
            <v>11</v>
          </cell>
          <cell r="AC124">
            <v>58</v>
          </cell>
          <cell r="AD124">
            <v>1</v>
          </cell>
          <cell r="AE124">
            <v>0</v>
          </cell>
          <cell r="AF124">
            <v>7</v>
          </cell>
          <cell r="AG124">
            <v>12</v>
          </cell>
          <cell r="AH124">
            <v>38</v>
          </cell>
          <cell r="AI124">
            <v>37</v>
          </cell>
          <cell r="AJ124">
            <v>24</v>
          </cell>
        </row>
        <row r="125">
          <cell r="A125" t="str">
            <v>C00M</v>
          </cell>
          <cell r="B125" t="str">
            <v>C00</v>
          </cell>
          <cell r="C125" t="str">
            <v>Malignant neoplasm of lip</v>
          </cell>
          <cell r="D125" t="str">
            <v>M</v>
          </cell>
          <cell r="E125">
            <v>3</v>
          </cell>
          <cell r="F125">
            <v>3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1</v>
          </cell>
          <cell r="T125">
            <v>2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C125">
            <v>3</v>
          </cell>
          <cell r="AD125">
            <v>0</v>
          </cell>
          <cell r="AE125">
            <v>0</v>
          </cell>
          <cell r="AF125">
            <v>0</v>
          </cell>
          <cell r="AG125">
            <v>3</v>
          </cell>
          <cell r="AH125">
            <v>0</v>
          </cell>
          <cell r="AI125">
            <v>0</v>
          </cell>
          <cell r="AJ125">
            <v>0</v>
          </cell>
        </row>
        <row r="126">
          <cell r="A126" t="str">
            <v>F</v>
          </cell>
          <cell r="B126"/>
          <cell r="C126"/>
          <cell r="D126" t="str">
            <v>F</v>
          </cell>
          <cell r="E126" t="str">
            <v>-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</row>
        <row r="127">
          <cell r="A127" t="str">
            <v>C01M</v>
          </cell>
          <cell r="B127" t="str">
            <v>C01</v>
          </cell>
          <cell r="C127" t="str">
            <v>Malignant neoplasm of base of tongue</v>
          </cell>
          <cell r="D127" t="str">
            <v>M</v>
          </cell>
          <cell r="E127">
            <v>14</v>
          </cell>
          <cell r="F127">
            <v>11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</v>
          </cell>
          <cell r="R127">
            <v>0</v>
          </cell>
          <cell r="S127">
            <v>3</v>
          </cell>
          <cell r="T127">
            <v>2</v>
          </cell>
          <cell r="U127">
            <v>2</v>
          </cell>
          <cell r="V127">
            <v>2</v>
          </cell>
          <cell r="W127">
            <v>1</v>
          </cell>
          <cell r="X127">
            <v>1</v>
          </cell>
          <cell r="Y127">
            <v>1</v>
          </cell>
          <cell r="Z127">
            <v>0</v>
          </cell>
          <cell r="AA127">
            <v>1</v>
          </cell>
          <cell r="AC127">
            <v>11</v>
          </cell>
          <cell r="AD127">
            <v>0</v>
          </cell>
          <cell r="AE127">
            <v>0</v>
          </cell>
          <cell r="AF127">
            <v>2</v>
          </cell>
          <cell r="AG127">
            <v>5</v>
          </cell>
          <cell r="AH127">
            <v>4</v>
          </cell>
          <cell r="AI127">
            <v>2</v>
          </cell>
          <cell r="AJ127">
            <v>1</v>
          </cell>
        </row>
        <row r="128">
          <cell r="A128" t="str">
            <v>F</v>
          </cell>
          <cell r="B128"/>
          <cell r="C128"/>
          <cell r="D128" t="str">
            <v>F</v>
          </cell>
          <cell r="E128">
            <v>7</v>
          </cell>
          <cell r="F128">
            <v>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</v>
          </cell>
          <cell r="S128">
            <v>2</v>
          </cell>
          <cell r="T128">
            <v>1</v>
          </cell>
          <cell r="U128">
            <v>0</v>
          </cell>
          <cell r="V128">
            <v>1</v>
          </cell>
          <cell r="W128">
            <v>2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C128">
            <v>5</v>
          </cell>
          <cell r="AD128">
            <v>0</v>
          </cell>
          <cell r="AE128">
            <v>0</v>
          </cell>
          <cell r="AF128">
            <v>1</v>
          </cell>
          <cell r="AG128">
            <v>3</v>
          </cell>
          <cell r="AH128">
            <v>1</v>
          </cell>
          <cell r="AI128">
            <v>2</v>
          </cell>
          <cell r="AJ128">
            <v>0</v>
          </cell>
        </row>
        <row r="129">
          <cell r="A129" t="str">
            <v>C02M</v>
          </cell>
          <cell r="B129" t="str">
            <v>C02</v>
          </cell>
          <cell r="C129" t="str">
            <v>Malignant neoplasm of other and unspecified parts of tongue</v>
          </cell>
          <cell r="D129" t="str">
            <v>M</v>
          </cell>
          <cell r="E129">
            <v>45</v>
          </cell>
          <cell r="F129">
            <v>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</v>
          </cell>
          <cell r="M129">
            <v>0</v>
          </cell>
          <cell r="N129">
            <v>0</v>
          </cell>
          <cell r="O129">
            <v>0</v>
          </cell>
          <cell r="P129">
            <v>1</v>
          </cell>
          <cell r="Q129">
            <v>1</v>
          </cell>
          <cell r="R129">
            <v>2</v>
          </cell>
          <cell r="S129">
            <v>2</v>
          </cell>
          <cell r="T129">
            <v>7</v>
          </cell>
          <cell r="U129">
            <v>11</v>
          </cell>
          <cell r="V129">
            <v>5</v>
          </cell>
          <cell r="W129">
            <v>5</v>
          </cell>
          <cell r="X129">
            <v>5</v>
          </cell>
          <cell r="Y129">
            <v>5</v>
          </cell>
          <cell r="Z129">
            <v>4</v>
          </cell>
          <cell r="AA129">
            <v>1</v>
          </cell>
          <cell r="AB129"/>
          <cell r="AC129">
            <v>30</v>
          </cell>
          <cell r="AD129">
            <v>1</v>
          </cell>
          <cell r="AE129">
            <v>1</v>
          </cell>
          <cell r="AF129">
            <v>3</v>
          </cell>
          <cell r="AG129">
            <v>9</v>
          </cell>
          <cell r="AH129">
            <v>16</v>
          </cell>
          <cell r="AI129">
            <v>10</v>
          </cell>
          <cell r="AJ129">
            <v>5</v>
          </cell>
        </row>
        <row r="130">
          <cell r="A130" t="str">
            <v>F</v>
          </cell>
          <cell r="B130"/>
          <cell r="C130"/>
          <cell r="D130" t="str">
            <v>F</v>
          </cell>
          <cell r="E130">
            <v>27</v>
          </cell>
          <cell r="F130">
            <v>14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</v>
          </cell>
          <cell r="S130">
            <v>0</v>
          </cell>
          <cell r="T130">
            <v>1</v>
          </cell>
          <cell r="U130">
            <v>3</v>
          </cell>
          <cell r="V130">
            <v>8</v>
          </cell>
          <cell r="W130">
            <v>3</v>
          </cell>
          <cell r="X130">
            <v>5</v>
          </cell>
          <cell r="Y130">
            <v>5</v>
          </cell>
          <cell r="Z130">
            <v>2</v>
          </cell>
          <cell r="AA130">
            <v>3</v>
          </cell>
          <cell r="AB130"/>
          <cell r="AC130">
            <v>14</v>
          </cell>
          <cell r="AD130">
            <v>1</v>
          </cell>
          <cell r="AE130">
            <v>0</v>
          </cell>
          <cell r="AF130">
            <v>1</v>
          </cell>
          <cell r="AG130">
            <v>1</v>
          </cell>
          <cell r="AH130">
            <v>11</v>
          </cell>
          <cell r="AI130">
            <v>8</v>
          </cell>
          <cell r="AJ130">
            <v>5</v>
          </cell>
        </row>
        <row r="131">
          <cell r="A131" t="str">
            <v>C03M</v>
          </cell>
          <cell r="B131" t="str">
            <v>C03</v>
          </cell>
          <cell r="C131" t="str">
            <v>Malignant neoplasm of gum</v>
          </cell>
          <cell r="D131" t="str">
            <v>M</v>
          </cell>
          <cell r="E131">
            <v>2</v>
          </cell>
          <cell r="F131">
            <v>2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1</v>
          </cell>
          <cell r="U131">
            <v>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/>
          <cell r="AC131">
            <v>2</v>
          </cell>
          <cell r="AD131">
            <v>0</v>
          </cell>
          <cell r="AE131">
            <v>0</v>
          </cell>
          <cell r="AF131">
            <v>0</v>
          </cell>
          <cell r="AG131">
            <v>1</v>
          </cell>
          <cell r="AH131">
            <v>1</v>
          </cell>
          <cell r="AI131">
            <v>0</v>
          </cell>
          <cell r="AJ131">
            <v>0</v>
          </cell>
        </row>
        <row r="132">
          <cell r="A132" t="str">
            <v>F</v>
          </cell>
          <cell r="B132"/>
          <cell r="C132"/>
          <cell r="D132" t="str">
            <v>F</v>
          </cell>
          <cell r="E132">
            <v>1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</v>
          </cell>
          <cell r="Z132">
            <v>1</v>
          </cell>
          <cell r="AA132">
            <v>0</v>
          </cell>
          <cell r="AB132"/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</row>
        <row r="133">
          <cell r="A133" t="str">
            <v>C04M</v>
          </cell>
          <cell r="B133" t="str">
            <v>C04</v>
          </cell>
          <cell r="C133" t="str">
            <v>Malignant neoplasm of floor of mouth</v>
          </cell>
          <cell r="D133" t="str">
            <v>M</v>
          </cell>
          <cell r="E133">
            <v>5</v>
          </cell>
          <cell r="F133">
            <v>3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</v>
          </cell>
          <cell r="T133">
            <v>0</v>
          </cell>
          <cell r="U133">
            <v>1</v>
          </cell>
          <cell r="V133">
            <v>0</v>
          </cell>
          <cell r="W133">
            <v>1</v>
          </cell>
          <cell r="X133">
            <v>1</v>
          </cell>
          <cell r="Y133">
            <v>0</v>
          </cell>
          <cell r="Z133">
            <v>0</v>
          </cell>
          <cell r="AA133">
            <v>0</v>
          </cell>
          <cell r="AC133">
            <v>3</v>
          </cell>
          <cell r="AD133">
            <v>0</v>
          </cell>
          <cell r="AE133">
            <v>0</v>
          </cell>
          <cell r="AF133">
            <v>0</v>
          </cell>
          <cell r="AG133">
            <v>2</v>
          </cell>
          <cell r="AH133">
            <v>1</v>
          </cell>
          <cell r="AI133">
            <v>2</v>
          </cell>
          <cell r="AJ133">
            <v>0</v>
          </cell>
        </row>
        <row r="134">
          <cell r="A134" t="str">
            <v>F</v>
          </cell>
          <cell r="B134"/>
          <cell r="C134"/>
          <cell r="D134" t="str">
            <v>F</v>
          </cell>
          <cell r="E134">
            <v>9</v>
          </cell>
          <cell r="F134">
            <v>2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2</v>
          </cell>
          <cell r="U134">
            <v>0</v>
          </cell>
          <cell r="V134">
            <v>0</v>
          </cell>
          <cell r="W134">
            <v>3</v>
          </cell>
          <cell r="X134">
            <v>2</v>
          </cell>
          <cell r="Y134">
            <v>2</v>
          </cell>
          <cell r="Z134">
            <v>2</v>
          </cell>
          <cell r="AA134">
            <v>0</v>
          </cell>
          <cell r="AC134">
            <v>2</v>
          </cell>
          <cell r="AD134">
            <v>0</v>
          </cell>
          <cell r="AE134">
            <v>0</v>
          </cell>
          <cell r="AF134">
            <v>0</v>
          </cell>
          <cell r="AG134">
            <v>2</v>
          </cell>
          <cell r="AH134">
            <v>0</v>
          </cell>
          <cell r="AI134">
            <v>5</v>
          </cell>
          <cell r="AJ134">
            <v>2</v>
          </cell>
        </row>
        <row r="135">
          <cell r="A135" t="str">
            <v>C05M</v>
          </cell>
          <cell r="B135" t="str">
            <v>C05</v>
          </cell>
          <cell r="C135" t="str">
            <v>Malignant neoplasm of palate</v>
          </cell>
          <cell r="D135" t="str">
            <v>M</v>
          </cell>
          <cell r="E135">
            <v>6</v>
          </cell>
          <cell r="F135">
            <v>5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2</v>
          </cell>
          <cell r="U135">
            <v>2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C135">
            <v>5</v>
          </cell>
          <cell r="AD135">
            <v>0</v>
          </cell>
          <cell r="AE135">
            <v>0</v>
          </cell>
          <cell r="AF135">
            <v>0</v>
          </cell>
          <cell r="AG135">
            <v>2</v>
          </cell>
          <cell r="AH135">
            <v>3</v>
          </cell>
          <cell r="AI135">
            <v>1</v>
          </cell>
          <cell r="AJ135">
            <v>0</v>
          </cell>
        </row>
        <row r="136">
          <cell r="A136" t="str">
            <v>F</v>
          </cell>
          <cell r="B136"/>
          <cell r="C136"/>
          <cell r="D136" t="str">
            <v>F</v>
          </cell>
          <cell r="E136">
            <v>4</v>
          </cell>
          <cell r="F136">
            <v>2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1</v>
          </cell>
          <cell r="V136">
            <v>1</v>
          </cell>
          <cell r="W136">
            <v>2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C136">
            <v>2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2</v>
          </cell>
          <cell r="AI136">
            <v>2</v>
          </cell>
          <cell r="AJ136">
            <v>0</v>
          </cell>
        </row>
        <row r="137">
          <cell r="A137" t="str">
            <v>C06M</v>
          </cell>
          <cell r="B137" t="str">
            <v>C06</v>
          </cell>
          <cell r="C137" t="str">
            <v>Malignant neoplasm of other and unspecified parts of mouth</v>
          </cell>
          <cell r="D137" t="str">
            <v>M</v>
          </cell>
          <cell r="E137">
            <v>22</v>
          </cell>
          <cell r="F137">
            <v>17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</v>
          </cell>
          <cell r="R137">
            <v>1</v>
          </cell>
          <cell r="S137">
            <v>1</v>
          </cell>
          <cell r="T137">
            <v>8</v>
          </cell>
          <cell r="U137">
            <v>4</v>
          </cell>
          <cell r="V137">
            <v>2</v>
          </cell>
          <cell r="W137">
            <v>4</v>
          </cell>
          <cell r="X137">
            <v>0</v>
          </cell>
          <cell r="Y137">
            <v>1</v>
          </cell>
          <cell r="Z137">
            <v>1</v>
          </cell>
          <cell r="AA137">
            <v>0</v>
          </cell>
          <cell r="AC137">
            <v>17</v>
          </cell>
          <cell r="AD137">
            <v>0</v>
          </cell>
          <cell r="AE137">
            <v>0</v>
          </cell>
          <cell r="AF137">
            <v>2</v>
          </cell>
          <cell r="AG137">
            <v>9</v>
          </cell>
          <cell r="AH137">
            <v>6</v>
          </cell>
          <cell r="AI137">
            <v>4</v>
          </cell>
          <cell r="AJ137">
            <v>1</v>
          </cell>
        </row>
        <row r="138">
          <cell r="A138" t="str">
            <v>F</v>
          </cell>
          <cell r="B138"/>
          <cell r="C138"/>
          <cell r="D138" t="str">
            <v>F</v>
          </cell>
          <cell r="E138">
            <v>20</v>
          </cell>
          <cell r="F138">
            <v>5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0</v>
          </cell>
          <cell r="T138">
            <v>1</v>
          </cell>
          <cell r="U138">
            <v>1</v>
          </cell>
          <cell r="V138">
            <v>2</v>
          </cell>
          <cell r="W138">
            <v>1</v>
          </cell>
          <cell r="X138">
            <v>3</v>
          </cell>
          <cell r="Y138">
            <v>11</v>
          </cell>
          <cell r="Z138">
            <v>5</v>
          </cell>
          <cell r="AA138">
            <v>6</v>
          </cell>
          <cell r="AC138">
            <v>5</v>
          </cell>
          <cell r="AD138">
            <v>0</v>
          </cell>
          <cell r="AE138">
            <v>0</v>
          </cell>
          <cell r="AF138">
            <v>1</v>
          </cell>
          <cell r="AG138">
            <v>1</v>
          </cell>
          <cell r="AH138">
            <v>3</v>
          </cell>
          <cell r="AI138">
            <v>4</v>
          </cell>
          <cell r="AJ138">
            <v>11</v>
          </cell>
        </row>
        <row r="139">
          <cell r="A139" t="str">
            <v>C07M</v>
          </cell>
          <cell r="B139" t="str">
            <v>C07</v>
          </cell>
          <cell r="C139" t="str">
            <v>Malignant neoplasm of parotid gland</v>
          </cell>
          <cell r="D139" t="str">
            <v>M</v>
          </cell>
          <cell r="E139">
            <v>12</v>
          </cell>
          <cell r="F139">
            <v>5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</v>
          </cell>
          <cell r="S139">
            <v>1</v>
          </cell>
          <cell r="T139">
            <v>0</v>
          </cell>
          <cell r="U139">
            <v>1</v>
          </cell>
          <cell r="V139">
            <v>1</v>
          </cell>
          <cell r="W139">
            <v>1</v>
          </cell>
          <cell r="X139">
            <v>4</v>
          </cell>
          <cell r="Y139">
            <v>2</v>
          </cell>
          <cell r="Z139">
            <v>2</v>
          </cell>
          <cell r="AA139">
            <v>0</v>
          </cell>
          <cell r="AC139">
            <v>5</v>
          </cell>
          <cell r="AD139">
            <v>0</v>
          </cell>
          <cell r="AE139">
            <v>0</v>
          </cell>
          <cell r="AF139">
            <v>2</v>
          </cell>
          <cell r="AG139">
            <v>1</v>
          </cell>
          <cell r="AH139">
            <v>2</v>
          </cell>
          <cell r="AI139">
            <v>5</v>
          </cell>
          <cell r="AJ139">
            <v>2</v>
          </cell>
        </row>
        <row r="140">
          <cell r="A140" t="str">
            <v>F</v>
          </cell>
          <cell r="B140"/>
          <cell r="C140"/>
          <cell r="D140" t="str">
            <v>F</v>
          </cell>
          <cell r="E140">
            <v>8</v>
          </cell>
          <cell r="F140">
            <v>5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</v>
          </cell>
          <cell r="T140">
            <v>0</v>
          </cell>
          <cell r="U140">
            <v>1</v>
          </cell>
          <cell r="V140">
            <v>3</v>
          </cell>
          <cell r="W140">
            <v>0</v>
          </cell>
          <cell r="X140">
            <v>0</v>
          </cell>
          <cell r="Y140">
            <v>3</v>
          </cell>
          <cell r="Z140">
            <v>2</v>
          </cell>
          <cell r="AA140">
            <v>1</v>
          </cell>
          <cell r="AC140">
            <v>5</v>
          </cell>
          <cell r="AD140">
            <v>0</v>
          </cell>
          <cell r="AE140">
            <v>0</v>
          </cell>
          <cell r="AF140">
            <v>0</v>
          </cell>
          <cell r="AG140">
            <v>1</v>
          </cell>
          <cell r="AH140">
            <v>4</v>
          </cell>
          <cell r="AI140">
            <v>0</v>
          </cell>
          <cell r="AJ140">
            <v>3</v>
          </cell>
        </row>
        <row r="141">
          <cell r="A141" t="str">
            <v>C08M</v>
          </cell>
          <cell r="B141" t="str">
            <v>C08</v>
          </cell>
          <cell r="C141" t="str">
            <v>Malignant neoplasm of other and unspecified major salivary glands</v>
          </cell>
          <cell r="D141" t="str">
            <v>M</v>
          </cell>
          <cell r="E141">
            <v>3</v>
          </cell>
          <cell r="F141">
            <v>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</v>
          </cell>
          <cell r="T141">
            <v>0</v>
          </cell>
          <cell r="U141">
            <v>0</v>
          </cell>
          <cell r="V141">
            <v>2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/>
          <cell r="AC141">
            <v>3</v>
          </cell>
          <cell r="AD141">
            <v>0</v>
          </cell>
          <cell r="AE141">
            <v>0</v>
          </cell>
          <cell r="AF141">
            <v>0</v>
          </cell>
          <cell r="AG141">
            <v>1</v>
          </cell>
          <cell r="AH141">
            <v>2</v>
          </cell>
          <cell r="AI141">
            <v>0</v>
          </cell>
          <cell r="AJ141">
            <v>0</v>
          </cell>
        </row>
        <row r="142">
          <cell r="A142" t="str">
            <v>F</v>
          </cell>
          <cell r="B142"/>
          <cell r="C142"/>
          <cell r="D142" t="str">
            <v>F</v>
          </cell>
          <cell r="E142">
            <v>1</v>
          </cell>
          <cell r="F142">
            <v>1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1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/>
          <cell r="AC142">
            <v>1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1</v>
          </cell>
          <cell r="AI142">
            <v>0</v>
          </cell>
          <cell r="AJ142">
            <v>0</v>
          </cell>
        </row>
        <row r="143">
          <cell r="A143" t="str">
            <v>C09M</v>
          </cell>
          <cell r="B143" t="str">
            <v>C09</v>
          </cell>
          <cell r="C143" t="str">
            <v>Malignant neoplasm of tonsil</v>
          </cell>
          <cell r="D143" t="str">
            <v>M</v>
          </cell>
          <cell r="E143">
            <v>20</v>
          </cell>
          <cell r="F143">
            <v>18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3</v>
          </cell>
          <cell r="R143">
            <v>0</v>
          </cell>
          <cell r="S143">
            <v>4</v>
          </cell>
          <cell r="T143">
            <v>4</v>
          </cell>
          <cell r="U143">
            <v>4</v>
          </cell>
          <cell r="V143">
            <v>3</v>
          </cell>
          <cell r="W143">
            <v>1</v>
          </cell>
          <cell r="X143">
            <v>1</v>
          </cell>
          <cell r="Y143">
            <v>0</v>
          </cell>
          <cell r="Z143">
            <v>0</v>
          </cell>
          <cell r="AA143">
            <v>0</v>
          </cell>
          <cell r="AB143"/>
          <cell r="AC143">
            <v>18</v>
          </cell>
          <cell r="AD143">
            <v>0</v>
          </cell>
          <cell r="AE143">
            <v>0</v>
          </cell>
          <cell r="AF143">
            <v>3</v>
          </cell>
          <cell r="AG143">
            <v>8</v>
          </cell>
          <cell r="AH143">
            <v>7</v>
          </cell>
          <cell r="AI143">
            <v>2</v>
          </cell>
          <cell r="AJ143">
            <v>0</v>
          </cell>
        </row>
        <row r="144">
          <cell r="A144" t="str">
            <v>F</v>
          </cell>
          <cell r="B144"/>
          <cell r="C144"/>
          <cell r="D144" t="str">
            <v>F</v>
          </cell>
          <cell r="E144">
            <v>11</v>
          </cell>
          <cell r="F144">
            <v>8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1</v>
          </cell>
          <cell r="S144">
            <v>0</v>
          </cell>
          <cell r="T144">
            <v>1</v>
          </cell>
          <cell r="U144">
            <v>2</v>
          </cell>
          <cell r="V144">
            <v>4</v>
          </cell>
          <cell r="W144">
            <v>0</v>
          </cell>
          <cell r="X144">
            <v>3</v>
          </cell>
          <cell r="Y144">
            <v>0</v>
          </cell>
          <cell r="Z144">
            <v>0</v>
          </cell>
          <cell r="AA144">
            <v>0</v>
          </cell>
          <cell r="AB144"/>
          <cell r="AC144">
            <v>8</v>
          </cell>
          <cell r="AD144">
            <v>0</v>
          </cell>
          <cell r="AE144">
            <v>0</v>
          </cell>
          <cell r="AF144">
            <v>1</v>
          </cell>
          <cell r="AG144">
            <v>1</v>
          </cell>
          <cell r="AH144">
            <v>6</v>
          </cell>
          <cell r="AI144">
            <v>3</v>
          </cell>
          <cell r="AJ144">
            <v>0</v>
          </cell>
        </row>
        <row r="145">
          <cell r="A145" t="str">
            <v>C10M</v>
          </cell>
          <cell r="B145" t="str">
            <v>C10</v>
          </cell>
          <cell r="C145" t="str">
            <v>Malignant neoplasm of oropharynx</v>
          </cell>
          <cell r="D145" t="str">
            <v>M</v>
          </cell>
          <cell r="E145">
            <v>34</v>
          </cell>
          <cell r="F145">
            <v>30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</v>
          </cell>
          <cell r="Q145">
            <v>3</v>
          </cell>
          <cell r="R145">
            <v>2</v>
          </cell>
          <cell r="S145">
            <v>2</v>
          </cell>
          <cell r="T145">
            <v>5</v>
          </cell>
          <cell r="U145">
            <v>12</v>
          </cell>
          <cell r="V145">
            <v>5</v>
          </cell>
          <cell r="W145">
            <v>1</v>
          </cell>
          <cell r="X145">
            <v>2</v>
          </cell>
          <cell r="Y145">
            <v>1</v>
          </cell>
          <cell r="Z145">
            <v>1</v>
          </cell>
          <cell r="AA145">
            <v>0</v>
          </cell>
          <cell r="AB145"/>
          <cell r="AC145">
            <v>30</v>
          </cell>
          <cell r="AD145">
            <v>0</v>
          </cell>
          <cell r="AE145">
            <v>1</v>
          </cell>
          <cell r="AF145">
            <v>5</v>
          </cell>
          <cell r="AG145">
            <v>7</v>
          </cell>
          <cell r="AH145">
            <v>17</v>
          </cell>
          <cell r="AI145">
            <v>3</v>
          </cell>
          <cell r="AJ145">
            <v>1</v>
          </cell>
        </row>
        <row r="146">
          <cell r="A146" t="str">
            <v>F</v>
          </cell>
          <cell r="B146"/>
          <cell r="C146"/>
          <cell r="D146" t="str">
            <v>F</v>
          </cell>
          <cell r="E146">
            <v>12</v>
          </cell>
          <cell r="F146">
            <v>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2</v>
          </cell>
          <cell r="U146">
            <v>3</v>
          </cell>
          <cell r="V146">
            <v>2</v>
          </cell>
          <cell r="W146">
            <v>5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/>
          <cell r="AC146">
            <v>7</v>
          </cell>
          <cell r="AD146">
            <v>0</v>
          </cell>
          <cell r="AE146">
            <v>0</v>
          </cell>
          <cell r="AF146">
            <v>0</v>
          </cell>
          <cell r="AG146">
            <v>2</v>
          </cell>
          <cell r="AH146">
            <v>5</v>
          </cell>
          <cell r="AI146">
            <v>5</v>
          </cell>
          <cell r="AJ146">
            <v>0</v>
          </cell>
        </row>
        <row r="147">
          <cell r="A147" t="str">
            <v>C11M</v>
          </cell>
          <cell r="B147" t="str">
            <v>C11</v>
          </cell>
          <cell r="C147" t="str">
            <v>Malignant neoplasm of nasopharynx</v>
          </cell>
          <cell r="D147" t="str">
            <v>M</v>
          </cell>
          <cell r="E147">
            <v>7</v>
          </cell>
          <cell r="F147">
            <v>4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1</v>
          </cell>
          <cell r="S147">
            <v>0</v>
          </cell>
          <cell r="T147">
            <v>2</v>
          </cell>
          <cell r="U147">
            <v>1</v>
          </cell>
          <cell r="V147">
            <v>0</v>
          </cell>
          <cell r="W147">
            <v>0</v>
          </cell>
          <cell r="X147">
            <v>3</v>
          </cell>
          <cell r="Y147">
            <v>0</v>
          </cell>
          <cell r="Z147">
            <v>0</v>
          </cell>
          <cell r="AA147">
            <v>0</v>
          </cell>
          <cell r="AC147">
            <v>4</v>
          </cell>
          <cell r="AD147">
            <v>0</v>
          </cell>
          <cell r="AE147">
            <v>0</v>
          </cell>
          <cell r="AF147">
            <v>1</v>
          </cell>
          <cell r="AG147">
            <v>2</v>
          </cell>
          <cell r="AH147">
            <v>1</v>
          </cell>
          <cell r="AI147">
            <v>3</v>
          </cell>
          <cell r="AJ147">
            <v>0</v>
          </cell>
        </row>
        <row r="148">
          <cell r="A148" t="str">
            <v>F</v>
          </cell>
          <cell r="B148"/>
          <cell r="C148"/>
          <cell r="D148" t="str">
            <v>F</v>
          </cell>
          <cell r="E148">
            <v>4</v>
          </cell>
          <cell r="F148">
            <v>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</v>
          </cell>
          <cell r="R148">
            <v>0</v>
          </cell>
          <cell r="S148">
            <v>0</v>
          </cell>
          <cell r="T148">
            <v>0</v>
          </cell>
          <cell r="U148">
            <v>1</v>
          </cell>
          <cell r="V148">
            <v>0</v>
          </cell>
          <cell r="W148">
            <v>1</v>
          </cell>
          <cell r="X148">
            <v>0</v>
          </cell>
          <cell r="Y148">
            <v>1</v>
          </cell>
          <cell r="Z148">
            <v>1</v>
          </cell>
          <cell r="AA148">
            <v>0</v>
          </cell>
          <cell r="AC148">
            <v>2</v>
          </cell>
          <cell r="AD148">
            <v>0</v>
          </cell>
          <cell r="AE148">
            <v>0</v>
          </cell>
          <cell r="AF148">
            <v>1</v>
          </cell>
          <cell r="AG148">
            <v>0</v>
          </cell>
          <cell r="AH148">
            <v>1</v>
          </cell>
          <cell r="AI148">
            <v>1</v>
          </cell>
          <cell r="AJ148">
            <v>1</v>
          </cell>
        </row>
        <row r="149">
          <cell r="A149" t="str">
            <v>C12M</v>
          </cell>
          <cell r="B149" t="str">
            <v>C12</v>
          </cell>
          <cell r="C149" t="str">
            <v>Malignant neoplasm of pyriform sinus</v>
          </cell>
          <cell r="D149" t="str">
            <v>M</v>
          </cell>
          <cell r="E149">
            <v>16</v>
          </cell>
          <cell r="F149">
            <v>13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1</v>
          </cell>
          <cell r="S149">
            <v>2</v>
          </cell>
          <cell r="T149">
            <v>5</v>
          </cell>
          <cell r="U149">
            <v>2</v>
          </cell>
          <cell r="V149">
            <v>3</v>
          </cell>
          <cell r="W149">
            <v>1</v>
          </cell>
          <cell r="X149">
            <v>2</v>
          </cell>
          <cell r="Y149">
            <v>0</v>
          </cell>
          <cell r="Z149">
            <v>0</v>
          </cell>
          <cell r="AA149">
            <v>0</v>
          </cell>
          <cell r="AC149">
            <v>13</v>
          </cell>
          <cell r="AD149">
            <v>0</v>
          </cell>
          <cell r="AE149">
            <v>0</v>
          </cell>
          <cell r="AF149">
            <v>1</v>
          </cell>
          <cell r="AG149">
            <v>7</v>
          </cell>
          <cell r="AH149">
            <v>5</v>
          </cell>
          <cell r="AI149">
            <v>3</v>
          </cell>
          <cell r="AJ149">
            <v>0</v>
          </cell>
        </row>
        <row r="150">
          <cell r="A150" t="str">
            <v>F</v>
          </cell>
          <cell r="B150"/>
          <cell r="C150"/>
          <cell r="D150" t="str">
            <v>F</v>
          </cell>
          <cell r="E150">
            <v>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1</v>
          </cell>
          <cell r="Y150">
            <v>0</v>
          </cell>
          <cell r="Z150">
            <v>0</v>
          </cell>
          <cell r="AA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1</v>
          </cell>
          <cell r="AJ150">
            <v>0</v>
          </cell>
        </row>
        <row r="151">
          <cell r="A151" t="str">
            <v>C13M</v>
          </cell>
          <cell r="B151" t="str">
            <v>C13</v>
          </cell>
          <cell r="C151" t="str">
            <v>Malignant neoplasm of hypopharynx</v>
          </cell>
          <cell r="D151" t="str">
            <v>M</v>
          </cell>
          <cell r="E151">
            <v>24</v>
          </cell>
          <cell r="F151">
            <v>19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2</v>
          </cell>
          <cell r="R151">
            <v>2</v>
          </cell>
          <cell r="S151">
            <v>0</v>
          </cell>
          <cell r="T151">
            <v>2</v>
          </cell>
          <cell r="U151">
            <v>8</v>
          </cell>
          <cell r="V151">
            <v>5</v>
          </cell>
          <cell r="W151">
            <v>2</v>
          </cell>
          <cell r="X151">
            <v>2</v>
          </cell>
          <cell r="Y151">
            <v>1</v>
          </cell>
          <cell r="Z151">
            <v>1</v>
          </cell>
          <cell r="AA151">
            <v>0</v>
          </cell>
          <cell r="AC151">
            <v>19</v>
          </cell>
          <cell r="AD151">
            <v>0</v>
          </cell>
          <cell r="AE151">
            <v>0</v>
          </cell>
          <cell r="AF151">
            <v>4</v>
          </cell>
          <cell r="AG151">
            <v>2</v>
          </cell>
          <cell r="AH151">
            <v>13</v>
          </cell>
          <cell r="AI151">
            <v>4</v>
          </cell>
          <cell r="AJ151">
            <v>1</v>
          </cell>
        </row>
        <row r="152">
          <cell r="A152" t="str">
            <v>F</v>
          </cell>
          <cell r="B152"/>
          <cell r="C152"/>
          <cell r="D152" t="str">
            <v>F</v>
          </cell>
          <cell r="E152">
            <v>6</v>
          </cell>
          <cell r="F152">
            <v>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</v>
          </cell>
          <cell r="U152">
            <v>2</v>
          </cell>
          <cell r="V152">
            <v>0</v>
          </cell>
          <cell r="W152">
            <v>1</v>
          </cell>
          <cell r="X152">
            <v>1</v>
          </cell>
          <cell r="Y152">
            <v>1</v>
          </cell>
          <cell r="Z152">
            <v>0</v>
          </cell>
          <cell r="AA152">
            <v>1</v>
          </cell>
          <cell r="AC152">
            <v>3</v>
          </cell>
          <cell r="AD152">
            <v>0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2</v>
          </cell>
          <cell r="AJ152">
            <v>1</v>
          </cell>
        </row>
        <row r="153">
          <cell r="A153" t="str">
            <v>C14M</v>
          </cell>
          <cell r="B153" t="str">
            <v>C14</v>
          </cell>
          <cell r="C153" t="str">
            <v>Malignant neoplasm of other and ill-defined sites in the lip, oral cavity and pharynx</v>
          </cell>
          <cell r="D153" t="str">
            <v>M</v>
          </cell>
          <cell r="E153">
            <v>26</v>
          </cell>
          <cell r="F153">
            <v>21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5</v>
          </cell>
          <cell r="S153">
            <v>2</v>
          </cell>
          <cell r="T153">
            <v>4</v>
          </cell>
          <cell r="U153">
            <v>5</v>
          </cell>
          <cell r="V153">
            <v>5</v>
          </cell>
          <cell r="W153">
            <v>1</v>
          </cell>
          <cell r="X153">
            <v>3</v>
          </cell>
          <cell r="Y153">
            <v>1</v>
          </cell>
          <cell r="Z153">
            <v>1</v>
          </cell>
          <cell r="AA153">
            <v>0</v>
          </cell>
          <cell r="AC153">
            <v>21</v>
          </cell>
          <cell r="AD153">
            <v>0</v>
          </cell>
          <cell r="AE153">
            <v>0</v>
          </cell>
          <cell r="AF153">
            <v>5</v>
          </cell>
          <cell r="AG153">
            <v>6</v>
          </cell>
          <cell r="AH153">
            <v>10</v>
          </cell>
          <cell r="AI153">
            <v>4</v>
          </cell>
          <cell r="AJ153">
            <v>1</v>
          </cell>
        </row>
        <row r="154">
          <cell r="A154" t="str">
            <v>F</v>
          </cell>
          <cell r="B154"/>
          <cell r="C154"/>
          <cell r="D154" t="str">
            <v>F</v>
          </cell>
          <cell r="E154">
            <v>8</v>
          </cell>
          <cell r="F154">
            <v>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1</v>
          </cell>
          <cell r="S154">
            <v>0</v>
          </cell>
          <cell r="T154">
            <v>0</v>
          </cell>
          <cell r="U154">
            <v>1</v>
          </cell>
          <cell r="V154">
            <v>1</v>
          </cell>
          <cell r="W154">
            <v>2</v>
          </cell>
          <cell r="X154">
            <v>2</v>
          </cell>
          <cell r="Y154">
            <v>0</v>
          </cell>
          <cell r="Z154">
            <v>0</v>
          </cell>
          <cell r="AA154">
            <v>0</v>
          </cell>
          <cell r="AC154">
            <v>4</v>
          </cell>
          <cell r="AD154">
            <v>0</v>
          </cell>
          <cell r="AE154">
            <v>0</v>
          </cell>
          <cell r="AF154">
            <v>2</v>
          </cell>
          <cell r="AG154">
            <v>0</v>
          </cell>
          <cell r="AH154">
            <v>2</v>
          </cell>
          <cell r="AI154">
            <v>4</v>
          </cell>
          <cell r="AJ154">
            <v>0</v>
          </cell>
        </row>
        <row r="155">
          <cell r="A155" t="str">
            <v>C15-26M</v>
          </cell>
          <cell r="B155" t="str">
            <v>C15-26</v>
          </cell>
          <cell r="C155" t="str">
            <v>Digestive organs</v>
          </cell>
          <cell r="D155" t="str">
            <v>M</v>
          </cell>
          <cell r="E155">
            <v>2628</v>
          </cell>
          <cell r="F155">
            <v>1419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</v>
          </cell>
          <cell r="L155">
            <v>2</v>
          </cell>
          <cell r="M155">
            <v>2</v>
          </cell>
          <cell r="N155">
            <v>5</v>
          </cell>
          <cell r="O155">
            <v>3</v>
          </cell>
          <cell r="P155">
            <v>23</v>
          </cell>
          <cell r="Q155">
            <v>59</v>
          </cell>
          <cell r="R155">
            <v>103</v>
          </cell>
          <cell r="S155">
            <v>172</v>
          </cell>
          <cell r="T155">
            <v>238</v>
          </cell>
          <cell r="U155">
            <v>393</v>
          </cell>
          <cell r="V155">
            <v>418</v>
          </cell>
          <cell r="W155">
            <v>433</v>
          </cell>
          <cell r="X155">
            <v>407</v>
          </cell>
          <cell r="Y155">
            <v>369</v>
          </cell>
          <cell r="Z155">
            <v>241</v>
          </cell>
          <cell r="AA155">
            <v>128</v>
          </cell>
          <cell r="AC155">
            <v>1419</v>
          </cell>
          <cell r="AD155">
            <v>10</v>
          </cell>
          <cell r="AE155">
            <v>26</v>
          </cell>
          <cell r="AF155">
            <v>162</v>
          </cell>
          <cell r="AG155">
            <v>410</v>
          </cell>
          <cell r="AH155">
            <v>811</v>
          </cell>
          <cell r="AI155">
            <v>840</v>
          </cell>
          <cell r="AJ155">
            <v>369</v>
          </cell>
        </row>
        <row r="156">
          <cell r="A156" t="str">
            <v>F</v>
          </cell>
          <cell r="B156"/>
          <cell r="C156"/>
          <cell r="D156" t="str">
            <v>F</v>
          </cell>
          <cell r="E156">
            <v>1980</v>
          </cell>
          <cell r="F156">
            <v>848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1</v>
          </cell>
          <cell r="L156">
            <v>1</v>
          </cell>
          <cell r="M156">
            <v>1</v>
          </cell>
          <cell r="N156">
            <v>5</v>
          </cell>
          <cell r="O156">
            <v>7</v>
          </cell>
          <cell r="P156">
            <v>20</v>
          </cell>
          <cell r="Q156">
            <v>41</v>
          </cell>
          <cell r="R156">
            <v>58</v>
          </cell>
          <cell r="S156">
            <v>104</v>
          </cell>
          <cell r="T156">
            <v>142</v>
          </cell>
          <cell r="U156">
            <v>191</v>
          </cell>
          <cell r="V156">
            <v>277</v>
          </cell>
          <cell r="W156">
            <v>287</v>
          </cell>
          <cell r="X156">
            <v>363</v>
          </cell>
          <cell r="Y156">
            <v>482</v>
          </cell>
          <cell r="Z156">
            <v>292</v>
          </cell>
          <cell r="AA156">
            <v>190</v>
          </cell>
          <cell r="AC156">
            <v>848</v>
          </cell>
          <cell r="AD156">
            <v>8</v>
          </cell>
          <cell r="AE156">
            <v>27</v>
          </cell>
          <cell r="AF156">
            <v>99</v>
          </cell>
          <cell r="AG156">
            <v>246</v>
          </cell>
          <cell r="AH156">
            <v>468</v>
          </cell>
          <cell r="AI156">
            <v>650</v>
          </cell>
          <cell r="AJ156">
            <v>482</v>
          </cell>
        </row>
        <row r="157">
          <cell r="A157" t="str">
            <v>C15M</v>
          </cell>
          <cell r="B157" t="str">
            <v>C15</v>
          </cell>
          <cell r="C157" t="str">
            <v>Malignant neoplasm of oesophagus</v>
          </cell>
          <cell r="D157" t="str">
            <v>M</v>
          </cell>
          <cell r="E157">
            <v>553</v>
          </cell>
          <cell r="F157">
            <v>347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1</v>
          </cell>
          <cell r="O157">
            <v>0</v>
          </cell>
          <cell r="P157">
            <v>6</v>
          </cell>
          <cell r="Q157">
            <v>16</v>
          </cell>
          <cell r="R157">
            <v>25</v>
          </cell>
          <cell r="S157">
            <v>34</v>
          </cell>
          <cell r="T157">
            <v>61</v>
          </cell>
          <cell r="U157">
            <v>97</v>
          </cell>
          <cell r="V157">
            <v>107</v>
          </cell>
          <cell r="W157">
            <v>80</v>
          </cell>
          <cell r="X157">
            <v>68</v>
          </cell>
          <cell r="Y157">
            <v>58</v>
          </cell>
          <cell r="Z157">
            <v>38</v>
          </cell>
          <cell r="AA157">
            <v>20</v>
          </cell>
          <cell r="AC157">
            <v>347</v>
          </cell>
          <cell r="AD157">
            <v>1</v>
          </cell>
          <cell r="AE157">
            <v>6</v>
          </cell>
          <cell r="AF157">
            <v>41</v>
          </cell>
          <cell r="AG157">
            <v>95</v>
          </cell>
          <cell r="AH157">
            <v>204</v>
          </cell>
          <cell r="AI157">
            <v>148</v>
          </cell>
          <cell r="AJ157">
            <v>58</v>
          </cell>
        </row>
        <row r="158">
          <cell r="A158" t="str">
            <v>F</v>
          </cell>
          <cell r="B158"/>
          <cell r="C158"/>
          <cell r="D158" t="str">
            <v>F</v>
          </cell>
          <cell r="E158">
            <v>267</v>
          </cell>
          <cell r="F158">
            <v>114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4</v>
          </cell>
          <cell r="R158">
            <v>8</v>
          </cell>
          <cell r="S158">
            <v>16</v>
          </cell>
          <cell r="T158">
            <v>28</v>
          </cell>
          <cell r="U158">
            <v>22</v>
          </cell>
          <cell r="V158">
            <v>34</v>
          </cell>
          <cell r="W158">
            <v>40</v>
          </cell>
          <cell r="X158">
            <v>61</v>
          </cell>
          <cell r="Y158">
            <v>52</v>
          </cell>
          <cell r="Z158">
            <v>31</v>
          </cell>
          <cell r="AA158">
            <v>21</v>
          </cell>
          <cell r="AC158">
            <v>114</v>
          </cell>
          <cell r="AD158">
            <v>0</v>
          </cell>
          <cell r="AE158">
            <v>2</v>
          </cell>
          <cell r="AF158">
            <v>12</v>
          </cell>
          <cell r="AG158">
            <v>44</v>
          </cell>
          <cell r="AH158">
            <v>56</v>
          </cell>
          <cell r="AI158">
            <v>101</v>
          </cell>
          <cell r="AJ158">
            <v>52</v>
          </cell>
        </row>
        <row r="159">
          <cell r="A159" t="str">
            <v>C16M</v>
          </cell>
          <cell r="B159" t="str">
            <v>C16</v>
          </cell>
          <cell r="C159" t="str">
            <v>Malignant neoplasm of stomach</v>
          </cell>
          <cell r="D159" t="str">
            <v>M</v>
          </cell>
          <cell r="E159">
            <v>272</v>
          </cell>
          <cell r="F159">
            <v>134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2</v>
          </cell>
          <cell r="M159">
            <v>0</v>
          </cell>
          <cell r="N159">
            <v>3</v>
          </cell>
          <cell r="O159">
            <v>0</v>
          </cell>
          <cell r="P159">
            <v>3</v>
          </cell>
          <cell r="Q159">
            <v>4</v>
          </cell>
          <cell r="R159">
            <v>13</v>
          </cell>
          <cell r="S159">
            <v>22</v>
          </cell>
          <cell r="T159">
            <v>22</v>
          </cell>
          <cell r="U159">
            <v>26</v>
          </cell>
          <cell r="V159">
            <v>39</v>
          </cell>
          <cell r="W159">
            <v>54</v>
          </cell>
          <cell r="X159">
            <v>47</v>
          </cell>
          <cell r="Y159">
            <v>37</v>
          </cell>
          <cell r="Z159">
            <v>26</v>
          </cell>
          <cell r="AA159">
            <v>11</v>
          </cell>
          <cell r="AC159">
            <v>134</v>
          </cell>
          <cell r="AD159">
            <v>5</v>
          </cell>
          <cell r="AE159">
            <v>3</v>
          </cell>
          <cell r="AF159">
            <v>17</v>
          </cell>
          <cell r="AG159">
            <v>44</v>
          </cell>
          <cell r="AH159">
            <v>65</v>
          </cell>
          <cell r="AI159">
            <v>101</v>
          </cell>
          <cell r="AJ159">
            <v>37</v>
          </cell>
        </row>
        <row r="160">
          <cell r="A160" t="str">
            <v>F</v>
          </cell>
          <cell r="B160"/>
          <cell r="C160"/>
          <cell r="D160" t="str">
            <v>F</v>
          </cell>
          <cell r="E160">
            <v>136</v>
          </cell>
          <cell r="F160">
            <v>49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</v>
          </cell>
          <cell r="P160">
            <v>1</v>
          </cell>
          <cell r="Q160">
            <v>6</v>
          </cell>
          <cell r="R160">
            <v>3</v>
          </cell>
          <cell r="S160">
            <v>14</v>
          </cell>
          <cell r="T160">
            <v>5</v>
          </cell>
          <cell r="U160">
            <v>8</v>
          </cell>
          <cell r="V160">
            <v>10</v>
          </cell>
          <cell r="W160">
            <v>22</v>
          </cell>
          <cell r="X160">
            <v>25</v>
          </cell>
          <cell r="Y160">
            <v>40</v>
          </cell>
          <cell r="Z160">
            <v>29</v>
          </cell>
          <cell r="AA160">
            <v>11</v>
          </cell>
          <cell r="AC160">
            <v>49</v>
          </cell>
          <cell r="AD160">
            <v>0</v>
          </cell>
          <cell r="AE160">
            <v>3</v>
          </cell>
          <cell r="AF160">
            <v>9</v>
          </cell>
          <cell r="AG160">
            <v>19</v>
          </cell>
          <cell r="AH160">
            <v>18</v>
          </cell>
          <cell r="AI160">
            <v>47</v>
          </cell>
          <cell r="AJ160">
            <v>40</v>
          </cell>
        </row>
        <row r="161">
          <cell r="A161" t="str">
            <v>C17M</v>
          </cell>
          <cell r="B161" t="str">
            <v>C17</v>
          </cell>
          <cell r="C161" t="str">
            <v>Malignant neoplasm of small intestine</v>
          </cell>
          <cell r="D161" t="str">
            <v>M</v>
          </cell>
          <cell r="E161">
            <v>39</v>
          </cell>
          <cell r="F161">
            <v>24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</v>
          </cell>
          <cell r="Q161">
            <v>2</v>
          </cell>
          <cell r="R161">
            <v>2</v>
          </cell>
          <cell r="S161">
            <v>2</v>
          </cell>
          <cell r="T161">
            <v>2</v>
          </cell>
          <cell r="U161">
            <v>9</v>
          </cell>
          <cell r="V161">
            <v>6</v>
          </cell>
          <cell r="W161">
            <v>2</v>
          </cell>
          <cell r="X161">
            <v>9</v>
          </cell>
          <cell r="Y161">
            <v>4</v>
          </cell>
          <cell r="Z161">
            <v>3</v>
          </cell>
          <cell r="AA161">
            <v>1</v>
          </cell>
          <cell r="AC161">
            <v>24</v>
          </cell>
          <cell r="AD161">
            <v>0</v>
          </cell>
          <cell r="AE161">
            <v>1</v>
          </cell>
          <cell r="AF161">
            <v>4</v>
          </cell>
          <cell r="AG161">
            <v>4</v>
          </cell>
          <cell r="AH161">
            <v>15</v>
          </cell>
          <cell r="AI161">
            <v>11</v>
          </cell>
          <cell r="AJ161">
            <v>4</v>
          </cell>
        </row>
        <row r="162">
          <cell r="A162" t="str">
            <v>F</v>
          </cell>
          <cell r="B162"/>
          <cell r="C162"/>
          <cell r="D162" t="str">
            <v>F</v>
          </cell>
          <cell r="E162">
            <v>33</v>
          </cell>
          <cell r="F162">
            <v>14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1</v>
          </cell>
          <cell r="R162">
            <v>2</v>
          </cell>
          <cell r="S162">
            <v>0</v>
          </cell>
          <cell r="T162">
            <v>2</v>
          </cell>
          <cell r="U162">
            <v>2</v>
          </cell>
          <cell r="V162">
            <v>7</v>
          </cell>
          <cell r="W162">
            <v>7</v>
          </cell>
          <cell r="X162">
            <v>4</v>
          </cell>
          <cell r="Y162">
            <v>8</v>
          </cell>
          <cell r="Z162">
            <v>4</v>
          </cell>
          <cell r="AA162">
            <v>4</v>
          </cell>
          <cell r="AC162">
            <v>14</v>
          </cell>
          <cell r="AD162">
            <v>0</v>
          </cell>
          <cell r="AE162">
            <v>0</v>
          </cell>
          <cell r="AF162">
            <v>3</v>
          </cell>
          <cell r="AG162">
            <v>2</v>
          </cell>
          <cell r="AH162">
            <v>9</v>
          </cell>
          <cell r="AI162">
            <v>11</v>
          </cell>
          <cell r="AJ162">
            <v>8</v>
          </cell>
        </row>
        <row r="163">
          <cell r="A163" t="str">
            <v>C18M</v>
          </cell>
          <cell r="B163" t="str">
            <v>C18</v>
          </cell>
          <cell r="C163" t="str">
            <v>Malignant neoplasm of colon</v>
          </cell>
          <cell r="D163" t="str">
            <v>M</v>
          </cell>
          <cell r="E163">
            <v>464</v>
          </cell>
          <cell r="F163">
            <v>206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4</v>
          </cell>
          <cell r="Q163">
            <v>13</v>
          </cell>
          <cell r="R163">
            <v>14</v>
          </cell>
          <cell r="S163">
            <v>25</v>
          </cell>
          <cell r="T163">
            <v>33</v>
          </cell>
          <cell r="U163">
            <v>62</v>
          </cell>
          <cell r="V163">
            <v>53</v>
          </cell>
          <cell r="W163">
            <v>85</v>
          </cell>
          <cell r="X163">
            <v>87</v>
          </cell>
          <cell r="Y163">
            <v>86</v>
          </cell>
          <cell r="Z163">
            <v>56</v>
          </cell>
          <cell r="AA163">
            <v>30</v>
          </cell>
          <cell r="AC163">
            <v>206</v>
          </cell>
          <cell r="AD163">
            <v>2</v>
          </cell>
          <cell r="AE163">
            <v>4</v>
          </cell>
          <cell r="AF163">
            <v>27</v>
          </cell>
          <cell r="AG163">
            <v>58</v>
          </cell>
          <cell r="AH163">
            <v>115</v>
          </cell>
          <cell r="AI163">
            <v>172</v>
          </cell>
          <cell r="AJ163">
            <v>86</v>
          </cell>
        </row>
        <row r="164">
          <cell r="A164" t="str">
            <v>F</v>
          </cell>
          <cell r="B164"/>
          <cell r="C164"/>
          <cell r="D164" t="str">
            <v>F</v>
          </cell>
          <cell r="E164">
            <v>492</v>
          </cell>
          <cell r="F164">
            <v>193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</v>
          </cell>
          <cell r="M164">
            <v>0</v>
          </cell>
          <cell r="N164">
            <v>4</v>
          </cell>
          <cell r="O164">
            <v>2</v>
          </cell>
          <cell r="P164">
            <v>6</v>
          </cell>
          <cell r="Q164">
            <v>12</v>
          </cell>
          <cell r="R164">
            <v>14</v>
          </cell>
          <cell r="S164">
            <v>17</v>
          </cell>
          <cell r="T164">
            <v>28</v>
          </cell>
          <cell r="U164">
            <v>38</v>
          </cell>
          <cell r="V164">
            <v>71</v>
          </cell>
          <cell r="W164">
            <v>58</v>
          </cell>
          <cell r="X164">
            <v>90</v>
          </cell>
          <cell r="Y164">
            <v>151</v>
          </cell>
          <cell r="Z164">
            <v>83</v>
          </cell>
          <cell r="AA164">
            <v>68</v>
          </cell>
          <cell r="AC164">
            <v>193</v>
          </cell>
          <cell r="AD164">
            <v>5</v>
          </cell>
          <cell r="AE164">
            <v>8</v>
          </cell>
          <cell r="AF164">
            <v>26</v>
          </cell>
          <cell r="AG164">
            <v>45</v>
          </cell>
          <cell r="AH164">
            <v>109</v>
          </cell>
          <cell r="AI164">
            <v>148</v>
          </cell>
          <cell r="AJ164">
            <v>151</v>
          </cell>
        </row>
        <row r="165">
          <cell r="A165" t="str">
            <v>C19M</v>
          </cell>
          <cell r="B165" t="str">
            <v>C19</v>
          </cell>
          <cell r="C165" t="str">
            <v>Malignant neoplasm of rectosigmoid junction</v>
          </cell>
          <cell r="D165" t="str">
            <v>M</v>
          </cell>
          <cell r="E165">
            <v>160</v>
          </cell>
          <cell r="F165">
            <v>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</v>
          </cell>
          <cell r="Q165">
            <v>1</v>
          </cell>
          <cell r="R165">
            <v>6</v>
          </cell>
          <cell r="S165">
            <v>9</v>
          </cell>
          <cell r="T165">
            <v>17</v>
          </cell>
          <cell r="U165">
            <v>27</v>
          </cell>
          <cell r="V165">
            <v>23</v>
          </cell>
          <cell r="W165">
            <v>30</v>
          </cell>
          <cell r="X165">
            <v>28</v>
          </cell>
          <cell r="Y165">
            <v>17</v>
          </cell>
          <cell r="Z165">
            <v>10</v>
          </cell>
          <cell r="AA165">
            <v>7</v>
          </cell>
          <cell r="AC165">
            <v>85</v>
          </cell>
          <cell r="AD165">
            <v>0</v>
          </cell>
          <cell r="AE165">
            <v>2</v>
          </cell>
          <cell r="AF165">
            <v>7</v>
          </cell>
          <cell r="AG165">
            <v>26</v>
          </cell>
          <cell r="AH165">
            <v>50</v>
          </cell>
          <cell r="AI165">
            <v>58</v>
          </cell>
          <cell r="AJ165">
            <v>17</v>
          </cell>
        </row>
        <row r="166">
          <cell r="A166" t="str">
            <v>F</v>
          </cell>
          <cell r="B166"/>
          <cell r="C166"/>
          <cell r="D166" t="str">
            <v>F</v>
          </cell>
          <cell r="E166">
            <v>129</v>
          </cell>
          <cell r="F166">
            <v>61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</v>
          </cell>
          <cell r="P166">
            <v>2</v>
          </cell>
          <cell r="Q166">
            <v>7</v>
          </cell>
          <cell r="R166">
            <v>7</v>
          </cell>
          <cell r="S166">
            <v>9</v>
          </cell>
          <cell r="T166">
            <v>9</v>
          </cell>
          <cell r="U166">
            <v>12</v>
          </cell>
          <cell r="V166">
            <v>14</v>
          </cell>
          <cell r="W166">
            <v>14</v>
          </cell>
          <cell r="X166">
            <v>23</v>
          </cell>
          <cell r="Y166">
            <v>31</v>
          </cell>
          <cell r="Z166">
            <v>21</v>
          </cell>
          <cell r="AA166">
            <v>10</v>
          </cell>
          <cell r="AC166">
            <v>61</v>
          </cell>
          <cell r="AD166">
            <v>0</v>
          </cell>
          <cell r="AE166">
            <v>3</v>
          </cell>
          <cell r="AF166">
            <v>14</v>
          </cell>
          <cell r="AG166">
            <v>18</v>
          </cell>
          <cell r="AH166">
            <v>26</v>
          </cell>
          <cell r="AI166">
            <v>37</v>
          </cell>
          <cell r="AJ166">
            <v>31</v>
          </cell>
        </row>
        <row r="167">
          <cell r="A167" t="str">
            <v>C20M</v>
          </cell>
          <cell r="B167" t="str">
            <v>C20</v>
          </cell>
          <cell r="C167" t="str">
            <v>Malignant neoplasm of rectum</v>
          </cell>
          <cell r="D167" t="str">
            <v>M</v>
          </cell>
          <cell r="E167">
            <v>233</v>
          </cell>
          <cell r="F167">
            <v>108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</v>
          </cell>
          <cell r="N167">
            <v>0</v>
          </cell>
          <cell r="O167">
            <v>2</v>
          </cell>
          <cell r="P167">
            <v>1</v>
          </cell>
          <cell r="Q167">
            <v>3</v>
          </cell>
          <cell r="R167">
            <v>10</v>
          </cell>
          <cell r="S167">
            <v>17</v>
          </cell>
          <cell r="T167">
            <v>12</v>
          </cell>
          <cell r="U167">
            <v>24</v>
          </cell>
          <cell r="V167">
            <v>38</v>
          </cell>
          <cell r="W167">
            <v>47</v>
          </cell>
          <cell r="X167">
            <v>40</v>
          </cell>
          <cell r="Y167">
            <v>38</v>
          </cell>
          <cell r="Z167">
            <v>23</v>
          </cell>
          <cell r="AA167">
            <v>15</v>
          </cell>
          <cell r="AC167">
            <v>108</v>
          </cell>
          <cell r="AD167">
            <v>1</v>
          </cell>
          <cell r="AE167">
            <v>3</v>
          </cell>
          <cell r="AF167">
            <v>13</v>
          </cell>
          <cell r="AG167">
            <v>29</v>
          </cell>
          <cell r="AH167">
            <v>62</v>
          </cell>
          <cell r="AI167">
            <v>87</v>
          </cell>
          <cell r="AJ167">
            <v>38</v>
          </cell>
        </row>
        <row r="168">
          <cell r="A168" t="str">
            <v>F</v>
          </cell>
          <cell r="B168"/>
          <cell r="C168"/>
          <cell r="D168" t="str">
            <v>F</v>
          </cell>
          <cell r="E168">
            <v>139</v>
          </cell>
          <cell r="F168">
            <v>51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1</v>
          </cell>
          <cell r="O168">
            <v>1</v>
          </cell>
          <cell r="P168">
            <v>1</v>
          </cell>
          <cell r="Q168">
            <v>0</v>
          </cell>
          <cell r="R168">
            <v>1</v>
          </cell>
          <cell r="S168">
            <v>7</v>
          </cell>
          <cell r="T168">
            <v>10</v>
          </cell>
          <cell r="U168">
            <v>10</v>
          </cell>
          <cell r="V168">
            <v>20</v>
          </cell>
          <cell r="W168">
            <v>17</v>
          </cell>
          <cell r="X168">
            <v>28</v>
          </cell>
          <cell r="Y168">
            <v>43</v>
          </cell>
          <cell r="Z168">
            <v>28</v>
          </cell>
          <cell r="AA168">
            <v>15</v>
          </cell>
          <cell r="AC168">
            <v>51</v>
          </cell>
          <cell r="AD168">
            <v>1</v>
          </cell>
          <cell r="AE168">
            <v>2</v>
          </cell>
          <cell r="AF168">
            <v>1</v>
          </cell>
          <cell r="AG168">
            <v>17</v>
          </cell>
          <cell r="AH168">
            <v>30</v>
          </cell>
          <cell r="AI168">
            <v>45</v>
          </cell>
          <cell r="AJ168">
            <v>43</v>
          </cell>
        </row>
        <row r="169">
          <cell r="A169" t="str">
            <v>C21M</v>
          </cell>
          <cell r="B169" t="str">
            <v>C21</v>
          </cell>
          <cell r="C169" t="str">
            <v>Malignant neoplasm of anus and anal canal</v>
          </cell>
          <cell r="D169" t="str">
            <v>M</v>
          </cell>
          <cell r="E169">
            <v>15</v>
          </cell>
          <cell r="F169">
            <v>11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1</v>
          </cell>
          <cell r="Q169">
            <v>0</v>
          </cell>
          <cell r="R169">
            <v>1</v>
          </cell>
          <cell r="S169">
            <v>2</v>
          </cell>
          <cell r="T169">
            <v>2</v>
          </cell>
          <cell r="U169">
            <v>2</v>
          </cell>
          <cell r="V169">
            <v>3</v>
          </cell>
          <cell r="W169">
            <v>0</v>
          </cell>
          <cell r="X169">
            <v>2</v>
          </cell>
          <cell r="Y169">
            <v>2</v>
          </cell>
          <cell r="Z169">
            <v>2</v>
          </cell>
          <cell r="AA169">
            <v>0</v>
          </cell>
          <cell r="AC169">
            <v>11</v>
          </cell>
          <cell r="AD169">
            <v>0</v>
          </cell>
          <cell r="AE169">
            <v>1</v>
          </cell>
          <cell r="AF169">
            <v>1</v>
          </cell>
          <cell r="AG169">
            <v>4</v>
          </cell>
          <cell r="AH169">
            <v>5</v>
          </cell>
          <cell r="AI169">
            <v>2</v>
          </cell>
          <cell r="AJ169">
            <v>2</v>
          </cell>
        </row>
        <row r="170">
          <cell r="A170" t="str">
            <v>F</v>
          </cell>
          <cell r="B170"/>
          <cell r="C170"/>
          <cell r="D170" t="str">
            <v>F</v>
          </cell>
          <cell r="E170">
            <v>29</v>
          </cell>
          <cell r="F170">
            <v>17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</v>
          </cell>
          <cell r="Q170">
            <v>3</v>
          </cell>
          <cell r="R170">
            <v>1</v>
          </cell>
          <cell r="S170">
            <v>3</v>
          </cell>
          <cell r="T170">
            <v>2</v>
          </cell>
          <cell r="U170">
            <v>4</v>
          </cell>
          <cell r="V170">
            <v>2</v>
          </cell>
          <cell r="W170">
            <v>1</v>
          </cell>
          <cell r="X170">
            <v>6</v>
          </cell>
          <cell r="Y170">
            <v>5</v>
          </cell>
          <cell r="Z170">
            <v>3</v>
          </cell>
          <cell r="AA170">
            <v>2</v>
          </cell>
          <cell r="AC170">
            <v>17</v>
          </cell>
          <cell r="AD170">
            <v>0</v>
          </cell>
          <cell r="AE170">
            <v>2</v>
          </cell>
          <cell r="AF170">
            <v>4</v>
          </cell>
          <cell r="AG170">
            <v>5</v>
          </cell>
          <cell r="AH170">
            <v>6</v>
          </cell>
          <cell r="AI170">
            <v>7</v>
          </cell>
          <cell r="AJ170">
            <v>5</v>
          </cell>
        </row>
        <row r="171">
          <cell r="A171" t="str">
            <v>C22M</v>
          </cell>
          <cell r="B171" t="str">
            <v>C22</v>
          </cell>
          <cell r="C171" t="str">
            <v>Malignant neoplasm of liver and intrahepatic bile ducts</v>
          </cell>
          <cell r="D171" t="str">
            <v>M</v>
          </cell>
          <cell r="E171">
            <v>373</v>
          </cell>
          <cell r="F171">
            <v>215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2</v>
          </cell>
          <cell r="Q171">
            <v>7</v>
          </cell>
          <cell r="R171">
            <v>15</v>
          </cell>
          <cell r="S171">
            <v>32</v>
          </cell>
          <cell r="T171">
            <v>36</v>
          </cell>
          <cell r="U171">
            <v>64</v>
          </cell>
          <cell r="V171">
            <v>58</v>
          </cell>
          <cell r="W171">
            <v>62</v>
          </cell>
          <cell r="X171">
            <v>45</v>
          </cell>
          <cell r="Y171">
            <v>51</v>
          </cell>
          <cell r="Z171">
            <v>34</v>
          </cell>
          <cell r="AA171">
            <v>17</v>
          </cell>
          <cell r="AC171">
            <v>215</v>
          </cell>
          <cell r="AD171">
            <v>0</v>
          </cell>
          <cell r="AE171">
            <v>3</v>
          </cell>
          <cell r="AF171">
            <v>22</v>
          </cell>
          <cell r="AG171">
            <v>68</v>
          </cell>
          <cell r="AH171">
            <v>122</v>
          </cell>
          <cell r="AI171">
            <v>107</v>
          </cell>
          <cell r="AJ171">
            <v>51</v>
          </cell>
        </row>
        <row r="172">
          <cell r="A172" t="str">
            <v>F</v>
          </cell>
          <cell r="B172"/>
          <cell r="C172"/>
          <cell r="D172" t="str">
            <v>F</v>
          </cell>
          <cell r="E172">
            <v>211</v>
          </cell>
          <cell r="F172">
            <v>94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</v>
          </cell>
          <cell r="N172">
            <v>0</v>
          </cell>
          <cell r="O172">
            <v>0</v>
          </cell>
          <cell r="P172">
            <v>1</v>
          </cell>
          <cell r="Q172">
            <v>1</v>
          </cell>
          <cell r="R172">
            <v>12</v>
          </cell>
          <cell r="S172">
            <v>10</v>
          </cell>
          <cell r="T172">
            <v>17</v>
          </cell>
          <cell r="U172">
            <v>22</v>
          </cell>
          <cell r="V172">
            <v>30</v>
          </cell>
          <cell r="W172">
            <v>46</v>
          </cell>
          <cell r="X172">
            <v>32</v>
          </cell>
          <cell r="Y172">
            <v>39</v>
          </cell>
          <cell r="Z172">
            <v>31</v>
          </cell>
          <cell r="AA172">
            <v>8</v>
          </cell>
          <cell r="AC172">
            <v>94</v>
          </cell>
          <cell r="AD172">
            <v>1</v>
          </cell>
          <cell r="AE172">
            <v>1</v>
          </cell>
          <cell r="AF172">
            <v>13</v>
          </cell>
          <cell r="AG172">
            <v>27</v>
          </cell>
          <cell r="AH172">
            <v>52</v>
          </cell>
          <cell r="AI172">
            <v>78</v>
          </cell>
          <cell r="AJ172">
            <v>39</v>
          </cell>
        </row>
        <row r="173">
          <cell r="A173" t="str">
            <v>C23M</v>
          </cell>
          <cell r="B173" t="str">
            <v>C23</v>
          </cell>
          <cell r="C173" t="str">
            <v>Malignant neoplasm of gallbladder</v>
          </cell>
          <cell r="D173" t="str">
            <v>M</v>
          </cell>
          <cell r="E173">
            <v>19</v>
          </cell>
          <cell r="F173">
            <v>10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</v>
          </cell>
          <cell r="R173">
            <v>1</v>
          </cell>
          <cell r="S173">
            <v>1</v>
          </cell>
          <cell r="T173">
            <v>3</v>
          </cell>
          <cell r="U173">
            <v>1</v>
          </cell>
          <cell r="V173">
            <v>3</v>
          </cell>
          <cell r="W173">
            <v>4</v>
          </cell>
          <cell r="X173">
            <v>2</v>
          </cell>
          <cell r="Y173">
            <v>3</v>
          </cell>
          <cell r="Z173">
            <v>2</v>
          </cell>
          <cell r="AA173">
            <v>1</v>
          </cell>
          <cell r="AC173">
            <v>10</v>
          </cell>
          <cell r="AD173">
            <v>0</v>
          </cell>
          <cell r="AE173">
            <v>0</v>
          </cell>
          <cell r="AF173">
            <v>2</v>
          </cell>
          <cell r="AG173">
            <v>4</v>
          </cell>
          <cell r="AH173">
            <v>4</v>
          </cell>
          <cell r="AI173">
            <v>6</v>
          </cell>
          <cell r="AJ173">
            <v>3</v>
          </cell>
        </row>
        <row r="174">
          <cell r="A174" t="str">
            <v>F</v>
          </cell>
          <cell r="B174"/>
          <cell r="C174"/>
          <cell r="D174" t="str">
            <v>F</v>
          </cell>
          <cell r="E174">
            <v>44</v>
          </cell>
          <cell r="F174">
            <v>21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</v>
          </cell>
          <cell r="Q174">
            <v>0</v>
          </cell>
          <cell r="R174">
            <v>1</v>
          </cell>
          <cell r="S174">
            <v>4</v>
          </cell>
          <cell r="T174">
            <v>2</v>
          </cell>
          <cell r="U174">
            <v>6</v>
          </cell>
          <cell r="V174">
            <v>7</v>
          </cell>
          <cell r="W174">
            <v>12</v>
          </cell>
          <cell r="X174">
            <v>2</v>
          </cell>
          <cell r="Y174">
            <v>9</v>
          </cell>
          <cell r="Z174">
            <v>5</v>
          </cell>
          <cell r="AA174">
            <v>4</v>
          </cell>
          <cell r="AC174">
            <v>21</v>
          </cell>
          <cell r="AD174">
            <v>0</v>
          </cell>
          <cell r="AE174">
            <v>1</v>
          </cell>
          <cell r="AF174">
            <v>1</v>
          </cell>
          <cell r="AG174">
            <v>6</v>
          </cell>
          <cell r="AH174">
            <v>13</v>
          </cell>
          <cell r="AI174">
            <v>14</v>
          </cell>
          <cell r="AJ174">
            <v>9</v>
          </cell>
        </row>
        <row r="175">
          <cell r="A175" t="str">
            <v>C24M</v>
          </cell>
          <cell r="B175" t="str">
            <v>C24</v>
          </cell>
          <cell r="C175" t="str">
            <v>Malignant neoplasm of other and unspecified parts of biliary tract</v>
          </cell>
          <cell r="D175" t="str">
            <v>M</v>
          </cell>
          <cell r="E175">
            <v>31</v>
          </cell>
          <cell r="F175">
            <v>12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</v>
          </cell>
          <cell r="R175">
            <v>0</v>
          </cell>
          <cell r="S175">
            <v>2</v>
          </cell>
          <cell r="T175">
            <v>3</v>
          </cell>
          <cell r="U175">
            <v>6</v>
          </cell>
          <cell r="V175">
            <v>0</v>
          </cell>
          <cell r="W175">
            <v>7</v>
          </cell>
          <cell r="X175">
            <v>6</v>
          </cell>
          <cell r="Y175">
            <v>6</v>
          </cell>
          <cell r="Z175">
            <v>2</v>
          </cell>
          <cell r="AA175">
            <v>4</v>
          </cell>
          <cell r="AB175"/>
          <cell r="AC175">
            <v>12</v>
          </cell>
          <cell r="AD175">
            <v>0</v>
          </cell>
          <cell r="AE175">
            <v>0</v>
          </cell>
          <cell r="AF175">
            <v>1</v>
          </cell>
          <cell r="AG175">
            <v>5</v>
          </cell>
          <cell r="AH175">
            <v>6</v>
          </cell>
          <cell r="AI175">
            <v>13</v>
          </cell>
          <cell r="AJ175">
            <v>6</v>
          </cell>
        </row>
        <row r="176">
          <cell r="A176" t="str">
            <v>F</v>
          </cell>
          <cell r="B176"/>
          <cell r="C176"/>
          <cell r="D176" t="str">
            <v>F</v>
          </cell>
          <cell r="E176">
            <v>21</v>
          </cell>
          <cell r="F176">
            <v>12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</v>
          </cell>
          <cell r="R176">
            <v>1</v>
          </cell>
          <cell r="S176">
            <v>0</v>
          </cell>
          <cell r="T176">
            <v>3</v>
          </cell>
          <cell r="U176">
            <v>2</v>
          </cell>
          <cell r="V176">
            <v>5</v>
          </cell>
          <cell r="W176">
            <v>5</v>
          </cell>
          <cell r="X176">
            <v>3</v>
          </cell>
          <cell r="Y176">
            <v>1</v>
          </cell>
          <cell r="Z176">
            <v>0</v>
          </cell>
          <cell r="AA176">
            <v>1</v>
          </cell>
          <cell r="AB176"/>
          <cell r="AC176">
            <v>12</v>
          </cell>
          <cell r="AD176">
            <v>0</v>
          </cell>
          <cell r="AE176">
            <v>0</v>
          </cell>
          <cell r="AF176">
            <v>2</v>
          </cell>
          <cell r="AG176">
            <v>3</v>
          </cell>
          <cell r="AH176">
            <v>7</v>
          </cell>
          <cell r="AI176">
            <v>8</v>
          </cell>
          <cell r="AJ176">
            <v>1</v>
          </cell>
        </row>
        <row r="177">
          <cell r="A177" t="str">
            <v>C25M</v>
          </cell>
          <cell r="B177" t="str">
            <v>C25</v>
          </cell>
          <cell r="C177" t="str">
            <v>Malignant neoplasm of pancreas</v>
          </cell>
          <cell r="D177" t="str">
            <v>M</v>
          </cell>
          <cell r="E177">
            <v>353</v>
          </cell>
          <cell r="F177">
            <v>216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2</v>
          </cell>
          <cell r="Q177">
            <v>8</v>
          </cell>
          <cell r="R177">
            <v>15</v>
          </cell>
          <cell r="S177">
            <v>22</v>
          </cell>
          <cell r="T177">
            <v>37</v>
          </cell>
          <cell r="U177">
            <v>61</v>
          </cell>
          <cell r="V177">
            <v>71</v>
          </cell>
          <cell r="W177">
            <v>41</v>
          </cell>
          <cell r="X177">
            <v>54</v>
          </cell>
          <cell r="Y177">
            <v>42</v>
          </cell>
          <cell r="Z177">
            <v>29</v>
          </cell>
          <cell r="AA177">
            <v>13</v>
          </cell>
          <cell r="AB177"/>
          <cell r="AC177">
            <v>216</v>
          </cell>
          <cell r="AD177">
            <v>0</v>
          </cell>
          <cell r="AE177">
            <v>2</v>
          </cell>
          <cell r="AF177">
            <v>23</v>
          </cell>
          <cell r="AG177">
            <v>59</v>
          </cell>
          <cell r="AH177">
            <v>132</v>
          </cell>
          <cell r="AI177">
            <v>95</v>
          </cell>
          <cell r="AJ177">
            <v>42</v>
          </cell>
        </row>
        <row r="178">
          <cell r="A178" t="str">
            <v>F</v>
          </cell>
          <cell r="B178"/>
          <cell r="C178"/>
          <cell r="D178" t="str">
            <v>F</v>
          </cell>
          <cell r="E178">
            <v>366</v>
          </cell>
          <cell r="F178">
            <v>184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5</v>
          </cell>
          <cell r="Q178">
            <v>4</v>
          </cell>
          <cell r="R178">
            <v>8</v>
          </cell>
          <cell r="S178">
            <v>16</v>
          </cell>
          <cell r="T178">
            <v>30</v>
          </cell>
          <cell r="U178">
            <v>57</v>
          </cell>
          <cell r="V178">
            <v>63</v>
          </cell>
          <cell r="W178">
            <v>52</v>
          </cell>
          <cell r="X178">
            <v>71</v>
          </cell>
          <cell r="Y178">
            <v>59</v>
          </cell>
          <cell r="Z178">
            <v>37</v>
          </cell>
          <cell r="AA178">
            <v>22</v>
          </cell>
          <cell r="AB178"/>
          <cell r="AC178">
            <v>184</v>
          </cell>
          <cell r="AD178">
            <v>1</v>
          </cell>
          <cell r="AE178">
            <v>5</v>
          </cell>
          <cell r="AF178">
            <v>12</v>
          </cell>
          <cell r="AG178">
            <v>46</v>
          </cell>
          <cell r="AH178">
            <v>120</v>
          </cell>
          <cell r="AI178">
            <v>123</v>
          </cell>
          <cell r="AJ178">
            <v>59</v>
          </cell>
        </row>
        <row r="179">
          <cell r="A179" t="str">
            <v>C26M</v>
          </cell>
          <cell r="B179" t="str">
            <v>C26</v>
          </cell>
          <cell r="C179" t="str">
            <v>Malignant neoplasm of other and ill-defined digestive organs</v>
          </cell>
          <cell r="D179" t="str">
            <v>M</v>
          </cell>
          <cell r="E179">
            <v>116</v>
          </cell>
          <cell r="F179">
            <v>51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1</v>
          </cell>
          <cell r="O179">
            <v>0</v>
          </cell>
          <cell r="P179">
            <v>1</v>
          </cell>
          <cell r="Q179">
            <v>3</v>
          </cell>
          <cell r="R179">
            <v>1</v>
          </cell>
          <cell r="S179">
            <v>4</v>
          </cell>
          <cell r="T179">
            <v>10</v>
          </cell>
          <cell r="U179">
            <v>14</v>
          </cell>
          <cell r="V179">
            <v>17</v>
          </cell>
          <cell r="W179">
            <v>21</v>
          </cell>
          <cell r="X179">
            <v>19</v>
          </cell>
          <cell r="Y179">
            <v>25</v>
          </cell>
          <cell r="Z179">
            <v>16</v>
          </cell>
          <cell r="AA179">
            <v>9</v>
          </cell>
          <cell r="AC179">
            <v>51</v>
          </cell>
          <cell r="AD179">
            <v>1</v>
          </cell>
          <cell r="AE179">
            <v>1</v>
          </cell>
          <cell r="AF179">
            <v>4</v>
          </cell>
          <cell r="AG179">
            <v>14</v>
          </cell>
          <cell r="AH179">
            <v>31</v>
          </cell>
          <cell r="AI179">
            <v>40</v>
          </cell>
          <cell r="AJ179">
            <v>25</v>
          </cell>
        </row>
        <row r="180">
          <cell r="A180" t="str">
            <v>F</v>
          </cell>
          <cell r="B180"/>
          <cell r="C180"/>
          <cell r="D180" t="str">
            <v>F</v>
          </cell>
          <cell r="E180">
            <v>113</v>
          </cell>
          <cell r="F180">
            <v>38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</v>
          </cell>
          <cell r="R180">
            <v>0</v>
          </cell>
          <cell r="S180">
            <v>8</v>
          </cell>
          <cell r="T180">
            <v>6</v>
          </cell>
          <cell r="U180">
            <v>8</v>
          </cell>
          <cell r="V180">
            <v>14</v>
          </cell>
          <cell r="W180">
            <v>13</v>
          </cell>
          <cell r="X180">
            <v>18</v>
          </cell>
          <cell r="Y180">
            <v>44</v>
          </cell>
          <cell r="Z180">
            <v>20</v>
          </cell>
          <cell r="AA180">
            <v>24</v>
          </cell>
          <cell r="AC180">
            <v>38</v>
          </cell>
          <cell r="AD180">
            <v>0</v>
          </cell>
          <cell r="AE180">
            <v>0</v>
          </cell>
          <cell r="AF180">
            <v>2</v>
          </cell>
          <cell r="AG180">
            <v>14</v>
          </cell>
          <cell r="AH180">
            <v>22</v>
          </cell>
          <cell r="AI180">
            <v>31</v>
          </cell>
          <cell r="AJ180">
            <v>44</v>
          </cell>
        </row>
        <row r="181">
          <cell r="A181" t="str">
            <v>C30-39M</v>
          </cell>
          <cell r="B181" t="str">
            <v>C30-39</v>
          </cell>
          <cell r="C181" t="str">
            <v>Respiratory and intrathoracic organs</v>
          </cell>
          <cell r="D181" t="str">
            <v>M</v>
          </cell>
          <cell r="E181">
            <v>2204</v>
          </cell>
          <cell r="F181">
            <v>1205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</v>
          </cell>
          <cell r="O181">
            <v>3</v>
          </cell>
          <cell r="P181">
            <v>14</v>
          </cell>
          <cell r="Q181">
            <v>40</v>
          </cell>
          <cell r="R181">
            <v>68</v>
          </cell>
          <cell r="S181">
            <v>115</v>
          </cell>
          <cell r="T181">
            <v>221</v>
          </cell>
          <cell r="U181">
            <v>355</v>
          </cell>
          <cell r="V181">
            <v>388</v>
          </cell>
          <cell r="W181">
            <v>376</v>
          </cell>
          <cell r="X181">
            <v>337</v>
          </cell>
          <cell r="Y181">
            <v>286</v>
          </cell>
          <cell r="Z181">
            <v>197</v>
          </cell>
          <cell r="AA181">
            <v>89</v>
          </cell>
          <cell r="AC181">
            <v>1205</v>
          </cell>
          <cell r="AD181">
            <v>1</v>
          </cell>
          <cell r="AE181">
            <v>17</v>
          </cell>
          <cell r="AF181">
            <v>108</v>
          </cell>
          <cell r="AG181">
            <v>336</v>
          </cell>
          <cell r="AH181">
            <v>743</v>
          </cell>
          <cell r="AI181">
            <v>713</v>
          </cell>
          <cell r="AJ181">
            <v>286</v>
          </cell>
        </row>
        <row r="182">
          <cell r="A182" t="str">
            <v>F</v>
          </cell>
          <cell r="B182"/>
          <cell r="C182"/>
          <cell r="D182" t="str">
            <v>F</v>
          </cell>
          <cell r="E182">
            <v>1992</v>
          </cell>
          <cell r="F182">
            <v>983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1</v>
          </cell>
          <cell r="O182">
            <v>4</v>
          </cell>
          <cell r="P182">
            <v>10</v>
          </cell>
          <cell r="Q182">
            <v>20</v>
          </cell>
          <cell r="R182">
            <v>55</v>
          </cell>
          <cell r="S182">
            <v>113</v>
          </cell>
          <cell r="T182">
            <v>168</v>
          </cell>
          <cell r="U182">
            <v>290</v>
          </cell>
          <cell r="V182">
            <v>322</v>
          </cell>
          <cell r="W182">
            <v>381</v>
          </cell>
          <cell r="X182">
            <v>307</v>
          </cell>
          <cell r="Y182">
            <v>321</v>
          </cell>
          <cell r="Z182">
            <v>217</v>
          </cell>
          <cell r="AA182">
            <v>104</v>
          </cell>
          <cell r="AC182">
            <v>983</v>
          </cell>
          <cell r="AD182">
            <v>1</v>
          </cell>
          <cell r="AE182">
            <v>14</v>
          </cell>
          <cell r="AF182">
            <v>75</v>
          </cell>
          <cell r="AG182">
            <v>281</v>
          </cell>
          <cell r="AH182">
            <v>612</v>
          </cell>
          <cell r="AI182">
            <v>688</v>
          </cell>
          <cell r="AJ182">
            <v>321</v>
          </cell>
        </row>
        <row r="183">
          <cell r="A183" t="str">
            <v>C30M</v>
          </cell>
          <cell r="B183" t="str">
            <v>C30</v>
          </cell>
          <cell r="C183" t="str">
            <v>Malignant neoplasm of nasal cavity and middle ear</v>
          </cell>
          <cell r="D183" t="str">
            <v>M</v>
          </cell>
          <cell r="E183">
            <v>2</v>
          </cell>
          <cell r="F183">
            <v>2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1</v>
          </cell>
          <cell r="T183">
            <v>0</v>
          </cell>
          <cell r="U183">
            <v>0</v>
          </cell>
          <cell r="V183">
            <v>1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C183">
            <v>2</v>
          </cell>
          <cell r="AD183">
            <v>0</v>
          </cell>
          <cell r="AE183">
            <v>0</v>
          </cell>
          <cell r="AF183">
            <v>0</v>
          </cell>
          <cell r="AG183">
            <v>1</v>
          </cell>
          <cell r="AH183">
            <v>1</v>
          </cell>
          <cell r="AI183">
            <v>0</v>
          </cell>
          <cell r="AJ183">
            <v>0</v>
          </cell>
        </row>
        <row r="184">
          <cell r="A184" t="str">
            <v>F</v>
          </cell>
          <cell r="B184"/>
          <cell r="C184"/>
          <cell r="D184" t="str">
            <v>F</v>
          </cell>
          <cell r="E184">
            <v>2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0</v>
          </cell>
          <cell r="Y184">
            <v>1</v>
          </cell>
          <cell r="Z184">
            <v>1</v>
          </cell>
          <cell r="AA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</row>
        <row r="185">
          <cell r="A185" t="str">
            <v>C31M</v>
          </cell>
          <cell r="B185" t="str">
            <v>C31</v>
          </cell>
          <cell r="C185" t="str">
            <v>Malignant neoplasm of accessory sinuses</v>
          </cell>
          <cell r="D185" t="str">
            <v>M</v>
          </cell>
          <cell r="E185">
            <v>10</v>
          </cell>
          <cell r="F185">
            <v>7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1</v>
          </cell>
          <cell r="T185">
            <v>0</v>
          </cell>
          <cell r="U185">
            <v>4</v>
          </cell>
          <cell r="V185">
            <v>2</v>
          </cell>
          <cell r="W185">
            <v>3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C185">
            <v>7</v>
          </cell>
          <cell r="AD185">
            <v>0</v>
          </cell>
          <cell r="AE185">
            <v>0</v>
          </cell>
          <cell r="AF185">
            <v>0</v>
          </cell>
          <cell r="AG185">
            <v>1</v>
          </cell>
          <cell r="AH185">
            <v>6</v>
          </cell>
          <cell r="AI185">
            <v>3</v>
          </cell>
          <cell r="AJ185">
            <v>0</v>
          </cell>
        </row>
        <row r="186">
          <cell r="A186" t="str">
            <v>F</v>
          </cell>
          <cell r="B186"/>
          <cell r="C186"/>
          <cell r="D186" t="str">
            <v>F</v>
          </cell>
          <cell r="E186">
            <v>6</v>
          </cell>
          <cell r="F186">
            <v>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1</v>
          </cell>
          <cell r="U186">
            <v>1</v>
          </cell>
          <cell r="V186">
            <v>0</v>
          </cell>
          <cell r="W186">
            <v>0</v>
          </cell>
          <cell r="X186">
            <v>1</v>
          </cell>
          <cell r="Y186">
            <v>1</v>
          </cell>
          <cell r="Z186">
            <v>0</v>
          </cell>
          <cell r="AA186">
            <v>1</v>
          </cell>
          <cell r="AC186">
            <v>4</v>
          </cell>
          <cell r="AD186">
            <v>0</v>
          </cell>
          <cell r="AE186">
            <v>0</v>
          </cell>
          <cell r="AF186">
            <v>1</v>
          </cell>
          <cell r="AG186">
            <v>2</v>
          </cell>
          <cell r="AH186">
            <v>1</v>
          </cell>
          <cell r="AI186">
            <v>1</v>
          </cell>
          <cell r="AJ186">
            <v>1</v>
          </cell>
        </row>
        <row r="187">
          <cell r="A187" t="str">
            <v>C32M</v>
          </cell>
          <cell r="B187" t="str">
            <v>C32</v>
          </cell>
          <cell r="C187" t="str">
            <v>Malignant neoplasm of larynx</v>
          </cell>
          <cell r="D187" t="str">
            <v>M</v>
          </cell>
          <cell r="E187">
            <v>91</v>
          </cell>
          <cell r="F187">
            <v>56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3</v>
          </cell>
          <cell r="R187">
            <v>3</v>
          </cell>
          <cell r="S187">
            <v>6</v>
          </cell>
          <cell r="T187">
            <v>5</v>
          </cell>
          <cell r="U187">
            <v>18</v>
          </cell>
          <cell r="V187">
            <v>21</v>
          </cell>
          <cell r="W187">
            <v>11</v>
          </cell>
          <cell r="X187">
            <v>15</v>
          </cell>
          <cell r="Y187">
            <v>9</v>
          </cell>
          <cell r="Z187">
            <v>6</v>
          </cell>
          <cell r="AA187">
            <v>3</v>
          </cell>
          <cell r="AC187">
            <v>56</v>
          </cell>
          <cell r="AD187">
            <v>0</v>
          </cell>
          <cell r="AE187">
            <v>0</v>
          </cell>
          <cell r="AF187">
            <v>6</v>
          </cell>
          <cell r="AG187">
            <v>11</v>
          </cell>
          <cell r="AH187">
            <v>39</v>
          </cell>
          <cell r="AI187">
            <v>26</v>
          </cell>
          <cell r="AJ187">
            <v>9</v>
          </cell>
        </row>
        <row r="188">
          <cell r="A188" t="str">
            <v>F</v>
          </cell>
          <cell r="B188"/>
          <cell r="C188"/>
          <cell r="D188" t="str">
            <v>F</v>
          </cell>
          <cell r="E188">
            <v>20</v>
          </cell>
          <cell r="F188">
            <v>12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</v>
          </cell>
          <cell r="P188">
            <v>1</v>
          </cell>
          <cell r="Q188">
            <v>1</v>
          </cell>
          <cell r="R188">
            <v>0</v>
          </cell>
          <cell r="S188">
            <v>1</v>
          </cell>
          <cell r="T188">
            <v>5</v>
          </cell>
          <cell r="U188">
            <v>2</v>
          </cell>
          <cell r="V188">
            <v>1</v>
          </cell>
          <cell r="W188">
            <v>5</v>
          </cell>
          <cell r="X188">
            <v>1</v>
          </cell>
          <cell r="Y188">
            <v>2</v>
          </cell>
          <cell r="Z188">
            <v>2</v>
          </cell>
          <cell r="AA188">
            <v>0</v>
          </cell>
          <cell r="AC188">
            <v>12</v>
          </cell>
          <cell r="AD188">
            <v>0</v>
          </cell>
          <cell r="AE188">
            <v>2</v>
          </cell>
          <cell r="AF188">
            <v>1</v>
          </cell>
          <cell r="AG188">
            <v>6</v>
          </cell>
          <cell r="AH188">
            <v>3</v>
          </cell>
          <cell r="AI188">
            <v>6</v>
          </cell>
          <cell r="AJ188">
            <v>2</v>
          </cell>
        </row>
        <row r="189">
          <cell r="A189" t="str">
            <v>C33M</v>
          </cell>
          <cell r="B189" t="str">
            <v>C33</v>
          </cell>
          <cell r="C189" t="str">
            <v>Malignant neoplasm of trachea</v>
          </cell>
          <cell r="D189" t="str">
            <v>M</v>
          </cell>
          <cell r="E189">
            <v>2</v>
          </cell>
          <cell r="F189">
            <v>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C189">
            <v>1</v>
          </cell>
          <cell r="AD189">
            <v>1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1</v>
          </cell>
          <cell r="AJ189">
            <v>0</v>
          </cell>
        </row>
        <row r="190">
          <cell r="A190" t="str">
            <v>C33F</v>
          </cell>
          <cell r="B190"/>
          <cell r="C190"/>
          <cell r="D190" t="str">
            <v>F</v>
          </cell>
          <cell r="E190">
            <v>1</v>
          </cell>
          <cell r="F190">
            <v>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1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C190">
            <v>1</v>
          </cell>
          <cell r="AD190">
            <v>0</v>
          </cell>
          <cell r="AE190">
            <v>0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</row>
        <row r="191">
          <cell r="A191" t="str">
            <v>C34M</v>
          </cell>
          <cell r="B191" t="str">
            <v>C34</v>
          </cell>
          <cell r="C191" t="str">
            <v>Malignant neoplasm of bronchus and lung</v>
          </cell>
          <cell r="D191" t="str">
            <v>M</v>
          </cell>
          <cell r="E191">
            <v>2079</v>
          </cell>
          <cell r="F191">
            <v>1129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</v>
          </cell>
          <cell r="P191">
            <v>14</v>
          </cell>
          <cell r="Q191">
            <v>37</v>
          </cell>
          <cell r="R191">
            <v>65</v>
          </cell>
          <cell r="S191">
            <v>106</v>
          </cell>
          <cell r="T191">
            <v>212</v>
          </cell>
          <cell r="U191">
            <v>331</v>
          </cell>
          <cell r="V191">
            <v>361</v>
          </cell>
          <cell r="W191">
            <v>357</v>
          </cell>
          <cell r="X191">
            <v>322</v>
          </cell>
          <cell r="Y191">
            <v>271</v>
          </cell>
          <cell r="Z191">
            <v>186</v>
          </cell>
          <cell r="AA191">
            <v>85</v>
          </cell>
          <cell r="AC191">
            <v>1129</v>
          </cell>
          <cell r="AD191">
            <v>0</v>
          </cell>
          <cell r="AE191">
            <v>17</v>
          </cell>
          <cell r="AF191">
            <v>102</v>
          </cell>
          <cell r="AG191">
            <v>318</v>
          </cell>
          <cell r="AH191">
            <v>692</v>
          </cell>
          <cell r="AI191">
            <v>679</v>
          </cell>
          <cell r="AJ191">
            <v>271</v>
          </cell>
        </row>
        <row r="192">
          <cell r="A192" t="str">
            <v>C34F</v>
          </cell>
          <cell r="B192"/>
          <cell r="C192"/>
          <cell r="D192" t="str">
            <v>F</v>
          </cell>
          <cell r="E192">
            <v>1953</v>
          </cell>
          <cell r="F192">
            <v>959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1</v>
          </cell>
          <cell r="O192">
            <v>3</v>
          </cell>
          <cell r="P192">
            <v>9</v>
          </cell>
          <cell r="Q192">
            <v>17</v>
          </cell>
          <cell r="R192">
            <v>54</v>
          </cell>
          <cell r="S192">
            <v>111</v>
          </cell>
          <cell r="T192">
            <v>158</v>
          </cell>
          <cell r="U192">
            <v>286</v>
          </cell>
          <cell r="V192">
            <v>320</v>
          </cell>
          <cell r="W192">
            <v>373</v>
          </cell>
          <cell r="X192">
            <v>305</v>
          </cell>
          <cell r="Y192">
            <v>316</v>
          </cell>
          <cell r="Z192">
            <v>213</v>
          </cell>
          <cell r="AA192">
            <v>103</v>
          </cell>
          <cell r="AC192">
            <v>959</v>
          </cell>
          <cell r="AD192">
            <v>1</v>
          </cell>
          <cell r="AE192">
            <v>12</v>
          </cell>
          <cell r="AF192">
            <v>71</v>
          </cell>
          <cell r="AG192">
            <v>269</v>
          </cell>
          <cell r="AH192">
            <v>606</v>
          </cell>
          <cell r="AI192">
            <v>678</v>
          </cell>
          <cell r="AJ192">
            <v>316</v>
          </cell>
        </row>
        <row r="193">
          <cell r="A193" t="str">
            <v>C37M</v>
          </cell>
          <cell r="B193" t="str">
            <v>C37</v>
          </cell>
          <cell r="C193" t="str">
            <v>Malignant neoplasm of thymus</v>
          </cell>
          <cell r="D193" t="str">
            <v>M</v>
          </cell>
          <cell r="E193">
            <v>5</v>
          </cell>
          <cell r="F193">
            <v>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2</v>
          </cell>
          <cell r="U193">
            <v>0</v>
          </cell>
          <cell r="V193">
            <v>2</v>
          </cell>
          <cell r="W193">
            <v>0</v>
          </cell>
          <cell r="X193">
            <v>0</v>
          </cell>
          <cell r="Y193">
            <v>1</v>
          </cell>
          <cell r="Z193">
            <v>1</v>
          </cell>
          <cell r="AA193">
            <v>0</v>
          </cell>
          <cell r="AC193">
            <v>4</v>
          </cell>
          <cell r="AD193">
            <v>0</v>
          </cell>
          <cell r="AE193">
            <v>0</v>
          </cell>
          <cell r="AF193">
            <v>0</v>
          </cell>
          <cell r="AG193">
            <v>2</v>
          </cell>
          <cell r="AH193">
            <v>2</v>
          </cell>
          <cell r="AI193">
            <v>0</v>
          </cell>
          <cell r="AJ193">
            <v>1</v>
          </cell>
        </row>
        <row r="194">
          <cell r="A194" t="str">
            <v>F</v>
          </cell>
          <cell r="B194"/>
          <cell r="C194"/>
          <cell r="D194" t="str">
            <v>F</v>
          </cell>
          <cell r="E194">
            <v>4</v>
          </cell>
          <cell r="F194">
            <v>3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1</v>
          </cell>
          <cell r="R194">
            <v>0</v>
          </cell>
          <cell r="S194">
            <v>0</v>
          </cell>
          <cell r="T194">
            <v>2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1</v>
          </cell>
          <cell r="Z194">
            <v>1</v>
          </cell>
          <cell r="AA194">
            <v>0</v>
          </cell>
          <cell r="AC194">
            <v>3</v>
          </cell>
          <cell r="AD194">
            <v>0</v>
          </cell>
          <cell r="AE194">
            <v>0</v>
          </cell>
          <cell r="AF194">
            <v>1</v>
          </cell>
          <cell r="AG194">
            <v>2</v>
          </cell>
          <cell r="AH194">
            <v>0</v>
          </cell>
          <cell r="AI194">
            <v>0</v>
          </cell>
          <cell r="AJ194">
            <v>1</v>
          </cell>
        </row>
        <row r="195">
          <cell r="A195" t="str">
            <v>C38M</v>
          </cell>
          <cell r="B195" t="str">
            <v>C38</v>
          </cell>
          <cell r="C195" t="str">
            <v>Malignant neoplasm of heart, mediastinum and pleura</v>
          </cell>
          <cell r="D195" t="str">
            <v>M</v>
          </cell>
          <cell r="E195">
            <v>13</v>
          </cell>
          <cell r="F195">
            <v>5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1</v>
          </cell>
          <cell r="T195">
            <v>2</v>
          </cell>
          <cell r="U195">
            <v>1</v>
          </cell>
          <cell r="V195">
            <v>1</v>
          </cell>
          <cell r="W195">
            <v>4</v>
          </cell>
          <cell r="X195">
            <v>0</v>
          </cell>
          <cell r="Y195">
            <v>4</v>
          </cell>
          <cell r="Z195">
            <v>3</v>
          </cell>
          <cell r="AA195">
            <v>1</v>
          </cell>
          <cell r="AC195">
            <v>5</v>
          </cell>
          <cell r="AD195">
            <v>0</v>
          </cell>
          <cell r="AE195">
            <v>0</v>
          </cell>
          <cell r="AF195">
            <v>0</v>
          </cell>
          <cell r="AG195">
            <v>3</v>
          </cell>
          <cell r="AH195">
            <v>2</v>
          </cell>
          <cell r="AI195">
            <v>4</v>
          </cell>
          <cell r="AJ195">
            <v>4</v>
          </cell>
        </row>
        <row r="196">
          <cell r="A196" t="str">
            <v>F</v>
          </cell>
          <cell r="B196"/>
          <cell r="C196"/>
          <cell r="D196" t="str">
            <v>F</v>
          </cell>
          <cell r="E196">
            <v>6</v>
          </cell>
          <cell r="F196">
            <v>4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1</v>
          </cell>
          <cell r="R196">
            <v>0</v>
          </cell>
          <cell r="S196">
            <v>0</v>
          </cell>
          <cell r="T196">
            <v>1</v>
          </cell>
          <cell r="U196">
            <v>1</v>
          </cell>
          <cell r="V196">
            <v>1</v>
          </cell>
          <cell r="W196">
            <v>2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C196">
            <v>4</v>
          </cell>
          <cell r="AD196">
            <v>0</v>
          </cell>
          <cell r="AE196">
            <v>0</v>
          </cell>
          <cell r="AF196">
            <v>1</v>
          </cell>
          <cell r="AG196">
            <v>1</v>
          </cell>
          <cell r="AH196">
            <v>2</v>
          </cell>
          <cell r="AI196">
            <v>2</v>
          </cell>
          <cell r="AJ196">
            <v>0</v>
          </cell>
        </row>
        <row r="197">
          <cell r="A197" t="str">
            <v>C39M</v>
          </cell>
          <cell r="B197" t="str">
            <v>C39</v>
          </cell>
          <cell r="C197" t="str">
            <v>Malignant neoplasm of other and ill-defined sites in the respiratory system and intrathoracic organs</v>
          </cell>
          <cell r="D197" t="str">
            <v>M</v>
          </cell>
          <cell r="E197">
            <v>2</v>
          </cell>
          <cell r="F197">
            <v>1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1</v>
          </cell>
          <cell r="V197">
            <v>0</v>
          </cell>
          <cell r="W197">
            <v>0</v>
          </cell>
          <cell r="X197">
            <v>0</v>
          </cell>
          <cell r="Y197">
            <v>1</v>
          </cell>
          <cell r="Z197">
            <v>1</v>
          </cell>
          <cell r="AA197">
            <v>0</v>
          </cell>
          <cell r="AC197">
            <v>1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1</v>
          </cell>
          <cell r="AI197">
            <v>0</v>
          </cell>
          <cell r="AJ197">
            <v>1</v>
          </cell>
        </row>
        <row r="198">
          <cell r="A198" t="str">
            <v>F</v>
          </cell>
          <cell r="B198"/>
          <cell r="C198"/>
          <cell r="D198" t="str">
            <v>F</v>
          </cell>
          <cell r="E198" t="str">
            <v>-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</row>
        <row r="199">
          <cell r="A199" t="str">
            <v>C40-41M</v>
          </cell>
          <cell r="B199" t="str">
            <v>C40-41</v>
          </cell>
          <cell r="C199" t="str">
            <v>Bone and articular cartilage</v>
          </cell>
          <cell r="D199" t="str">
            <v>M</v>
          </cell>
          <cell r="E199">
            <v>26</v>
          </cell>
          <cell r="F199">
            <v>17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</v>
          </cell>
          <cell r="L199">
            <v>2</v>
          </cell>
          <cell r="M199">
            <v>3</v>
          </cell>
          <cell r="N199">
            <v>0</v>
          </cell>
          <cell r="O199">
            <v>0</v>
          </cell>
          <cell r="P199">
            <v>0</v>
          </cell>
          <cell r="Q199">
            <v>1</v>
          </cell>
          <cell r="R199">
            <v>3</v>
          </cell>
          <cell r="S199">
            <v>1</v>
          </cell>
          <cell r="T199">
            <v>0</v>
          </cell>
          <cell r="U199">
            <v>1</v>
          </cell>
          <cell r="V199">
            <v>3</v>
          </cell>
          <cell r="W199">
            <v>3</v>
          </cell>
          <cell r="X199">
            <v>4</v>
          </cell>
          <cell r="Y199">
            <v>2</v>
          </cell>
          <cell r="Z199">
            <v>1</v>
          </cell>
          <cell r="AA199">
            <v>1</v>
          </cell>
          <cell r="AC199">
            <v>17</v>
          </cell>
          <cell r="AD199">
            <v>8</v>
          </cell>
          <cell r="AE199">
            <v>0</v>
          </cell>
          <cell r="AF199">
            <v>4</v>
          </cell>
          <cell r="AG199">
            <v>1</v>
          </cell>
          <cell r="AH199">
            <v>4</v>
          </cell>
          <cell r="AI199">
            <v>7</v>
          </cell>
          <cell r="AJ199">
            <v>2</v>
          </cell>
        </row>
        <row r="200">
          <cell r="A200" t="str">
            <v>F</v>
          </cell>
          <cell r="B200"/>
          <cell r="C200"/>
          <cell r="D200" t="str">
            <v>F</v>
          </cell>
          <cell r="E200">
            <v>11</v>
          </cell>
          <cell r="F200">
            <v>9</v>
          </cell>
          <cell r="G200">
            <v>0</v>
          </cell>
          <cell r="H200">
            <v>0</v>
          </cell>
          <cell r="I200">
            <v>0</v>
          </cell>
          <cell r="J200">
            <v>1</v>
          </cell>
          <cell r="K200">
            <v>2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1</v>
          </cell>
          <cell r="Q200">
            <v>0</v>
          </cell>
          <cell r="R200">
            <v>1</v>
          </cell>
          <cell r="S200">
            <v>1</v>
          </cell>
          <cell r="T200">
            <v>0</v>
          </cell>
          <cell r="U200">
            <v>1</v>
          </cell>
          <cell r="V200">
            <v>2</v>
          </cell>
          <cell r="W200">
            <v>0</v>
          </cell>
          <cell r="X200">
            <v>0</v>
          </cell>
          <cell r="Y200">
            <v>2</v>
          </cell>
          <cell r="Z200">
            <v>2</v>
          </cell>
          <cell r="AA200">
            <v>0</v>
          </cell>
          <cell r="AC200">
            <v>9</v>
          </cell>
          <cell r="AD200">
            <v>3</v>
          </cell>
          <cell r="AE200">
            <v>1</v>
          </cell>
          <cell r="AF200">
            <v>1</v>
          </cell>
          <cell r="AG200">
            <v>1</v>
          </cell>
          <cell r="AH200">
            <v>3</v>
          </cell>
          <cell r="AI200">
            <v>0</v>
          </cell>
          <cell r="AJ200">
            <v>2</v>
          </cell>
        </row>
        <row r="201">
          <cell r="A201" t="str">
            <v>C40M</v>
          </cell>
          <cell r="B201" t="str">
            <v>C40</v>
          </cell>
          <cell r="C201" t="str">
            <v>Malignant neoplasm of bone and articular cartilage of limbs</v>
          </cell>
          <cell r="D201" t="str">
            <v>M</v>
          </cell>
          <cell r="E201">
            <v>2</v>
          </cell>
          <cell r="F201">
            <v>2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</v>
          </cell>
          <cell r="L201">
            <v>0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/>
          <cell r="AC201">
            <v>2</v>
          </cell>
          <cell r="AD201">
            <v>2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</row>
        <row r="202">
          <cell r="A202" t="str">
            <v>F</v>
          </cell>
          <cell r="B202"/>
          <cell r="C202"/>
          <cell r="D202" t="str">
            <v>F</v>
          </cell>
          <cell r="E202">
            <v>3</v>
          </cell>
          <cell r="F202">
            <v>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2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/>
          <cell r="AC202">
            <v>3</v>
          </cell>
          <cell r="AD202">
            <v>0</v>
          </cell>
          <cell r="AE202">
            <v>0</v>
          </cell>
          <cell r="AF202">
            <v>0</v>
          </cell>
          <cell r="AG202">
            <v>1</v>
          </cell>
          <cell r="AH202">
            <v>2</v>
          </cell>
          <cell r="AI202">
            <v>0</v>
          </cell>
          <cell r="AJ202">
            <v>0</v>
          </cell>
        </row>
        <row r="203">
          <cell r="A203" t="str">
            <v>C41M</v>
          </cell>
          <cell r="B203" t="str">
            <v>C41</v>
          </cell>
          <cell r="C203" t="str">
            <v>Malignant neoplasm of bone and articular cartilage of other and unspecified sites</v>
          </cell>
          <cell r="D203" t="str">
            <v>M</v>
          </cell>
          <cell r="E203">
            <v>24</v>
          </cell>
          <cell r="F203">
            <v>15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2</v>
          </cell>
          <cell r="L203">
            <v>2</v>
          </cell>
          <cell r="M203">
            <v>2</v>
          </cell>
          <cell r="N203">
            <v>0</v>
          </cell>
          <cell r="O203">
            <v>0</v>
          </cell>
          <cell r="P203">
            <v>0</v>
          </cell>
          <cell r="Q203">
            <v>1</v>
          </cell>
          <cell r="R203">
            <v>3</v>
          </cell>
          <cell r="S203">
            <v>1</v>
          </cell>
          <cell r="T203">
            <v>0</v>
          </cell>
          <cell r="U203">
            <v>1</v>
          </cell>
          <cell r="V203">
            <v>3</v>
          </cell>
          <cell r="W203">
            <v>3</v>
          </cell>
          <cell r="X203">
            <v>4</v>
          </cell>
          <cell r="Y203">
            <v>2</v>
          </cell>
          <cell r="Z203">
            <v>1</v>
          </cell>
          <cell r="AA203">
            <v>1</v>
          </cell>
          <cell r="AB203"/>
          <cell r="AC203">
            <v>15</v>
          </cell>
          <cell r="AD203">
            <v>6</v>
          </cell>
          <cell r="AE203">
            <v>0</v>
          </cell>
          <cell r="AF203">
            <v>4</v>
          </cell>
          <cell r="AG203">
            <v>1</v>
          </cell>
          <cell r="AH203">
            <v>4</v>
          </cell>
          <cell r="AI203">
            <v>7</v>
          </cell>
          <cell r="AJ203">
            <v>2</v>
          </cell>
        </row>
        <row r="204">
          <cell r="A204" t="str">
            <v>F</v>
          </cell>
          <cell r="B204"/>
          <cell r="C204"/>
          <cell r="D204" t="str">
            <v>F</v>
          </cell>
          <cell r="E204">
            <v>8</v>
          </cell>
          <cell r="F204">
            <v>6</v>
          </cell>
          <cell r="G204">
            <v>0</v>
          </cell>
          <cell r="H204">
            <v>0</v>
          </cell>
          <cell r="I204">
            <v>0</v>
          </cell>
          <cell r="J204">
            <v>1</v>
          </cell>
          <cell r="K204">
            <v>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</v>
          </cell>
          <cell r="Q204">
            <v>0</v>
          </cell>
          <cell r="R204">
            <v>1</v>
          </cell>
          <cell r="S204">
            <v>0</v>
          </cell>
          <cell r="T204">
            <v>0</v>
          </cell>
          <cell r="U204">
            <v>1</v>
          </cell>
          <cell r="V204">
            <v>0</v>
          </cell>
          <cell r="W204">
            <v>0</v>
          </cell>
          <cell r="X204">
            <v>0</v>
          </cell>
          <cell r="Y204">
            <v>2</v>
          </cell>
          <cell r="Z204">
            <v>2</v>
          </cell>
          <cell r="AA204">
            <v>0</v>
          </cell>
          <cell r="AB204"/>
          <cell r="AC204">
            <v>6</v>
          </cell>
          <cell r="AD204">
            <v>3</v>
          </cell>
          <cell r="AE204">
            <v>1</v>
          </cell>
          <cell r="AF204">
            <v>1</v>
          </cell>
          <cell r="AG204">
            <v>0</v>
          </cell>
          <cell r="AH204">
            <v>1</v>
          </cell>
          <cell r="AI204">
            <v>0</v>
          </cell>
          <cell r="AJ204">
            <v>2</v>
          </cell>
        </row>
        <row r="205">
          <cell r="A205" t="str">
            <v>C43-44M</v>
          </cell>
          <cell r="B205" t="str">
            <v>C43-44</v>
          </cell>
          <cell r="C205" t="str">
            <v>Skin</v>
          </cell>
          <cell r="D205" t="str">
            <v>M</v>
          </cell>
          <cell r="E205">
            <v>161</v>
          </cell>
          <cell r="F205">
            <v>81</v>
          </cell>
          <cell r="G205">
            <v>0</v>
          </cell>
          <cell r="H205">
            <v>0</v>
          </cell>
          <cell r="I205">
            <v>1</v>
          </cell>
          <cell r="J205">
            <v>0</v>
          </cell>
          <cell r="K205">
            <v>0</v>
          </cell>
          <cell r="L205">
            <v>0</v>
          </cell>
          <cell r="M205">
            <v>1</v>
          </cell>
          <cell r="N205">
            <v>1</v>
          </cell>
          <cell r="O205">
            <v>0</v>
          </cell>
          <cell r="P205">
            <v>5</v>
          </cell>
          <cell r="Q205">
            <v>5</v>
          </cell>
          <cell r="R205">
            <v>7</v>
          </cell>
          <cell r="S205">
            <v>10</v>
          </cell>
          <cell r="T205">
            <v>13</v>
          </cell>
          <cell r="U205">
            <v>17</v>
          </cell>
          <cell r="V205">
            <v>21</v>
          </cell>
          <cell r="W205">
            <v>20</v>
          </cell>
          <cell r="X205">
            <v>25</v>
          </cell>
          <cell r="Y205">
            <v>35</v>
          </cell>
          <cell r="Z205">
            <v>24</v>
          </cell>
          <cell r="AA205">
            <v>11</v>
          </cell>
          <cell r="AC205">
            <v>81</v>
          </cell>
          <cell r="AD205">
            <v>3</v>
          </cell>
          <cell r="AE205">
            <v>5</v>
          </cell>
          <cell r="AF205">
            <v>12</v>
          </cell>
          <cell r="AG205">
            <v>23</v>
          </cell>
          <cell r="AH205">
            <v>38</v>
          </cell>
          <cell r="AI205">
            <v>45</v>
          </cell>
          <cell r="AJ205">
            <v>35</v>
          </cell>
        </row>
        <row r="206">
          <cell r="A206" t="str">
            <v>F</v>
          </cell>
          <cell r="B206"/>
          <cell r="C206"/>
          <cell r="D206" t="str">
            <v>F</v>
          </cell>
          <cell r="E206">
            <v>88</v>
          </cell>
          <cell r="F206">
            <v>39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</v>
          </cell>
          <cell r="P206">
            <v>2</v>
          </cell>
          <cell r="Q206">
            <v>2</v>
          </cell>
          <cell r="R206">
            <v>5</v>
          </cell>
          <cell r="S206">
            <v>4</v>
          </cell>
          <cell r="T206">
            <v>6</v>
          </cell>
          <cell r="U206">
            <v>10</v>
          </cell>
          <cell r="V206">
            <v>9</v>
          </cell>
          <cell r="W206">
            <v>10</v>
          </cell>
          <cell r="X206">
            <v>12</v>
          </cell>
          <cell r="Y206">
            <v>27</v>
          </cell>
          <cell r="Z206">
            <v>11</v>
          </cell>
          <cell r="AA206">
            <v>16</v>
          </cell>
          <cell r="AC206">
            <v>39</v>
          </cell>
          <cell r="AD206">
            <v>0</v>
          </cell>
          <cell r="AE206">
            <v>3</v>
          </cell>
          <cell r="AF206">
            <v>7</v>
          </cell>
          <cell r="AG206">
            <v>10</v>
          </cell>
          <cell r="AH206">
            <v>19</v>
          </cell>
          <cell r="AI206">
            <v>22</v>
          </cell>
          <cell r="AJ206">
            <v>27</v>
          </cell>
        </row>
        <row r="207">
          <cell r="A207" t="str">
            <v>C43M</v>
          </cell>
          <cell r="B207" t="str">
            <v>C43</v>
          </cell>
          <cell r="C207" t="str">
            <v>Malignant melanoma of skin</v>
          </cell>
          <cell r="D207" t="str">
            <v>M</v>
          </cell>
          <cell r="E207">
            <v>102</v>
          </cell>
          <cell r="F207">
            <v>61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1</v>
          </cell>
          <cell r="N207">
            <v>1</v>
          </cell>
          <cell r="O207">
            <v>0</v>
          </cell>
          <cell r="P207">
            <v>5</v>
          </cell>
          <cell r="Q207">
            <v>5</v>
          </cell>
          <cell r="R207">
            <v>6</v>
          </cell>
          <cell r="S207">
            <v>9</v>
          </cell>
          <cell r="T207">
            <v>6</v>
          </cell>
          <cell r="U207">
            <v>13</v>
          </cell>
          <cell r="V207">
            <v>15</v>
          </cell>
          <cell r="W207">
            <v>14</v>
          </cell>
          <cell r="X207">
            <v>11</v>
          </cell>
          <cell r="Y207">
            <v>16</v>
          </cell>
          <cell r="Z207">
            <v>8</v>
          </cell>
          <cell r="AA207">
            <v>8</v>
          </cell>
          <cell r="AC207">
            <v>61</v>
          </cell>
          <cell r="AD207">
            <v>2</v>
          </cell>
          <cell r="AE207">
            <v>5</v>
          </cell>
          <cell r="AF207">
            <v>11</v>
          </cell>
          <cell r="AG207">
            <v>15</v>
          </cell>
          <cell r="AH207">
            <v>28</v>
          </cell>
          <cell r="AI207">
            <v>25</v>
          </cell>
          <cell r="AJ207">
            <v>16</v>
          </cell>
        </row>
        <row r="208">
          <cell r="A208" t="str">
            <v>F</v>
          </cell>
          <cell r="B208"/>
          <cell r="C208"/>
          <cell r="D208" t="str">
            <v>F</v>
          </cell>
          <cell r="E208">
            <v>60</v>
          </cell>
          <cell r="F208">
            <v>30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</v>
          </cell>
          <cell r="P208">
            <v>2</v>
          </cell>
          <cell r="Q208">
            <v>2</v>
          </cell>
          <cell r="R208">
            <v>4</v>
          </cell>
          <cell r="S208">
            <v>4</v>
          </cell>
          <cell r="T208">
            <v>4</v>
          </cell>
          <cell r="U208">
            <v>8</v>
          </cell>
          <cell r="V208">
            <v>5</v>
          </cell>
          <cell r="W208">
            <v>7</v>
          </cell>
          <cell r="X208">
            <v>7</v>
          </cell>
          <cell r="Y208">
            <v>16</v>
          </cell>
          <cell r="Z208">
            <v>7</v>
          </cell>
          <cell r="AA208">
            <v>9</v>
          </cell>
          <cell r="AC208">
            <v>30</v>
          </cell>
          <cell r="AD208">
            <v>0</v>
          </cell>
          <cell r="AE208">
            <v>3</v>
          </cell>
          <cell r="AF208">
            <v>6</v>
          </cell>
          <cell r="AG208">
            <v>8</v>
          </cell>
          <cell r="AH208">
            <v>13</v>
          </cell>
          <cell r="AI208">
            <v>14</v>
          </cell>
          <cell r="AJ208">
            <v>16</v>
          </cell>
        </row>
        <row r="209">
          <cell r="A209" t="str">
            <v>C44M</v>
          </cell>
          <cell r="B209" t="str">
            <v>C44</v>
          </cell>
          <cell r="C209" t="str">
            <v>Other malignant neoplasms of skin</v>
          </cell>
          <cell r="D209" t="str">
            <v>M</v>
          </cell>
          <cell r="E209">
            <v>59</v>
          </cell>
          <cell r="F209">
            <v>20</v>
          </cell>
          <cell r="G209">
            <v>0</v>
          </cell>
          <cell r="H209">
            <v>0</v>
          </cell>
          <cell r="I209">
            <v>1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</v>
          </cell>
          <cell r="S209">
            <v>1</v>
          </cell>
          <cell r="T209">
            <v>7</v>
          </cell>
          <cell r="U209">
            <v>4</v>
          </cell>
          <cell r="V209">
            <v>6</v>
          </cell>
          <cell r="W209">
            <v>6</v>
          </cell>
          <cell r="X209">
            <v>14</v>
          </cell>
          <cell r="Y209">
            <v>19</v>
          </cell>
          <cell r="Z209">
            <v>16</v>
          </cell>
          <cell r="AA209">
            <v>3</v>
          </cell>
          <cell r="AC209">
            <v>20</v>
          </cell>
          <cell r="AD209">
            <v>1</v>
          </cell>
          <cell r="AE209">
            <v>0</v>
          </cell>
          <cell r="AF209">
            <v>1</v>
          </cell>
          <cell r="AG209">
            <v>8</v>
          </cell>
          <cell r="AH209">
            <v>10</v>
          </cell>
          <cell r="AI209">
            <v>20</v>
          </cell>
          <cell r="AJ209">
            <v>19</v>
          </cell>
        </row>
        <row r="210">
          <cell r="A210" t="str">
            <v>F</v>
          </cell>
          <cell r="B210"/>
          <cell r="C210"/>
          <cell r="D210" t="str">
            <v>F</v>
          </cell>
          <cell r="E210">
            <v>28</v>
          </cell>
          <cell r="F210">
            <v>9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</v>
          </cell>
          <cell r="S210">
            <v>0</v>
          </cell>
          <cell r="T210">
            <v>2</v>
          </cell>
          <cell r="U210">
            <v>2</v>
          </cell>
          <cell r="V210">
            <v>4</v>
          </cell>
          <cell r="W210">
            <v>3</v>
          </cell>
          <cell r="X210">
            <v>5</v>
          </cell>
          <cell r="Y210">
            <v>11</v>
          </cell>
          <cell r="Z210">
            <v>4</v>
          </cell>
          <cell r="AA210">
            <v>7</v>
          </cell>
          <cell r="AC210">
            <v>9</v>
          </cell>
          <cell r="AD210">
            <v>0</v>
          </cell>
          <cell r="AE210">
            <v>0</v>
          </cell>
          <cell r="AF210">
            <v>1</v>
          </cell>
          <cell r="AG210">
            <v>2</v>
          </cell>
          <cell r="AH210">
            <v>6</v>
          </cell>
          <cell r="AI210">
            <v>8</v>
          </cell>
          <cell r="AJ210">
            <v>11</v>
          </cell>
        </row>
        <row r="211">
          <cell r="A211" t="str">
            <v>C45-49M</v>
          </cell>
          <cell r="B211" t="str">
            <v>C45-49</v>
          </cell>
          <cell r="C211" t="str">
            <v>Mesothelial and soft tissue</v>
          </cell>
          <cell r="D211" t="str">
            <v>M</v>
          </cell>
          <cell r="E211">
            <v>171</v>
          </cell>
          <cell r="F211">
            <v>94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3</v>
          </cell>
          <cell r="N211">
            <v>1</v>
          </cell>
          <cell r="O211">
            <v>1</v>
          </cell>
          <cell r="P211">
            <v>0</v>
          </cell>
          <cell r="Q211">
            <v>2</v>
          </cell>
          <cell r="R211">
            <v>5</v>
          </cell>
          <cell r="S211">
            <v>9</v>
          </cell>
          <cell r="T211">
            <v>5</v>
          </cell>
          <cell r="U211">
            <v>33</v>
          </cell>
          <cell r="V211">
            <v>35</v>
          </cell>
          <cell r="W211">
            <v>25</v>
          </cell>
          <cell r="X211">
            <v>24</v>
          </cell>
          <cell r="Y211">
            <v>28</v>
          </cell>
          <cell r="Z211">
            <v>19</v>
          </cell>
          <cell r="AA211">
            <v>9</v>
          </cell>
          <cell r="AC211">
            <v>94</v>
          </cell>
          <cell r="AD211">
            <v>4</v>
          </cell>
          <cell r="AE211">
            <v>1</v>
          </cell>
          <cell r="AF211">
            <v>7</v>
          </cell>
          <cell r="AG211">
            <v>14</v>
          </cell>
          <cell r="AH211">
            <v>68</v>
          </cell>
          <cell r="AI211">
            <v>49</v>
          </cell>
          <cell r="AJ211">
            <v>28</v>
          </cell>
        </row>
        <row r="212">
          <cell r="A212" t="str">
            <v>F</v>
          </cell>
          <cell r="B212"/>
          <cell r="C212"/>
          <cell r="D212" t="str">
            <v>F</v>
          </cell>
          <cell r="E212">
            <v>92</v>
          </cell>
          <cell r="F212">
            <v>43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</v>
          </cell>
          <cell r="L212">
            <v>1</v>
          </cell>
          <cell r="M212">
            <v>0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0</v>
          </cell>
          <cell r="S212">
            <v>6</v>
          </cell>
          <cell r="T212">
            <v>1</v>
          </cell>
          <cell r="U212">
            <v>12</v>
          </cell>
          <cell r="V212">
            <v>19</v>
          </cell>
          <cell r="W212">
            <v>11</v>
          </cell>
          <cell r="X212">
            <v>20</v>
          </cell>
          <cell r="Y212">
            <v>18</v>
          </cell>
          <cell r="Z212">
            <v>13</v>
          </cell>
          <cell r="AA212">
            <v>5</v>
          </cell>
          <cell r="AC212">
            <v>43</v>
          </cell>
          <cell r="AD212">
            <v>2</v>
          </cell>
          <cell r="AE212">
            <v>2</v>
          </cell>
          <cell r="AF212">
            <v>1</v>
          </cell>
          <cell r="AG212">
            <v>7</v>
          </cell>
          <cell r="AH212">
            <v>31</v>
          </cell>
          <cell r="AI212">
            <v>31</v>
          </cell>
          <cell r="AJ212">
            <v>18</v>
          </cell>
        </row>
        <row r="213">
          <cell r="A213" t="str">
            <v>C45M</v>
          </cell>
          <cell r="B213" t="str">
            <v>C45</v>
          </cell>
          <cell r="C213" t="str">
            <v>Mesothelioma</v>
          </cell>
          <cell r="D213" t="str">
            <v>M</v>
          </cell>
          <cell r="E213">
            <v>120</v>
          </cell>
          <cell r="F213">
            <v>61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3</v>
          </cell>
          <cell r="T213">
            <v>4</v>
          </cell>
          <cell r="U213">
            <v>24</v>
          </cell>
          <cell r="V213">
            <v>29</v>
          </cell>
          <cell r="W213">
            <v>20</v>
          </cell>
          <cell r="X213">
            <v>16</v>
          </cell>
          <cell r="Y213">
            <v>23</v>
          </cell>
          <cell r="Z213">
            <v>17</v>
          </cell>
          <cell r="AA213">
            <v>6</v>
          </cell>
          <cell r="AC213">
            <v>61</v>
          </cell>
          <cell r="AD213">
            <v>0</v>
          </cell>
          <cell r="AE213">
            <v>1</v>
          </cell>
          <cell r="AF213">
            <v>0</v>
          </cell>
          <cell r="AG213">
            <v>7</v>
          </cell>
          <cell r="AH213">
            <v>53</v>
          </cell>
          <cell r="AI213">
            <v>36</v>
          </cell>
          <cell r="AJ213">
            <v>23</v>
          </cell>
        </row>
        <row r="214">
          <cell r="A214" t="str">
            <v>F</v>
          </cell>
          <cell r="B214"/>
          <cell r="C214"/>
          <cell r="D214" t="str">
            <v>F</v>
          </cell>
          <cell r="E214">
            <v>24</v>
          </cell>
          <cell r="F214">
            <v>10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2</v>
          </cell>
          <cell r="T214">
            <v>0</v>
          </cell>
          <cell r="U214">
            <v>2</v>
          </cell>
          <cell r="V214">
            <v>6</v>
          </cell>
          <cell r="W214">
            <v>4</v>
          </cell>
          <cell r="X214">
            <v>7</v>
          </cell>
          <cell r="Y214">
            <v>3</v>
          </cell>
          <cell r="Z214">
            <v>2</v>
          </cell>
          <cell r="AA214">
            <v>1</v>
          </cell>
          <cell r="AC214">
            <v>10</v>
          </cell>
          <cell r="AD214">
            <v>0</v>
          </cell>
          <cell r="AE214">
            <v>0</v>
          </cell>
          <cell r="AF214">
            <v>0</v>
          </cell>
          <cell r="AG214">
            <v>2</v>
          </cell>
          <cell r="AH214">
            <v>8</v>
          </cell>
          <cell r="AI214">
            <v>11</v>
          </cell>
          <cell r="AJ214">
            <v>3</v>
          </cell>
        </row>
        <row r="215">
          <cell r="A215" t="str">
            <v>C47M</v>
          </cell>
          <cell r="B215" t="str">
            <v>C47</v>
          </cell>
          <cell r="C215" t="str">
            <v>Malignant neoplasm of peripheral nerves and autonomic nervous system</v>
          </cell>
          <cell r="D215" t="str">
            <v>M</v>
          </cell>
          <cell r="E215" t="str">
            <v>-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A216" t="str">
            <v>F</v>
          </cell>
          <cell r="B216"/>
          <cell r="C216"/>
          <cell r="D216" t="str">
            <v>F</v>
          </cell>
          <cell r="E216">
            <v>1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1</v>
          </cell>
          <cell r="Z216">
            <v>1</v>
          </cell>
          <cell r="AA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1</v>
          </cell>
        </row>
        <row r="217">
          <cell r="A217" t="str">
            <v>C48M</v>
          </cell>
          <cell r="B217" t="str">
            <v>C48</v>
          </cell>
          <cell r="C217" t="str">
            <v>Malignant neoplasm of retroperitoneum and peritoneum</v>
          </cell>
          <cell r="D217" t="str">
            <v>M</v>
          </cell>
          <cell r="E217">
            <v>11</v>
          </cell>
          <cell r="F217">
            <v>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1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2</v>
          </cell>
          <cell r="T217">
            <v>1</v>
          </cell>
          <cell r="U217">
            <v>2</v>
          </cell>
          <cell r="V217">
            <v>1</v>
          </cell>
          <cell r="W217">
            <v>2</v>
          </cell>
          <cell r="X217">
            <v>0</v>
          </cell>
          <cell r="Y217">
            <v>2</v>
          </cell>
          <cell r="Z217">
            <v>1</v>
          </cell>
          <cell r="AA217">
            <v>1</v>
          </cell>
          <cell r="AB217"/>
          <cell r="AC217">
            <v>7</v>
          </cell>
          <cell r="AD217">
            <v>1</v>
          </cell>
          <cell r="AE217">
            <v>0</v>
          </cell>
          <cell r="AF217">
            <v>0</v>
          </cell>
          <cell r="AG217">
            <v>3</v>
          </cell>
          <cell r="AH217">
            <v>3</v>
          </cell>
          <cell r="AI217">
            <v>2</v>
          </cell>
          <cell r="AJ217">
            <v>2</v>
          </cell>
        </row>
        <row r="218">
          <cell r="A218" t="str">
            <v>F</v>
          </cell>
          <cell r="B218"/>
          <cell r="C218"/>
          <cell r="D218" t="str">
            <v>F</v>
          </cell>
          <cell r="E218">
            <v>35</v>
          </cell>
          <cell r="F218">
            <v>18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</v>
          </cell>
          <cell r="R218">
            <v>0</v>
          </cell>
          <cell r="S218">
            <v>1</v>
          </cell>
          <cell r="T218">
            <v>0</v>
          </cell>
          <cell r="U218">
            <v>7</v>
          </cell>
          <cell r="V218">
            <v>9</v>
          </cell>
          <cell r="W218">
            <v>2</v>
          </cell>
          <cell r="X218">
            <v>8</v>
          </cell>
          <cell r="Y218">
            <v>7</v>
          </cell>
          <cell r="Z218">
            <v>6</v>
          </cell>
          <cell r="AA218">
            <v>1</v>
          </cell>
          <cell r="AC218">
            <v>18</v>
          </cell>
          <cell r="AD218">
            <v>0</v>
          </cell>
          <cell r="AE218">
            <v>0</v>
          </cell>
          <cell r="AF218">
            <v>1</v>
          </cell>
          <cell r="AG218">
            <v>1</v>
          </cell>
          <cell r="AH218">
            <v>16</v>
          </cell>
          <cell r="AI218">
            <v>10</v>
          </cell>
          <cell r="AJ218">
            <v>7</v>
          </cell>
        </row>
        <row r="219">
          <cell r="A219" t="str">
            <v>C49M</v>
          </cell>
          <cell r="B219" t="str">
            <v>C49</v>
          </cell>
          <cell r="C219" t="str">
            <v>Malignant neoplasm of other connective and soft tissue</v>
          </cell>
          <cell r="D219" t="str">
            <v>M</v>
          </cell>
          <cell r="E219">
            <v>40</v>
          </cell>
          <cell r="F219">
            <v>26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3</v>
          </cell>
          <cell r="N219">
            <v>0</v>
          </cell>
          <cell r="O219">
            <v>0</v>
          </cell>
          <cell r="P219">
            <v>0</v>
          </cell>
          <cell r="Q219">
            <v>2</v>
          </cell>
          <cell r="R219">
            <v>5</v>
          </cell>
          <cell r="S219">
            <v>4</v>
          </cell>
          <cell r="T219">
            <v>0</v>
          </cell>
          <cell r="U219">
            <v>7</v>
          </cell>
          <cell r="V219">
            <v>5</v>
          </cell>
          <cell r="W219">
            <v>3</v>
          </cell>
          <cell r="X219">
            <v>8</v>
          </cell>
          <cell r="Y219">
            <v>3</v>
          </cell>
          <cell r="Z219">
            <v>1</v>
          </cell>
          <cell r="AA219">
            <v>2</v>
          </cell>
          <cell r="AB219"/>
          <cell r="AC219">
            <v>26</v>
          </cell>
          <cell r="AD219">
            <v>3</v>
          </cell>
          <cell r="AE219">
            <v>0</v>
          </cell>
          <cell r="AF219">
            <v>7</v>
          </cell>
          <cell r="AG219">
            <v>4</v>
          </cell>
          <cell r="AH219">
            <v>12</v>
          </cell>
          <cell r="AI219">
            <v>11</v>
          </cell>
          <cell r="AJ219">
            <v>3</v>
          </cell>
        </row>
        <row r="220">
          <cell r="A220" t="str">
            <v>F</v>
          </cell>
          <cell r="B220"/>
          <cell r="C220"/>
          <cell r="D220" t="str">
            <v>F</v>
          </cell>
          <cell r="E220">
            <v>32</v>
          </cell>
          <cell r="F220">
            <v>15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1</v>
          </cell>
          <cell r="L220">
            <v>1</v>
          </cell>
          <cell r="M220">
            <v>0</v>
          </cell>
          <cell r="N220">
            <v>0</v>
          </cell>
          <cell r="O220">
            <v>1</v>
          </cell>
          <cell r="P220">
            <v>1</v>
          </cell>
          <cell r="Q220">
            <v>0</v>
          </cell>
          <cell r="R220">
            <v>0</v>
          </cell>
          <cell r="S220">
            <v>3</v>
          </cell>
          <cell r="T220">
            <v>1</v>
          </cell>
          <cell r="U220">
            <v>3</v>
          </cell>
          <cell r="V220">
            <v>4</v>
          </cell>
          <cell r="W220">
            <v>5</v>
          </cell>
          <cell r="X220">
            <v>5</v>
          </cell>
          <cell r="Y220">
            <v>7</v>
          </cell>
          <cell r="Z220">
            <v>4</v>
          </cell>
          <cell r="AA220">
            <v>3</v>
          </cell>
          <cell r="AB220"/>
          <cell r="AC220">
            <v>15</v>
          </cell>
          <cell r="AD220">
            <v>2</v>
          </cell>
          <cell r="AE220">
            <v>2</v>
          </cell>
          <cell r="AF220">
            <v>0</v>
          </cell>
          <cell r="AG220">
            <v>4</v>
          </cell>
          <cell r="AH220">
            <v>7</v>
          </cell>
          <cell r="AI220">
            <v>10</v>
          </cell>
          <cell r="AJ220">
            <v>7</v>
          </cell>
        </row>
        <row r="221">
          <cell r="A221" t="str">
            <v>C50-C50M</v>
          </cell>
          <cell r="B221" t="str">
            <v>C50-C50</v>
          </cell>
          <cell r="C221" t="str">
            <v>Malignant neoplasm of breast</v>
          </cell>
          <cell r="D221" t="str">
            <v>M</v>
          </cell>
          <cell r="E221">
            <v>9</v>
          </cell>
          <cell r="F221">
            <v>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</v>
          </cell>
          <cell r="Q221">
            <v>2</v>
          </cell>
          <cell r="R221">
            <v>0</v>
          </cell>
          <cell r="S221">
            <v>1</v>
          </cell>
          <cell r="T221">
            <v>0</v>
          </cell>
          <cell r="U221">
            <v>1</v>
          </cell>
          <cell r="V221">
            <v>0</v>
          </cell>
          <cell r="W221">
            <v>2</v>
          </cell>
          <cell r="X221">
            <v>0</v>
          </cell>
          <cell r="Y221">
            <v>2</v>
          </cell>
          <cell r="Z221">
            <v>1</v>
          </cell>
          <cell r="AA221">
            <v>1</v>
          </cell>
          <cell r="AC221">
            <v>5</v>
          </cell>
          <cell r="AD221">
            <v>0</v>
          </cell>
          <cell r="AE221">
            <v>1</v>
          </cell>
          <cell r="AF221">
            <v>2</v>
          </cell>
          <cell r="AG221">
            <v>1</v>
          </cell>
          <cell r="AH221">
            <v>1</v>
          </cell>
          <cell r="AI221">
            <v>2</v>
          </cell>
          <cell r="AJ221">
            <v>2</v>
          </cell>
        </row>
        <row r="222">
          <cell r="A222" t="str">
            <v>C50-C50F</v>
          </cell>
          <cell r="B222"/>
          <cell r="C222"/>
          <cell r="D222" t="str">
            <v>F</v>
          </cell>
          <cell r="E222">
            <v>1020</v>
          </cell>
          <cell r="F222">
            <v>524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4</v>
          </cell>
          <cell r="N222">
            <v>4</v>
          </cell>
          <cell r="O222">
            <v>20</v>
          </cell>
          <cell r="P222">
            <v>35</v>
          </cell>
          <cell r="Q222">
            <v>49</v>
          </cell>
          <cell r="R222">
            <v>75</v>
          </cell>
          <cell r="S222">
            <v>75</v>
          </cell>
          <cell r="T222">
            <v>67</v>
          </cell>
          <cell r="U222">
            <v>99</v>
          </cell>
          <cell r="V222">
            <v>96</v>
          </cell>
          <cell r="W222">
            <v>138</v>
          </cell>
          <cell r="X222">
            <v>105</v>
          </cell>
          <cell r="Y222">
            <v>253</v>
          </cell>
          <cell r="Z222">
            <v>127</v>
          </cell>
          <cell r="AA222">
            <v>126</v>
          </cell>
          <cell r="AC222">
            <v>524</v>
          </cell>
          <cell r="AD222">
            <v>8</v>
          </cell>
          <cell r="AE222">
            <v>55</v>
          </cell>
          <cell r="AF222">
            <v>124</v>
          </cell>
          <cell r="AG222">
            <v>142</v>
          </cell>
          <cell r="AH222">
            <v>195</v>
          </cell>
          <cell r="AI222">
            <v>243</v>
          </cell>
          <cell r="AJ222">
            <v>253</v>
          </cell>
        </row>
        <row r="223">
          <cell r="A223" t="str">
            <v>C50M</v>
          </cell>
          <cell r="B223" t="str">
            <v>C50</v>
          </cell>
          <cell r="C223" t="str">
            <v>Malignant neoplasm of breast</v>
          </cell>
          <cell r="D223" t="str">
            <v>M</v>
          </cell>
          <cell r="E223">
            <v>9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1</v>
          </cell>
          <cell r="Q223">
            <v>2</v>
          </cell>
          <cell r="R223">
            <v>0</v>
          </cell>
          <cell r="S223">
            <v>1</v>
          </cell>
          <cell r="T223">
            <v>0</v>
          </cell>
          <cell r="U223">
            <v>1</v>
          </cell>
          <cell r="V223">
            <v>0</v>
          </cell>
          <cell r="W223">
            <v>2</v>
          </cell>
          <cell r="X223">
            <v>0</v>
          </cell>
          <cell r="Y223">
            <v>2</v>
          </cell>
          <cell r="Z223">
            <v>1</v>
          </cell>
          <cell r="AA223">
            <v>1</v>
          </cell>
          <cell r="AB223"/>
          <cell r="AC223">
            <v>5</v>
          </cell>
          <cell r="AD223">
            <v>0</v>
          </cell>
          <cell r="AE223">
            <v>1</v>
          </cell>
          <cell r="AF223">
            <v>2</v>
          </cell>
          <cell r="AG223">
            <v>1</v>
          </cell>
          <cell r="AH223">
            <v>1</v>
          </cell>
          <cell r="AI223">
            <v>2</v>
          </cell>
          <cell r="AJ223">
            <v>2</v>
          </cell>
        </row>
        <row r="224">
          <cell r="A224" t="str">
            <v>C50F</v>
          </cell>
          <cell r="B224"/>
          <cell r="C224"/>
          <cell r="D224" t="str">
            <v>F</v>
          </cell>
          <cell r="E224">
            <v>1020</v>
          </cell>
          <cell r="F224">
            <v>524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4</v>
          </cell>
          <cell r="N224">
            <v>4</v>
          </cell>
          <cell r="O224">
            <v>20</v>
          </cell>
          <cell r="P224">
            <v>35</v>
          </cell>
          <cell r="Q224">
            <v>49</v>
          </cell>
          <cell r="R224">
            <v>75</v>
          </cell>
          <cell r="S224">
            <v>75</v>
          </cell>
          <cell r="T224">
            <v>67</v>
          </cell>
          <cell r="U224">
            <v>99</v>
          </cell>
          <cell r="V224">
            <v>96</v>
          </cell>
          <cell r="W224">
            <v>138</v>
          </cell>
          <cell r="X224">
            <v>105</v>
          </cell>
          <cell r="Y224">
            <v>253</v>
          </cell>
          <cell r="Z224">
            <v>127</v>
          </cell>
          <cell r="AA224">
            <v>126</v>
          </cell>
          <cell r="AB224"/>
          <cell r="AC224">
            <v>524</v>
          </cell>
          <cell r="AD224">
            <v>8</v>
          </cell>
          <cell r="AE224">
            <v>55</v>
          </cell>
          <cell r="AF224">
            <v>124</v>
          </cell>
          <cell r="AG224">
            <v>142</v>
          </cell>
          <cell r="AH224">
            <v>195</v>
          </cell>
          <cell r="AI224">
            <v>243</v>
          </cell>
          <cell r="AJ224">
            <v>253</v>
          </cell>
        </row>
        <row r="225">
          <cell r="A225" t="str">
            <v>C51-58F</v>
          </cell>
          <cell r="B225" t="str">
            <v>C51-58</v>
          </cell>
          <cell r="C225" t="str">
            <v>Female genital organs</v>
          </cell>
          <cell r="D225" t="str">
            <v>F</v>
          </cell>
          <cell r="E225">
            <v>754</v>
          </cell>
          <cell r="F225">
            <v>419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1</v>
          </cell>
          <cell r="M225">
            <v>4</v>
          </cell>
          <cell r="N225">
            <v>5</v>
          </cell>
          <cell r="O225">
            <v>9</v>
          </cell>
          <cell r="P225">
            <v>16</v>
          </cell>
          <cell r="Q225">
            <v>11</v>
          </cell>
          <cell r="R225">
            <v>49</v>
          </cell>
          <cell r="S225">
            <v>60</v>
          </cell>
          <cell r="T225">
            <v>58</v>
          </cell>
          <cell r="U225">
            <v>99</v>
          </cell>
          <cell r="V225">
            <v>107</v>
          </cell>
          <cell r="W225">
            <v>119</v>
          </cell>
          <cell r="X225">
            <v>93</v>
          </cell>
          <cell r="Y225">
            <v>123</v>
          </cell>
          <cell r="Z225">
            <v>75</v>
          </cell>
          <cell r="AA225">
            <v>48</v>
          </cell>
          <cell r="AC225">
            <v>419</v>
          </cell>
          <cell r="AD225">
            <v>10</v>
          </cell>
          <cell r="AE225">
            <v>25</v>
          </cell>
          <cell r="AF225">
            <v>60</v>
          </cell>
          <cell r="AG225">
            <v>118</v>
          </cell>
          <cell r="AH225">
            <v>206</v>
          </cell>
          <cell r="AI225">
            <v>212</v>
          </cell>
          <cell r="AJ225">
            <v>123</v>
          </cell>
        </row>
        <row r="226">
          <cell r="A226" t="str">
            <v>C51F</v>
          </cell>
          <cell r="B226" t="str">
            <v>C51</v>
          </cell>
          <cell r="C226" t="str">
            <v>Malignant neoplasm of vulva</v>
          </cell>
          <cell r="D226" t="str">
            <v>F</v>
          </cell>
          <cell r="E226">
            <v>35</v>
          </cell>
          <cell r="F226">
            <v>17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3</v>
          </cell>
          <cell r="T226">
            <v>2</v>
          </cell>
          <cell r="U226">
            <v>6</v>
          </cell>
          <cell r="V226">
            <v>6</v>
          </cell>
          <cell r="W226">
            <v>3</v>
          </cell>
          <cell r="X226">
            <v>5</v>
          </cell>
          <cell r="Y226">
            <v>10</v>
          </cell>
          <cell r="Z226">
            <v>5</v>
          </cell>
          <cell r="AA226">
            <v>5</v>
          </cell>
          <cell r="AC226">
            <v>17</v>
          </cell>
          <cell r="AD226">
            <v>0</v>
          </cell>
          <cell r="AE226">
            <v>0</v>
          </cell>
          <cell r="AF226">
            <v>0</v>
          </cell>
          <cell r="AG226">
            <v>5</v>
          </cell>
          <cell r="AH226">
            <v>12</v>
          </cell>
          <cell r="AI226">
            <v>8</v>
          </cell>
          <cell r="AJ226">
            <v>10</v>
          </cell>
        </row>
        <row r="227">
          <cell r="A227" t="str">
            <v>C52F</v>
          </cell>
          <cell r="B227" t="str">
            <v>C52</v>
          </cell>
          <cell r="C227" t="str">
            <v>Malignant neoplasm of vagina</v>
          </cell>
          <cell r="D227" t="str">
            <v>F</v>
          </cell>
          <cell r="E227">
            <v>13</v>
          </cell>
          <cell r="F227">
            <v>7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1</v>
          </cell>
          <cell r="S227">
            <v>0</v>
          </cell>
          <cell r="T227">
            <v>0</v>
          </cell>
          <cell r="U227">
            <v>1</v>
          </cell>
          <cell r="V227">
            <v>4</v>
          </cell>
          <cell r="W227">
            <v>1</v>
          </cell>
          <cell r="X227">
            <v>3</v>
          </cell>
          <cell r="Y227">
            <v>2</v>
          </cell>
          <cell r="Z227">
            <v>1</v>
          </cell>
          <cell r="AA227">
            <v>1</v>
          </cell>
          <cell r="AB227"/>
          <cell r="AC227">
            <v>7</v>
          </cell>
          <cell r="AD227">
            <v>0</v>
          </cell>
          <cell r="AE227">
            <v>0</v>
          </cell>
          <cell r="AF227">
            <v>2</v>
          </cell>
          <cell r="AG227">
            <v>0</v>
          </cell>
          <cell r="AH227">
            <v>5</v>
          </cell>
          <cell r="AI227">
            <v>4</v>
          </cell>
          <cell r="AJ227">
            <v>2</v>
          </cell>
        </row>
        <row r="228">
          <cell r="A228" t="str">
            <v>C53F</v>
          </cell>
          <cell r="B228" t="str">
            <v>C53</v>
          </cell>
          <cell r="C228" t="str">
            <v>Malignant neoplasm of cervix uteri</v>
          </cell>
          <cell r="D228" t="str">
            <v>F</v>
          </cell>
          <cell r="E228">
            <v>106</v>
          </cell>
          <cell r="F228">
            <v>75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1</v>
          </cell>
          <cell r="M228">
            <v>3</v>
          </cell>
          <cell r="N228">
            <v>2</v>
          </cell>
          <cell r="O228">
            <v>8</v>
          </cell>
          <cell r="P228">
            <v>9</v>
          </cell>
          <cell r="Q228">
            <v>9</v>
          </cell>
          <cell r="R228">
            <v>8</v>
          </cell>
          <cell r="S228">
            <v>11</v>
          </cell>
          <cell r="T228">
            <v>8</v>
          </cell>
          <cell r="U228">
            <v>9</v>
          </cell>
          <cell r="V228">
            <v>7</v>
          </cell>
          <cell r="W228">
            <v>13</v>
          </cell>
          <cell r="X228">
            <v>3</v>
          </cell>
          <cell r="Y228">
            <v>15</v>
          </cell>
          <cell r="Z228">
            <v>11</v>
          </cell>
          <cell r="AA228">
            <v>4</v>
          </cell>
          <cell r="AB228"/>
          <cell r="AC228">
            <v>75</v>
          </cell>
          <cell r="AD228">
            <v>6</v>
          </cell>
          <cell r="AE228">
            <v>17</v>
          </cell>
          <cell r="AF228">
            <v>17</v>
          </cell>
          <cell r="AG228">
            <v>19</v>
          </cell>
          <cell r="AH228">
            <v>16</v>
          </cell>
          <cell r="AI228">
            <v>16</v>
          </cell>
          <cell r="AJ228">
            <v>15</v>
          </cell>
        </row>
        <row r="229">
          <cell r="A229" t="str">
            <v>C54F</v>
          </cell>
          <cell r="B229" t="str">
            <v>C54</v>
          </cell>
          <cell r="C229" t="str">
            <v>Malignant neoplasm of corpus uteri</v>
          </cell>
          <cell r="D229" t="str">
            <v>F</v>
          </cell>
          <cell r="E229">
            <v>183</v>
          </cell>
          <cell r="F229">
            <v>85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2</v>
          </cell>
          <cell r="Q229">
            <v>0</v>
          </cell>
          <cell r="R229">
            <v>4</v>
          </cell>
          <cell r="S229">
            <v>12</v>
          </cell>
          <cell r="T229">
            <v>14</v>
          </cell>
          <cell r="U229">
            <v>23</v>
          </cell>
          <cell r="V229">
            <v>30</v>
          </cell>
          <cell r="W229">
            <v>36</v>
          </cell>
          <cell r="X229">
            <v>30</v>
          </cell>
          <cell r="Y229">
            <v>32</v>
          </cell>
          <cell r="Z229">
            <v>16</v>
          </cell>
          <cell r="AA229">
            <v>16</v>
          </cell>
          <cell r="AC229">
            <v>85</v>
          </cell>
          <cell r="AD229">
            <v>0</v>
          </cell>
          <cell r="AE229">
            <v>2</v>
          </cell>
          <cell r="AF229">
            <v>4</v>
          </cell>
          <cell r="AG229">
            <v>26</v>
          </cell>
          <cell r="AH229">
            <v>53</v>
          </cell>
          <cell r="AI229">
            <v>66</v>
          </cell>
          <cell r="AJ229">
            <v>32</v>
          </cell>
        </row>
        <row r="230">
          <cell r="A230" t="str">
            <v>C55F</v>
          </cell>
          <cell r="B230" t="str">
            <v>C55</v>
          </cell>
          <cell r="C230" t="str">
            <v>Malignant neoplasm of uterus, part unspecified</v>
          </cell>
          <cell r="D230" t="str">
            <v>F</v>
          </cell>
          <cell r="E230">
            <v>47</v>
          </cell>
          <cell r="F230">
            <v>25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4</v>
          </cell>
          <cell r="S230">
            <v>1</v>
          </cell>
          <cell r="T230">
            <v>3</v>
          </cell>
          <cell r="U230">
            <v>11</v>
          </cell>
          <cell r="V230">
            <v>6</v>
          </cell>
          <cell r="W230">
            <v>6</v>
          </cell>
          <cell r="X230">
            <v>6</v>
          </cell>
          <cell r="Y230">
            <v>10</v>
          </cell>
          <cell r="Z230">
            <v>9</v>
          </cell>
          <cell r="AA230">
            <v>1</v>
          </cell>
          <cell r="AC230">
            <v>25</v>
          </cell>
          <cell r="AD230">
            <v>0</v>
          </cell>
          <cell r="AE230">
            <v>0</v>
          </cell>
          <cell r="AF230">
            <v>4</v>
          </cell>
          <cell r="AG230">
            <v>4</v>
          </cell>
          <cell r="AH230">
            <v>17</v>
          </cell>
          <cell r="AI230">
            <v>12</v>
          </cell>
          <cell r="AJ230">
            <v>10</v>
          </cell>
        </row>
        <row r="231">
          <cell r="A231" t="str">
            <v>C56F</v>
          </cell>
          <cell r="B231" t="str">
            <v>C56</v>
          </cell>
          <cell r="C231" t="str">
            <v>Malignant neoplasm of ovary</v>
          </cell>
          <cell r="D231" t="str">
            <v>F</v>
          </cell>
          <cell r="E231">
            <v>349</v>
          </cell>
          <cell r="F231">
            <v>200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1</v>
          </cell>
          <cell r="N231">
            <v>2</v>
          </cell>
          <cell r="O231">
            <v>1</v>
          </cell>
          <cell r="P231">
            <v>5</v>
          </cell>
          <cell r="Q231">
            <v>1</v>
          </cell>
          <cell r="R231">
            <v>31</v>
          </cell>
          <cell r="S231">
            <v>31</v>
          </cell>
          <cell r="T231">
            <v>30</v>
          </cell>
          <cell r="U231">
            <v>47</v>
          </cell>
          <cell r="V231">
            <v>51</v>
          </cell>
          <cell r="W231">
            <v>57</v>
          </cell>
          <cell r="X231">
            <v>41</v>
          </cell>
          <cell r="Y231">
            <v>51</v>
          </cell>
          <cell r="Z231">
            <v>31</v>
          </cell>
          <cell r="AA231">
            <v>20</v>
          </cell>
          <cell r="AB231"/>
          <cell r="AC231">
            <v>200</v>
          </cell>
          <cell r="AD231">
            <v>3</v>
          </cell>
          <cell r="AE231">
            <v>6</v>
          </cell>
          <cell r="AF231">
            <v>32</v>
          </cell>
          <cell r="AG231">
            <v>61</v>
          </cell>
          <cell r="AH231">
            <v>98</v>
          </cell>
          <cell r="AI231">
            <v>98</v>
          </cell>
          <cell r="AJ231">
            <v>51</v>
          </cell>
        </row>
        <row r="232">
          <cell r="A232" t="str">
            <v>C57F</v>
          </cell>
          <cell r="B232" t="str">
            <v>C57</v>
          </cell>
          <cell r="C232" t="str">
            <v>Malignant neoplasm of other and unspecified female genital organs</v>
          </cell>
          <cell r="D232" t="str">
            <v>F</v>
          </cell>
          <cell r="E232">
            <v>19</v>
          </cell>
          <cell r="F232">
            <v>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2</v>
          </cell>
          <cell r="T232">
            <v>1</v>
          </cell>
          <cell r="U232">
            <v>2</v>
          </cell>
          <cell r="V232">
            <v>3</v>
          </cell>
          <cell r="W232">
            <v>3</v>
          </cell>
          <cell r="X232">
            <v>5</v>
          </cell>
          <cell r="Y232">
            <v>3</v>
          </cell>
          <cell r="Z232">
            <v>2</v>
          </cell>
          <cell r="AA232">
            <v>1</v>
          </cell>
          <cell r="AC232">
            <v>8</v>
          </cell>
          <cell r="AD232">
            <v>0</v>
          </cell>
          <cell r="AE232">
            <v>0</v>
          </cell>
          <cell r="AF232">
            <v>0</v>
          </cell>
          <cell r="AG232">
            <v>3</v>
          </cell>
          <cell r="AH232">
            <v>5</v>
          </cell>
          <cell r="AI232">
            <v>8</v>
          </cell>
          <cell r="AJ232">
            <v>3</v>
          </cell>
        </row>
        <row r="233">
          <cell r="A233" t="str">
            <v>C58F</v>
          </cell>
          <cell r="B233" t="str">
            <v>C58</v>
          </cell>
          <cell r="C233" t="str">
            <v>Malignant neoplasm of placenta</v>
          </cell>
          <cell r="D233" t="str">
            <v>F</v>
          </cell>
          <cell r="E233">
            <v>2</v>
          </cell>
          <cell r="F233">
            <v>2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R233">
            <v>1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C233">
            <v>2</v>
          </cell>
          <cell r="AD233">
            <v>1</v>
          </cell>
          <cell r="AE233">
            <v>0</v>
          </cell>
          <cell r="AF233">
            <v>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A234" t="str">
            <v>C60-63M</v>
          </cell>
          <cell r="B234" t="str">
            <v>C60-63</v>
          </cell>
          <cell r="C234" t="str">
            <v>Male genital organs</v>
          </cell>
          <cell r="D234" t="str">
            <v>M</v>
          </cell>
          <cell r="E234">
            <v>915</v>
          </cell>
          <cell r="F234">
            <v>285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1</v>
          </cell>
          <cell r="N234">
            <v>2</v>
          </cell>
          <cell r="O234">
            <v>3</v>
          </cell>
          <cell r="P234">
            <v>0</v>
          </cell>
          <cell r="Q234">
            <v>4</v>
          </cell>
          <cell r="R234">
            <v>2</v>
          </cell>
          <cell r="S234">
            <v>25</v>
          </cell>
          <cell r="T234">
            <v>46</v>
          </cell>
          <cell r="U234">
            <v>89</v>
          </cell>
          <cell r="V234">
            <v>113</v>
          </cell>
          <cell r="W234">
            <v>156</v>
          </cell>
          <cell r="X234">
            <v>199</v>
          </cell>
          <cell r="Y234">
            <v>275</v>
          </cell>
          <cell r="Z234">
            <v>168</v>
          </cell>
          <cell r="AA234">
            <v>107</v>
          </cell>
          <cell r="AC234">
            <v>285</v>
          </cell>
          <cell r="AD234">
            <v>3</v>
          </cell>
          <cell r="AE234">
            <v>3</v>
          </cell>
          <cell r="AF234">
            <v>6</v>
          </cell>
          <cell r="AG234">
            <v>71</v>
          </cell>
          <cell r="AH234">
            <v>202</v>
          </cell>
          <cell r="AI234">
            <v>355</v>
          </cell>
          <cell r="AJ234">
            <v>275</v>
          </cell>
        </row>
        <row r="235">
          <cell r="A235" t="str">
            <v>C60M</v>
          </cell>
          <cell r="B235" t="str">
            <v>C60</v>
          </cell>
          <cell r="C235" t="str">
            <v>Malignant neoplasm of penis</v>
          </cell>
          <cell r="D235" t="str">
            <v>M</v>
          </cell>
          <cell r="E235">
            <v>14</v>
          </cell>
          <cell r="F235">
            <v>9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2</v>
          </cell>
          <cell r="P235">
            <v>0</v>
          </cell>
          <cell r="Q235">
            <v>0</v>
          </cell>
          <cell r="R235">
            <v>0</v>
          </cell>
          <cell r="S235">
            <v>1</v>
          </cell>
          <cell r="T235">
            <v>2</v>
          </cell>
          <cell r="U235">
            <v>4</v>
          </cell>
          <cell r="V235">
            <v>0</v>
          </cell>
          <cell r="W235">
            <v>2</v>
          </cell>
          <cell r="X235">
            <v>1</v>
          </cell>
          <cell r="Y235">
            <v>2</v>
          </cell>
          <cell r="Z235">
            <v>0</v>
          </cell>
          <cell r="AA235">
            <v>2</v>
          </cell>
          <cell r="AB235"/>
          <cell r="AC235">
            <v>9</v>
          </cell>
          <cell r="AD235">
            <v>0</v>
          </cell>
          <cell r="AE235">
            <v>2</v>
          </cell>
          <cell r="AF235">
            <v>0</v>
          </cell>
          <cell r="AG235">
            <v>3</v>
          </cell>
          <cell r="AH235">
            <v>4</v>
          </cell>
          <cell r="AI235">
            <v>3</v>
          </cell>
          <cell r="AJ235">
            <v>2</v>
          </cell>
        </row>
        <row r="236">
          <cell r="A236" t="str">
            <v>C61M</v>
          </cell>
          <cell r="B236" t="str">
            <v>C61</v>
          </cell>
          <cell r="C236" t="str">
            <v>Malignant neoplasm of prostate</v>
          </cell>
          <cell r="D236" t="str">
            <v>M</v>
          </cell>
          <cell r="E236">
            <v>894</v>
          </cell>
          <cell r="F236">
            <v>269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3</v>
          </cell>
          <cell r="R236">
            <v>1</v>
          </cell>
          <cell r="S236">
            <v>24</v>
          </cell>
          <cell r="T236">
            <v>43</v>
          </cell>
          <cell r="U236">
            <v>85</v>
          </cell>
          <cell r="V236">
            <v>113</v>
          </cell>
          <cell r="W236">
            <v>154</v>
          </cell>
          <cell r="X236">
            <v>198</v>
          </cell>
          <cell r="Y236">
            <v>273</v>
          </cell>
          <cell r="Z236">
            <v>168</v>
          </cell>
          <cell r="AA236">
            <v>105</v>
          </cell>
          <cell r="AB236"/>
          <cell r="AC236">
            <v>269</v>
          </cell>
          <cell r="AD236">
            <v>0</v>
          </cell>
          <cell r="AE236">
            <v>0</v>
          </cell>
          <cell r="AF236">
            <v>4</v>
          </cell>
          <cell r="AG236">
            <v>67</v>
          </cell>
          <cell r="AH236">
            <v>198</v>
          </cell>
          <cell r="AI236">
            <v>352</v>
          </cell>
          <cell r="AJ236">
            <v>273</v>
          </cell>
        </row>
        <row r="237">
          <cell r="A237" t="str">
            <v>C62M</v>
          </cell>
          <cell r="B237" t="str">
            <v>C62</v>
          </cell>
          <cell r="C237" t="str">
            <v>Malignant neoplasm of testis</v>
          </cell>
          <cell r="D237" t="str">
            <v>M</v>
          </cell>
          <cell r="E237">
            <v>7</v>
          </cell>
          <cell r="F237">
            <v>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2</v>
          </cell>
          <cell r="O237">
            <v>1</v>
          </cell>
          <cell r="P237">
            <v>0</v>
          </cell>
          <cell r="Q237">
            <v>1</v>
          </cell>
          <cell r="R237">
            <v>1</v>
          </cell>
          <cell r="S237">
            <v>0</v>
          </cell>
          <cell r="T237">
            <v>1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/>
          <cell r="AC237">
            <v>7</v>
          </cell>
          <cell r="AD237">
            <v>3</v>
          </cell>
          <cell r="AE237">
            <v>1</v>
          </cell>
          <cell r="AF237">
            <v>2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</row>
        <row r="238">
          <cell r="A238" t="str">
            <v>C64-68M</v>
          </cell>
          <cell r="B238" t="str">
            <v>C64-68</v>
          </cell>
          <cell r="C238" t="str">
            <v>Urinary tract</v>
          </cell>
          <cell r="D238" t="str">
            <v>M</v>
          </cell>
          <cell r="E238">
            <v>650</v>
          </cell>
          <cell r="F238">
            <v>274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</v>
          </cell>
          <cell r="P238">
            <v>7</v>
          </cell>
          <cell r="Q238">
            <v>6</v>
          </cell>
          <cell r="R238">
            <v>16</v>
          </cell>
          <cell r="S238">
            <v>31</v>
          </cell>
          <cell r="T238">
            <v>49</v>
          </cell>
          <cell r="U238">
            <v>76</v>
          </cell>
          <cell r="V238">
            <v>88</v>
          </cell>
          <cell r="W238">
            <v>125</v>
          </cell>
          <cell r="X238">
            <v>111</v>
          </cell>
          <cell r="Y238">
            <v>140</v>
          </cell>
          <cell r="Z238">
            <v>86</v>
          </cell>
          <cell r="AA238">
            <v>54</v>
          </cell>
          <cell r="AC238">
            <v>274</v>
          </cell>
          <cell r="AD238">
            <v>0</v>
          </cell>
          <cell r="AE238">
            <v>8</v>
          </cell>
          <cell r="AF238">
            <v>22</v>
          </cell>
          <cell r="AG238">
            <v>80</v>
          </cell>
          <cell r="AH238">
            <v>164</v>
          </cell>
          <cell r="AI238">
            <v>236</v>
          </cell>
          <cell r="AJ238">
            <v>140</v>
          </cell>
        </row>
        <row r="239">
          <cell r="A239" t="str">
            <v>F</v>
          </cell>
          <cell r="B239"/>
          <cell r="C239"/>
          <cell r="D239" t="str">
            <v>F</v>
          </cell>
          <cell r="E239">
            <v>376</v>
          </cell>
          <cell r="F239">
            <v>133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7</v>
          </cell>
          <cell r="R239">
            <v>11</v>
          </cell>
          <cell r="S239">
            <v>19</v>
          </cell>
          <cell r="T239">
            <v>21</v>
          </cell>
          <cell r="U239">
            <v>34</v>
          </cell>
          <cell r="V239">
            <v>40</v>
          </cell>
          <cell r="W239">
            <v>69</v>
          </cell>
          <cell r="X239">
            <v>77</v>
          </cell>
          <cell r="Y239">
            <v>97</v>
          </cell>
          <cell r="Z239">
            <v>59</v>
          </cell>
          <cell r="AA239">
            <v>38</v>
          </cell>
          <cell r="AC239">
            <v>133</v>
          </cell>
          <cell r="AD239">
            <v>0</v>
          </cell>
          <cell r="AE239">
            <v>1</v>
          </cell>
          <cell r="AF239">
            <v>18</v>
          </cell>
          <cell r="AG239">
            <v>40</v>
          </cell>
          <cell r="AH239">
            <v>74</v>
          </cell>
          <cell r="AI239">
            <v>146</v>
          </cell>
          <cell r="AJ239">
            <v>97</v>
          </cell>
        </row>
        <row r="240">
          <cell r="A240" t="str">
            <v>C64M</v>
          </cell>
          <cell r="B240" t="str">
            <v>C64</v>
          </cell>
          <cell r="C240" t="str">
            <v>Malignant neoplasm of kidney, except renal pelvis</v>
          </cell>
          <cell r="D240" t="str">
            <v>M</v>
          </cell>
          <cell r="E240">
            <v>252</v>
          </cell>
          <cell r="F240">
            <v>129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</v>
          </cell>
          <cell r="P240">
            <v>5</v>
          </cell>
          <cell r="Q240">
            <v>3</v>
          </cell>
          <cell r="R240">
            <v>8</v>
          </cell>
          <cell r="S240">
            <v>24</v>
          </cell>
          <cell r="T240">
            <v>25</v>
          </cell>
          <cell r="U240">
            <v>33</v>
          </cell>
          <cell r="V240">
            <v>30</v>
          </cell>
          <cell r="W240">
            <v>49</v>
          </cell>
          <cell r="X240">
            <v>39</v>
          </cell>
          <cell r="Y240">
            <v>35</v>
          </cell>
          <cell r="Z240">
            <v>22</v>
          </cell>
          <cell r="AA240">
            <v>13</v>
          </cell>
          <cell r="AC240">
            <v>129</v>
          </cell>
          <cell r="AD240">
            <v>0</v>
          </cell>
          <cell r="AE240">
            <v>6</v>
          </cell>
          <cell r="AF240">
            <v>11</v>
          </cell>
          <cell r="AG240">
            <v>49</v>
          </cell>
          <cell r="AH240">
            <v>63</v>
          </cell>
          <cell r="AI240">
            <v>88</v>
          </cell>
          <cell r="AJ240">
            <v>35</v>
          </cell>
        </row>
        <row r="241">
          <cell r="A241" t="str">
            <v>F</v>
          </cell>
          <cell r="B241"/>
          <cell r="C241"/>
          <cell r="D241" t="str">
            <v>F</v>
          </cell>
          <cell r="E241">
            <v>155</v>
          </cell>
          <cell r="F241">
            <v>75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4</v>
          </cell>
          <cell r="R241">
            <v>5</v>
          </cell>
          <cell r="S241">
            <v>9</v>
          </cell>
          <cell r="T241">
            <v>11</v>
          </cell>
          <cell r="U241">
            <v>21</v>
          </cell>
          <cell r="V241">
            <v>25</v>
          </cell>
          <cell r="W241">
            <v>22</v>
          </cell>
          <cell r="X241">
            <v>31</v>
          </cell>
          <cell r="Y241">
            <v>27</v>
          </cell>
          <cell r="Z241">
            <v>20</v>
          </cell>
          <cell r="AA241">
            <v>7</v>
          </cell>
          <cell r="AC241">
            <v>75</v>
          </cell>
          <cell r="AD241">
            <v>0</v>
          </cell>
          <cell r="AE241">
            <v>0</v>
          </cell>
          <cell r="AF241">
            <v>9</v>
          </cell>
          <cell r="AG241">
            <v>20</v>
          </cell>
          <cell r="AH241">
            <v>46</v>
          </cell>
          <cell r="AI241">
            <v>53</v>
          </cell>
          <cell r="AJ241">
            <v>27</v>
          </cell>
        </row>
        <row r="242">
          <cell r="A242" t="str">
            <v>C65M</v>
          </cell>
          <cell r="B242" t="str">
            <v>C65</v>
          </cell>
          <cell r="C242" t="str">
            <v>Malignant neoplasm of renal pelvis</v>
          </cell>
          <cell r="D242" t="str">
            <v>M</v>
          </cell>
          <cell r="E242">
            <v>3</v>
          </cell>
          <cell r="F242">
            <v>2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1</v>
          </cell>
          <cell r="S242">
            <v>0</v>
          </cell>
          <cell r="T242">
            <v>0</v>
          </cell>
          <cell r="U242">
            <v>1</v>
          </cell>
          <cell r="V242">
            <v>0</v>
          </cell>
          <cell r="W242">
            <v>0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C242">
            <v>2</v>
          </cell>
          <cell r="AD242">
            <v>0</v>
          </cell>
          <cell r="AE242">
            <v>0</v>
          </cell>
          <cell r="AF242">
            <v>1</v>
          </cell>
          <cell r="AG242">
            <v>0</v>
          </cell>
          <cell r="AH242">
            <v>1</v>
          </cell>
          <cell r="AI242">
            <v>1</v>
          </cell>
          <cell r="AJ242">
            <v>0</v>
          </cell>
        </row>
        <row r="243">
          <cell r="A243" t="str">
            <v>F</v>
          </cell>
          <cell r="B243"/>
          <cell r="C243"/>
          <cell r="D243" t="str">
            <v>F</v>
          </cell>
          <cell r="E243" t="str">
            <v>-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/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A244" t="str">
            <v>C66M</v>
          </cell>
          <cell r="B244" t="str">
            <v>C66</v>
          </cell>
          <cell r="C244" t="str">
            <v>Malignant neoplasm of ureter</v>
          </cell>
          <cell r="D244" t="str">
            <v>M</v>
          </cell>
          <cell r="E244">
            <v>29</v>
          </cell>
          <cell r="F244">
            <v>9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1</v>
          </cell>
          <cell r="S244">
            <v>1</v>
          </cell>
          <cell r="T244">
            <v>1</v>
          </cell>
          <cell r="U244">
            <v>2</v>
          </cell>
          <cell r="V244">
            <v>4</v>
          </cell>
          <cell r="W244">
            <v>5</v>
          </cell>
          <cell r="X244">
            <v>7</v>
          </cell>
          <cell r="Y244">
            <v>8</v>
          </cell>
          <cell r="Z244">
            <v>7</v>
          </cell>
          <cell r="AA244">
            <v>1</v>
          </cell>
          <cell r="AB244"/>
          <cell r="AC244">
            <v>9</v>
          </cell>
          <cell r="AD244">
            <v>0</v>
          </cell>
          <cell r="AE244">
            <v>0</v>
          </cell>
          <cell r="AF244">
            <v>1</v>
          </cell>
          <cell r="AG244">
            <v>2</v>
          </cell>
          <cell r="AH244">
            <v>6</v>
          </cell>
          <cell r="AI244">
            <v>12</v>
          </cell>
          <cell r="AJ244">
            <v>8</v>
          </cell>
        </row>
        <row r="245">
          <cell r="A245" t="str">
            <v>F</v>
          </cell>
          <cell r="B245"/>
          <cell r="C245"/>
          <cell r="D245" t="str">
            <v>F</v>
          </cell>
          <cell r="E245">
            <v>15</v>
          </cell>
          <cell r="F245">
            <v>5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1</v>
          </cell>
          <cell r="S245">
            <v>1</v>
          </cell>
          <cell r="T245">
            <v>0</v>
          </cell>
          <cell r="U245">
            <v>0</v>
          </cell>
          <cell r="V245">
            <v>3</v>
          </cell>
          <cell r="W245">
            <v>2</v>
          </cell>
          <cell r="X245">
            <v>5</v>
          </cell>
          <cell r="Y245">
            <v>3</v>
          </cell>
          <cell r="Z245">
            <v>1</v>
          </cell>
          <cell r="AA245">
            <v>2</v>
          </cell>
          <cell r="AC245">
            <v>5</v>
          </cell>
          <cell r="AD245">
            <v>0</v>
          </cell>
          <cell r="AE245">
            <v>0</v>
          </cell>
          <cell r="AF245">
            <v>1</v>
          </cell>
          <cell r="AG245">
            <v>1</v>
          </cell>
          <cell r="AH245">
            <v>3</v>
          </cell>
          <cell r="AI245">
            <v>7</v>
          </cell>
          <cell r="AJ245">
            <v>3</v>
          </cell>
        </row>
        <row r="246">
          <cell r="A246" t="str">
            <v>C67M</v>
          </cell>
          <cell r="B246" t="str">
            <v>C67</v>
          </cell>
          <cell r="C246" t="str">
            <v>Malignant neoplasm of bladder</v>
          </cell>
          <cell r="D246" t="str">
            <v>M</v>
          </cell>
          <cell r="E246">
            <v>336</v>
          </cell>
          <cell r="F246">
            <v>123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2</v>
          </cell>
          <cell r="Q246">
            <v>2</v>
          </cell>
          <cell r="R246">
            <v>6</v>
          </cell>
          <cell r="S246">
            <v>5</v>
          </cell>
          <cell r="T246">
            <v>20</v>
          </cell>
          <cell r="U246">
            <v>36</v>
          </cell>
          <cell r="V246">
            <v>52</v>
          </cell>
          <cell r="W246">
            <v>64</v>
          </cell>
          <cell r="X246">
            <v>59</v>
          </cell>
          <cell r="Y246">
            <v>90</v>
          </cell>
          <cell r="Z246">
            <v>52</v>
          </cell>
          <cell r="AA246">
            <v>38</v>
          </cell>
          <cell r="AB246"/>
          <cell r="AC246">
            <v>123</v>
          </cell>
          <cell r="AD246">
            <v>0</v>
          </cell>
          <cell r="AE246">
            <v>2</v>
          </cell>
          <cell r="AF246">
            <v>8</v>
          </cell>
          <cell r="AG246">
            <v>25</v>
          </cell>
          <cell r="AH246">
            <v>88</v>
          </cell>
          <cell r="AI246">
            <v>123</v>
          </cell>
          <cell r="AJ246">
            <v>90</v>
          </cell>
        </row>
        <row r="247">
          <cell r="A247" t="str">
            <v>F</v>
          </cell>
          <cell r="B247"/>
          <cell r="C247"/>
          <cell r="D247" t="str">
            <v>F</v>
          </cell>
          <cell r="E247">
            <v>184</v>
          </cell>
          <cell r="F247">
            <v>46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</v>
          </cell>
          <cell r="Q247">
            <v>3</v>
          </cell>
          <cell r="R247">
            <v>3</v>
          </cell>
          <cell r="S247">
            <v>7</v>
          </cell>
          <cell r="T247">
            <v>8</v>
          </cell>
          <cell r="U247">
            <v>13</v>
          </cell>
          <cell r="V247">
            <v>11</v>
          </cell>
          <cell r="W247">
            <v>38</v>
          </cell>
          <cell r="X247">
            <v>39</v>
          </cell>
          <cell r="Y247">
            <v>61</v>
          </cell>
          <cell r="Z247">
            <v>37</v>
          </cell>
          <cell r="AA247">
            <v>24</v>
          </cell>
          <cell r="AC247">
            <v>46</v>
          </cell>
          <cell r="AD247">
            <v>0</v>
          </cell>
          <cell r="AE247">
            <v>1</v>
          </cell>
          <cell r="AF247">
            <v>6</v>
          </cell>
          <cell r="AG247">
            <v>15</v>
          </cell>
          <cell r="AH247">
            <v>24</v>
          </cell>
          <cell r="AI247">
            <v>77</v>
          </cell>
          <cell r="AJ247">
            <v>61</v>
          </cell>
        </row>
        <row r="248">
          <cell r="A248" t="str">
            <v>C68M</v>
          </cell>
          <cell r="B248" t="str">
            <v>C68</v>
          </cell>
          <cell r="C248" t="str">
            <v>Malignant neoplasm of other and unspecified urinary organs</v>
          </cell>
          <cell r="D248" t="str">
            <v>M</v>
          </cell>
          <cell r="E248">
            <v>30</v>
          </cell>
          <cell r="F248">
            <v>11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1</v>
          </cell>
          <cell r="R248">
            <v>0</v>
          </cell>
          <cell r="S248">
            <v>1</v>
          </cell>
          <cell r="T248">
            <v>3</v>
          </cell>
          <cell r="U248">
            <v>4</v>
          </cell>
          <cell r="V248">
            <v>2</v>
          </cell>
          <cell r="W248">
            <v>7</v>
          </cell>
          <cell r="X248">
            <v>5</v>
          </cell>
          <cell r="Y248">
            <v>7</v>
          </cell>
          <cell r="Z248">
            <v>5</v>
          </cell>
          <cell r="AA248">
            <v>2</v>
          </cell>
          <cell r="AB248"/>
          <cell r="AC248">
            <v>11</v>
          </cell>
          <cell r="AD248">
            <v>0</v>
          </cell>
          <cell r="AE248">
            <v>0</v>
          </cell>
          <cell r="AF248">
            <v>1</v>
          </cell>
          <cell r="AG248">
            <v>4</v>
          </cell>
          <cell r="AH248">
            <v>6</v>
          </cell>
          <cell r="AI248">
            <v>12</v>
          </cell>
          <cell r="AJ248">
            <v>7</v>
          </cell>
        </row>
        <row r="249">
          <cell r="A249" t="str">
            <v>F</v>
          </cell>
          <cell r="B249"/>
          <cell r="C249"/>
          <cell r="D249" t="str">
            <v>F</v>
          </cell>
          <cell r="E249">
            <v>22</v>
          </cell>
          <cell r="F249">
            <v>7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2</v>
          </cell>
          <cell r="S249">
            <v>2</v>
          </cell>
          <cell r="T249">
            <v>2</v>
          </cell>
          <cell r="U249">
            <v>0</v>
          </cell>
          <cell r="V249">
            <v>1</v>
          </cell>
          <cell r="W249">
            <v>7</v>
          </cell>
          <cell r="X249">
            <v>2</v>
          </cell>
          <cell r="Y249">
            <v>6</v>
          </cell>
          <cell r="Z249">
            <v>1</v>
          </cell>
          <cell r="AA249">
            <v>5</v>
          </cell>
          <cell r="AC249">
            <v>7</v>
          </cell>
          <cell r="AD249">
            <v>0</v>
          </cell>
          <cell r="AE249">
            <v>0</v>
          </cell>
          <cell r="AF249">
            <v>2</v>
          </cell>
          <cell r="AG249">
            <v>4</v>
          </cell>
          <cell r="AH249">
            <v>1</v>
          </cell>
          <cell r="AI249">
            <v>9</v>
          </cell>
          <cell r="AJ249">
            <v>6</v>
          </cell>
        </row>
        <row r="250">
          <cell r="A250" t="str">
            <v>C69-72M</v>
          </cell>
          <cell r="B250" t="str">
            <v>C69-72</v>
          </cell>
          <cell r="C250" t="str">
            <v>Eye, brain and other parts of the central nervous system</v>
          </cell>
          <cell r="D250" t="str">
            <v>M</v>
          </cell>
          <cell r="E250">
            <v>241</v>
          </cell>
          <cell r="F250">
            <v>189</v>
          </cell>
          <cell r="G250">
            <v>0</v>
          </cell>
          <cell r="H250">
            <v>0</v>
          </cell>
          <cell r="I250">
            <v>4</v>
          </cell>
          <cell r="J250">
            <v>1</v>
          </cell>
          <cell r="K250">
            <v>0</v>
          </cell>
          <cell r="L250">
            <v>1</v>
          </cell>
          <cell r="M250">
            <v>1</v>
          </cell>
          <cell r="N250">
            <v>6</v>
          </cell>
          <cell r="O250">
            <v>6</v>
          </cell>
          <cell r="P250">
            <v>12</v>
          </cell>
          <cell r="Q250">
            <v>19</v>
          </cell>
          <cell r="R250">
            <v>18</v>
          </cell>
          <cell r="S250">
            <v>25</v>
          </cell>
          <cell r="T250">
            <v>34</v>
          </cell>
          <cell r="U250">
            <v>38</v>
          </cell>
          <cell r="V250">
            <v>24</v>
          </cell>
          <cell r="W250">
            <v>21</v>
          </cell>
          <cell r="X250">
            <v>20</v>
          </cell>
          <cell r="Y250">
            <v>11</v>
          </cell>
          <cell r="Z250">
            <v>10</v>
          </cell>
          <cell r="AA250">
            <v>1</v>
          </cell>
          <cell r="AC250">
            <v>189</v>
          </cell>
          <cell r="AD250">
            <v>13</v>
          </cell>
          <cell r="AE250">
            <v>18</v>
          </cell>
          <cell r="AF250">
            <v>37</v>
          </cell>
          <cell r="AG250">
            <v>59</v>
          </cell>
          <cell r="AH250">
            <v>62</v>
          </cell>
          <cell r="AI250">
            <v>41</v>
          </cell>
          <cell r="AJ250">
            <v>11</v>
          </cell>
        </row>
        <row r="251">
          <cell r="A251" t="str">
            <v>F</v>
          </cell>
          <cell r="B251"/>
          <cell r="C251"/>
          <cell r="D251" t="str">
            <v>F</v>
          </cell>
          <cell r="E251">
            <v>160</v>
          </cell>
          <cell r="F251">
            <v>117</v>
          </cell>
          <cell r="G251">
            <v>0</v>
          </cell>
          <cell r="H251">
            <v>0</v>
          </cell>
          <cell r="I251">
            <v>1</v>
          </cell>
          <cell r="J251">
            <v>2</v>
          </cell>
          <cell r="K251">
            <v>0</v>
          </cell>
          <cell r="L251">
            <v>0</v>
          </cell>
          <cell r="M251">
            <v>3</v>
          </cell>
          <cell r="N251">
            <v>4</v>
          </cell>
          <cell r="O251">
            <v>3</v>
          </cell>
          <cell r="P251">
            <v>5</v>
          </cell>
          <cell r="Q251">
            <v>6</v>
          </cell>
          <cell r="R251">
            <v>10</v>
          </cell>
          <cell r="S251">
            <v>12</v>
          </cell>
          <cell r="T251">
            <v>20</v>
          </cell>
          <cell r="U251">
            <v>31</v>
          </cell>
          <cell r="V251">
            <v>20</v>
          </cell>
          <cell r="W251">
            <v>19</v>
          </cell>
          <cell r="X251">
            <v>17</v>
          </cell>
          <cell r="Y251">
            <v>7</v>
          </cell>
          <cell r="Z251">
            <v>6</v>
          </cell>
          <cell r="AA251">
            <v>1</v>
          </cell>
          <cell r="AC251">
            <v>117</v>
          </cell>
          <cell r="AD251">
            <v>10</v>
          </cell>
          <cell r="AE251">
            <v>8</v>
          </cell>
          <cell r="AF251">
            <v>16</v>
          </cell>
          <cell r="AG251">
            <v>32</v>
          </cell>
          <cell r="AH251">
            <v>51</v>
          </cell>
          <cell r="AI251">
            <v>36</v>
          </cell>
          <cell r="AJ251">
            <v>7</v>
          </cell>
        </row>
        <row r="252">
          <cell r="A252" t="str">
            <v>C69M</v>
          </cell>
          <cell r="B252" t="str">
            <v>C69</v>
          </cell>
          <cell r="C252" t="str">
            <v>Malignant neoplasm of eye and adnexa</v>
          </cell>
          <cell r="D252" t="str">
            <v>M</v>
          </cell>
          <cell r="E252">
            <v>8</v>
          </cell>
          <cell r="F252">
            <v>5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</v>
          </cell>
          <cell r="Q252">
            <v>0</v>
          </cell>
          <cell r="R252">
            <v>0</v>
          </cell>
          <cell r="S252">
            <v>2</v>
          </cell>
          <cell r="T252">
            <v>1</v>
          </cell>
          <cell r="U252">
            <v>1</v>
          </cell>
          <cell r="V252">
            <v>0</v>
          </cell>
          <cell r="W252">
            <v>2</v>
          </cell>
          <cell r="X252">
            <v>0</v>
          </cell>
          <cell r="Y252">
            <v>1</v>
          </cell>
          <cell r="Z252">
            <v>1</v>
          </cell>
          <cell r="AA252">
            <v>0</v>
          </cell>
          <cell r="AB252"/>
          <cell r="AC252">
            <v>5</v>
          </cell>
          <cell r="AD252">
            <v>0</v>
          </cell>
          <cell r="AE252">
            <v>1</v>
          </cell>
          <cell r="AF252">
            <v>0</v>
          </cell>
          <cell r="AG252">
            <v>3</v>
          </cell>
          <cell r="AH252">
            <v>1</v>
          </cell>
          <cell r="AI252">
            <v>2</v>
          </cell>
          <cell r="AJ252">
            <v>1</v>
          </cell>
        </row>
        <row r="253">
          <cell r="A253" t="str">
            <v>F</v>
          </cell>
          <cell r="B253"/>
          <cell r="C253"/>
          <cell r="D253" t="str">
            <v>F</v>
          </cell>
          <cell r="E253">
            <v>4</v>
          </cell>
          <cell r="F253">
            <v>3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1</v>
          </cell>
          <cell r="T253">
            <v>1</v>
          </cell>
          <cell r="U253">
            <v>1</v>
          </cell>
          <cell r="V253">
            <v>0</v>
          </cell>
          <cell r="W253">
            <v>1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C253">
            <v>3</v>
          </cell>
          <cell r="AD253">
            <v>0</v>
          </cell>
          <cell r="AE253">
            <v>0</v>
          </cell>
          <cell r="AF253">
            <v>0</v>
          </cell>
          <cell r="AG253">
            <v>2</v>
          </cell>
          <cell r="AH253">
            <v>1</v>
          </cell>
          <cell r="AI253">
            <v>1</v>
          </cell>
          <cell r="AJ253">
            <v>0</v>
          </cell>
        </row>
        <row r="254">
          <cell r="A254" t="str">
            <v>C70M</v>
          </cell>
          <cell r="B254" t="str">
            <v>C70</v>
          </cell>
          <cell r="C254" t="str">
            <v>Malignant neoplasm of meninges</v>
          </cell>
          <cell r="D254" t="str">
            <v>M</v>
          </cell>
          <cell r="E254">
            <v>2</v>
          </cell>
          <cell r="F254">
            <v>1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C254">
            <v>1</v>
          </cell>
          <cell r="AD254">
            <v>0</v>
          </cell>
          <cell r="AE254">
            <v>0</v>
          </cell>
          <cell r="AF254">
            <v>1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</row>
        <row r="255">
          <cell r="A255" t="str">
            <v>F</v>
          </cell>
          <cell r="B255"/>
          <cell r="C255"/>
          <cell r="D255" t="str">
            <v>F</v>
          </cell>
          <cell r="E255">
            <v>5</v>
          </cell>
          <cell r="F255">
            <v>4</v>
          </cell>
          <cell r="G255">
            <v>0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0</v>
          </cell>
          <cell r="X255">
            <v>0</v>
          </cell>
          <cell r="Y255">
            <v>1</v>
          </cell>
          <cell r="Z255">
            <v>1</v>
          </cell>
          <cell r="AA255">
            <v>0</v>
          </cell>
          <cell r="AC255">
            <v>4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3</v>
          </cell>
          <cell r="AI255">
            <v>0</v>
          </cell>
          <cell r="AJ255">
            <v>1</v>
          </cell>
        </row>
        <row r="256">
          <cell r="A256" t="str">
            <v>C71M</v>
          </cell>
          <cell r="B256" t="str">
            <v>C71</v>
          </cell>
          <cell r="C256" t="str">
            <v>Malignant neoplasm of brain</v>
          </cell>
          <cell r="D256" t="str">
            <v>M</v>
          </cell>
          <cell r="E256">
            <v>229</v>
          </cell>
          <cell r="F256">
            <v>181</v>
          </cell>
          <cell r="G256">
            <v>0</v>
          </cell>
          <cell r="H256">
            <v>0</v>
          </cell>
          <cell r="I256">
            <v>4</v>
          </cell>
          <cell r="J256">
            <v>1</v>
          </cell>
          <cell r="K256">
            <v>0</v>
          </cell>
          <cell r="L256">
            <v>1</v>
          </cell>
          <cell r="M256">
            <v>1</v>
          </cell>
          <cell r="N256">
            <v>5</v>
          </cell>
          <cell r="O256">
            <v>6</v>
          </cell>
          <cell r="P256">
            <v>11</v>
          </cell>
          <cell r="Q256">
            <v>18</v>
          </cell>
          <cell r="R256">
            <v>17</v>
          </cell>
          <cell r="S256">
            <v>23</v>
          </cell>
          <cell r="T256">
            <v>33</v>
          </cell>
          <cell r="U256">
            <v>37</v>
          </cell>
          <cell r="V256">
            <v>24</v>
          </cell>
          <cell r="W256">
            <v>19</v>
          </cell>
          <cell r="X256">
            <v>19</v>
          </cell>
          <cell r="Y256">
            <v>10</v>
          </cell>
          <cell r="Z256">
            <v>9</v>
          </cell>
          <cell r="AA256">
            <v>1</v>
          </cell>
          <cell r="AC256">
            <v>181</v>
          </cell>
          <cell r="AD256">
            <v>12</v>
          </cell>
          <cell r="AE256">
            <v>17</v>
          </cell>
          <cell r="AF256">
            <v>35</v>
          </cell>
          <cell r="AG256">
            <v>56</v>
          </cell>
          <cell r="AH256">
            <v>61</v>
          </cell>
          <cell r="AI256">
            <v>38</v>
          </cell>
          <cell r="AJ256">
            <v>10</v>
          </cell>
        </row>
        <row r="257">
          <cell r="A257" t="str">
            <v>F</v>
          </cell>
          <cell r="B257"/>
          <cell r="C257"/>
          <cell r="D257" t="str">
            <v>F</v>
          </cell>
          <cell r="E257">
            <v>150</v>
          </cell>
          <cell r="F257">
            <v>110</v>
          </cell>
          <cell r="G257">
            <v>0</v>
          </cell>
          <cell r="H257">
            <v>0</v>
          </cell>
          <cell r="I257">
            <v>1</v>
          </cell>
          <cell r="J257">
            <v>1</v>
          </cell>
          <cell r="K257">
            <v>0</v>
          </cell>
          <cell r="L257">
            <v>0</v>
          </cell>
          <cell r="M257">
            <v>3</v>
          </cell>
          <cell r="N257">
            <v>4</v>
          </cell>
          <cell r="O257">
            <v>3</v>
          </cell>
          <cell r="P257">
            <v>5</v>
          </cell>
          <cell r="Q257">
            <v>6</v>
          </cell>
          <cell r="R257">
            <v>10</v>
          </cell>
          <cell r="S257">
            <v>11</v>
          </cell>
          <cell r="T257">
            <v>19</v>
          </cell>
          <cell r="U257">
            <v>27</v>
          </cell>
          <cell r="V257">
            <v>20</v>
          </cell>
          <cell r="W257">
            <v>17</v>
          </cell>
          <cell r="X257">
            <v>17</v>
          </cell>
          <cell r="Y257">
            <v>6</v>
          </cell>
          <cell r="Z257">
            <v>5</v>
          </cell>
          <cell r="AA257">
            <v>1</v>
          </cell>
          <cell r="AC257">
            <v>110</v>
          </cell>
          <cell r="AD257">
            <v>9</v>
          </cell>
          <cell r="AE257">
            <v>8</v>
          </cell>
          <cell r="AF257">
            <v>16</v>
          </cell>
          <cell r="AG257">
            <v>30</v>
          </cell>
          <cell r="AH257">
            <v>47</v>
          </cell>
          <cell r="AI257">
            <v>34</v>
          </cell>
          <cell r="AJ257">
            <v>6</v>
          </cell>
        </row>
        <row r="258">
          <cell r="A258" t="str">
            <v>C72M</v>
          </cell>
          <cell r="B258" t="str">
            <v>C72</v>
          </cell>
          <cell r="C258" t="str">
            <v>Malignant neoplasm of spinal cord, cranial nerves and other parts of central nervous system</v>
          </cell>
          <cell r="D258" t="str">
            <v>M</v>
          </cell>
          <cell r="E258">
            <v>2</v>
          </cell>
          <cell r="F258">
            <v>2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1</v>
          </cell>
          <cell r="O258">
            <v>0</v>
          </cell>
          <cell r="P258">
            <v>0</v>
          </cell>
          <cell r="Q258">
            <v>1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C258">
            <v>2</v>
          </cell>
          <cell r="AD258">
            <v>1</v>
          </cell>
          <cell r="AE258">
            <v>0</v>
          </cell>
          <cell r="AF258">
            <v>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A259" t="str">
            <v>F</v>
          </cell>
          <cell r="B259"/>
          <cell r="C259"/>
          <cell r="D259" t="str">
            <v>F</v>
          </cell>
          <cell r="E259">
            <v>1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1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/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1</v>
          </cell>
          <cell r="AJ259">
            <v>0</v>
          </cell>
        </row>
        <row r="260">
          <cell r="A260" t="str">
            <v>C73-75M</v>
          </cell>
          <cell r="B260" t="str">
            <v>C73-75</v>
          </cell>
          <cell r="C260" t="str">
            <v>Thyroid and other endocrine glands</v>
          </cell>
          <cell r="D260" t="str">
            <v>M</v>
          </cell>
          <cell r="E260">
            <v>22</v>
          </cell>
          <cell r="F260">
            <v>15</v>
          </cell>
          <cell r="G260">
            <v>0</v>
          </cell>
          <cell r="H260">
            <v>1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1</v>
          </cell>
          <cell r="N260">
            <v>0</v>
          </cell>
          <cell r="O260">
            <v>0</v>
          </cell>
          <cell r="P260">
            <v>0</v>
          </cell>
          <cell r="Q260">
            <v>2</v>
          </cell>
          <cell r="R260">
            <v>1</v>
          </cell>
          <cell r="S260">
            <v>0</v>
          </cell>
          <cell r="T260">
            <v>1</v>
          </cell>
          <cell r="U260">
            <v>3</v>
          </cell>
          <cell r="V260">
            <v>6</v>
          </cell>
          <cell r="W260">
            <v>1</v>
          </cell>
          <cell r="X260">
            <v>2</v>
          </cell>
          <cell r="Y260">
            <v>4</v>
          </cell>
          <cell r="Z260">
            <v>2</v>
          </cell>
          <cell r="AA260">
            <v>2</v>
          </cell>
          <cell r="AC260">
            <v>15</v>
          </cell>
          <cell r="AD260">
            <v>2</v>
          </cell>
          <cell r="AE260">
            <v>0</v>
          </cell>
          <cell r="AF260">
            <v>3</v>
          </cell>
          <cell r="AG260">
            <v>1</v>
          </cell>
          <cell r="AH260">
            <v>9</v>
          </cell>
          <cell r="AI260">
            <v>3</v>
          </cell>
          <cell r="AJ260">
            <v>4</v>
          </cell>
        </row>
        <row r="261">
          <cell r="A261" t="str">
            <v>F</v>
          </cell>
          <cell r="B261"/>
          <cell r="C261"/>
          <cell r="D261" t="str">
            <v>F</v>
          </cell>
          <cell r="E261">
            <v>29</v>
          </cell>
          <cell r="F261">
            <v>11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1</v>
          </cell>
          <cell r="O261">
            <v>0</v>
          </cell>
          <cell r="P261">
            <v>0</v>
          </cell>
          <cell r="Q261">
            <v>1</v>
          </cell>
          <cell r="R261">
            <v>0</v>
          </cell>
          <cell r="S261">
            <v>1</v>
          </cell>
          <cell r="T261">
            <v>3</v>
          </cell>
          <cell r="U261">
            <v>1</v>
          </cell>
          <cell r="V261">
            <v>4</v>
          </cell>
          <cell r="W261">
            <v>5</v>
          </cell>
          <cell r="X261">
            <v>8</v>
          </cell>
          <cell r="Y261">
            <v>5</v>
          </cell>
          <cell r="Z261">
            <v>4</v>
          </cell>
          <cell r="AA261">
            <v>1</v>
          </cell>
          <cell r="AC261">
            <v>11</v>
          </cell>
          <cell r="AD261">
            <v>1</v>
          </cell>
          <cell r="AE261">
            <v>0</v>
          </cell>
          <cell r="AF261">
            <v>1</v>
          </cell>
          <cell r="AG261">
            <v>4</v>
          </cell>
          <cell r="AH261">
            <v>5</v>
          </cell>
          <cell r="AI261">
            <v>13</v>
          </cell>
          <cell r="AJ261">
            <v>5</v>
          </cell>
        </row>
        <row r="262">
          <cell r="A262" t="str">
            <v>C73M</v>
          </cell>
          <cell r="B262" t="str">
            <v>C73</v>
          </cell>
          <cell r="C262" t="str">
            <v>Malignant neoplasm of thyroid gland</v>
          </cell>
          <cell r="D262" t="str">
            <v>M</v>
          </cell>
          <cell r="E262">
            <v>18</v>
          </cell>
          <cell r="F262">
            <v>12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2</v>
          </cell>
          <cell r="R262">
            <v>1</v>
          </cell>
          <cell r="S262">
            <v>0</v>
          </cell>
          <cell r="T262">
            <v>1</v>
          </cell>
          <cell r="U262">
            <v>3</v>
          </cell>
          <cell r="V262">
            <v>5</v>
          </cell>
          <cell r="W262">
            <v>0</v>
          </cell>
          <cell r="X262">
            <v>2</v>
          </cell>
          <cell r="Y262">
            <v>4</v>
          </cell>
          <cell r="Z262">
            <v>2</v>
          </cell>
          <cell r="AA262">
            <v>2</v>
          </cell>
          <cell r="AC262">
            <v>12</v>
          </cell>
          <cell r="AD262">
            <v>0</v>
          </cell>
          <cell r="AE262">
            <v>0</v>
          </cell>
          <cell r="AF262">
            <v>3</v>
          </cell>
          <cell r="AG262">
            <v>1</v>
          </cell>
          <cell r="AH262">
            <v>8</v>
          </cell>
          <cell r="AI262">
            <v>2</v>
          </cell>
          <cell r="AJ262">
            <v>4</v>
          </cell>
        </row>
        <row r="263">
          <cell r="A263" t="str">
            <v>F</v>
          </cell>
          <cell r="B263"/>
          <cell r="C263"/>
          <cell r="D263" t="str">
            <v>F</v>
          </cell>
          <cell r="E263">
            <v>22</v>
          </cell>
          <cell r="F263">
            <v>7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1</v>
          </cell>
          <cell r="T263">
            <v>2</v>
          </cell>
          <cell r="U263">
            <v>1</v>
          </cell>
          <cell r="V263">
            <v>3</v>
          </cell>
          <cell r="W263">
            <v>3</v>
          </cell>
          <cell r="X263">
            <v>7</v>
          </cell>
          <cell r="Y263">
            <v>5</v>
          </cell>
          <cell r="Z263">
            <v>4</v>
          </cell>
          <cell r="AA263">
            <v>1</v>
          </cell>
          <cell r="AB263"/>
          <cell r="AC263">
            <v>7</v>
          </cell>
          <cell r="AD263">
            <v>0</v>
          </cell>
          <cell r="AE263">
            <v>0</v>
          </cell>
          <cell r="AF263">
            <v>0</v>
          </cell>
          <cell r="AG263">
            <v>3</v>
          </cell>
          <cell r="AH263">
            <v>4</v>
          </cell>
          <cell r="AI263">
            <v>10</v>
          </cell>
          <cell r="AJ263">
            <v>5</v>
          </cell>
        </row>
        <row r="264">
          <cell r="A264" t="str">
            <v>C74M</v>
          </cell>
          <cell r="B264" t="str">
            <v>C74</v>
          </cell>
          <cell r="C264" t="str">
            <v>Malignant neoplasm of adrenal gland</v>
          </cell>
          <cell r="D264" t="str">
            <v>M</v>
          </cell>
          <cell r="E264">
            <v>2</v>
          </cell>
          <cell r="F264">
            <v>2</v>
          </cell>
          <cell r="G264">
            <v>0</v>
          </cell>
          <cell r="H264">
            <v>1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C264">
            <v>2</v>
          </cell>
          <cell r="AD264">
            <v>2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A265" t="str">
            <v>F</v>
          </cell>
          <cell r="B265"/>
          <cell r="C265"/>
          <cell r="D265" t="str">
            <v>F</v>
          </cell>
          <cell r="E265">
            <v>4</v>
          </cell>
          <cell r="F265">
            <v>3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1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C265">
            <v>3</v>
          </cell>
          <cell r="AD265">
            <v>1</v>
          </cell>
          <cell r="AE265">
            <v>0</v>
          </cell>
          <cell r="AF265">
            <v>1</v>
          </cell>
          <cell r="AG265">
            <v>0</v>
          </cell>
          <cell r="AH265">
            <v>1</v>
          </cell>
          <cell r="AI265">
            <v>1</v>
          </cell>
          <cell r="AJ265">
            <v>0</v>
          </cell>
        </row>
        <row r="266">
          <cell r="A266" t="str">
            <v>C75M</v>
          </cell>
          <cell r="B266" t="str">
            <v>C75</v>
          </cell>
          <cell r="C266" t="str">
            <v>Malignant neoplasm of other endocrine glands and related structures</v>
          </cell>
          <cell r="D266" t="str">
            <v>M</v>
          </cell>
          <cell r="E266">
            <v>2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/>
          <cell r="AC266">
            <v>1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1</v>
          </cell>
          <cell r="AI266">
            <v>1</v>
          </cell>
          <cell r="AJ266">
            <v>0</v>
          </cell>
        </row>
        <row r="267">
          <cell r="A267" t="str">
            <v>F</v>
          </cell>
          <cell r="B267"/>
          <cell r="C267"/>
          <cell r="D267" t="str">
            <v>F</v>
          </cell>
          <cell r="E267">
            <v>3</v>
          </cell>
          <cell r="F267">
            <v>1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1</v>
          </cell>
          <cell r="U267">
            <v>0</v>
          </cell>
          <cell r="V267">
            <v>0</v>
          </cell>
          <cell r="W267">
            <v>1</v>
          </cell>
          <cell r="X267">
            <v>1</v>
          </cell>
          <cell r="Y267">
            <v>0</v>
          </cell>
          <cell r="Z267">
            <v>0</v>
          </cell>
          <cell r="AA267">
            <v>0</v>
          </cell>
          <cell r="AB267"/>
          <cell r="AC267">
            <v>1</v>
          </cell>
          <cell r="AD267">
            <v>0</v>
          </cell>
          <cell r="AE267">
            <v>0</v>
          </cell>
          <cell r="AF267">
            <v>0</v>
          </cell>
          <cell r="AG267">
            <v>1</v>
          </cell>
          <cell r="AH267">
            <v>0</v>
          </cell>
          <cell r="AI267">
            <v>2</v>
          </cell>
          <cell r="AJ267">
            <v>0</v>
          </cell>
        </row>
        <row r="268">
          <cell r="A268" t="str">
            <v>C76-80M</v>
          </cell>
          <cell r="B268" t="str">
            <v>C76-80</v>
          </cell>
          <cell r="C268" t="str">
            <v>Malignant neoplasms of ill-defined, secondary and unspecified sites</v>
          </cell>
          <cell r="D268" t="str">
            <v>M</v>
          </cell>
          <cell r="E268">
            <v>381</v>
          </cell>
          <cell r="F268">
            <v>164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2</v>
          </cell>
          <cell r="O268">
            <v>2</v>
          </cell>
          <cell r="P268">
            <v>2</v>
          </cell>
          <cell r="Q268">
            <v>7</v>
          </cell>
          <cell r="R268">
            <v>17</v>
          </cell>
          <cell r="S268">
            <v>16</v>
          </cell>
          <cell r="T268">
            <v>30</v>
          </cell>
          <cell r="U268">
            <v>47</v>
          </cell>
          <cell r="V268">
            <v>41</v>
          </cell>
          <cell r="W268">
            <v>51</v>
          </cell>
          <cell r="X268">
            <v>81</v>
          </cell>
          <cell r="Y268">
            <v>85</v>
          </cell>
          <cell r="Z268">
            <v>56</v>
          </cell>
          <cell r="AA268">
            <v>29</v>
          </cell>
          <cell r="AC268">
            <v>164</v>
          </cell>
          <cell r="AD268">
            <v>2</v>
          </cell>
          <cell r="AE268">
            <v>4</v>
          </cell>
          <cell r="AF268">
            <v>24</v>
          </cell>
          <cell r="AG268">
            <v>46</v>
          </cell>
          <cell r="AH268">
            <v>88</v>
          </cell>
          <cell r="AI268">
            <v>132</v>
          </cell>
          <cell r="AJ268">
            <v>85</v>
          </cell>
        </row>
        <row r="269">
          <cell r="A269" t="str">
            <v>F</v>
          </cell>
          <cell r="B269"/>
          <cell r="C269"/>
          <cell r="D269" t="str">
            <v>F</v>
          </cell>
          <cell r="E269">
            <v>447</v>
          </cell>
          <cell r="F269">
            <v>137</v>
          </cell>
          <cell r="G269">
            <v>0</v>
          </cell>
          <cell r="H269">
            <v>1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</v>
          </cell>
          <cell r="P269">
            <v>1</v>
          </cell>
          <cell r="Q269">
            <v>8</v>
          </cell>
          <cell r="R269">
            <v>10</v>
          </cell>
          <cell r="S269">
            <v>13</v>
          </cell>
          <cell r="T269">
            <v>25</v>
          </cell>
          <cell r="U269">
            <v>35</v>
          </cell>
          <cell r="V269">
            <v>43</v>
          </cell>
          <cell r="W269">
            <v>87</v>
          </cell>
          <cell r="X269">
            <v>84</v>
          </cell>
          <cell r="Y269">
            <v>139</v>
          </cell>
          <cell r="Z269">
            <v>86</v>
          </cell>
          <cell r="AA269">
            <v>53</v>
          </cell>
          <cell r="AC269">
            <v>137</v>
          </cell>
          <cell r="AD269">
            <v>1</v>
          </cell>
          <cell r="AE269">
            <v>2</v>
          </cell>
          <cell r="AF269">
            <v>18</v>
          </cell>
          <cell r="AG269">
            <v>38</v>
          </cell>
          <cell r="AH269">
            <v>78</v>
          </cell>
          <cell r="AI269">
            <v>171</v>
          </cell>
          <cell r="AJ269">
            <v>139</v>
          </cell>
        </row>
        <row r="270">
          <cell r="A270" t="str">
            <v>C76M</v>
          </cell>
          <cell r="B270" t="str">
            <v>C76</v>
          </cell>
          <cell r="C270" t="str">
            <v>Malignant neoplasm of other and ill-defined sites</v>
          </cell>
          <cell r="D270" t="str">
            <v>M</v>
          </cell>
          <cell r="E270">
            <v>19</v>
          </cell>
          <cell r="F270">
            <v>8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3</v>
          </cell>
          <cell r="S270">
            <v>1</v>
          </cell>
          <cell r="T270">
            <v>2</v>
          </cell>
          <cell r="U270">
            <v>0</v>
          </cell>
          <cell r="V270">
            <v>2</v>
          </cell>
          <cell r="W270">
            <v>2</v>
          </cell>
          <cell r="X270">
            <v>2</v>
          </cell>
          <cell r="Y270">
            <v>7</v>
          </cell>
          <cell r="Z270">
            <v>4</v>
          </cell>
          <cell r="AA270">
            <v>3</v>
          </cell>
          <cell r="AC270">
            <v>8</v>
          </cell>
          <cell r="AD270">
            <v>0</v>
          </cell>
          <cell r="AE270">
            <v>0</v>
          </cell>
          <cell r="AF270">
            <v>3</v>
          </cell>
          <cell r="AG270">
            <v>3</v>
          </cell>
          <cell r="AH270">
            <v>2</v>
          </cell>
          <cell r="AI270">
            <v>4</v>
          </cell>
          <cell r="AJ270">
            <v>7</v>
          </cell>
        </row>
        <row r="271">
          <cell r="A271" t="str">
            <v>F</v>
          </cell>
          <cell r="B271"/>
          <cell r="C271"/>
          <cell r="D271" t="str">
            <v>F</v>
          </cell>
          <cell r="E271">
            <v>41</v>
          </cell>
          <cell r="F271">
            <v>5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1</v>
          </cell>
          <cell r="T271">
            <v>1</v>
          </cell>
          <cell r="U271">
            <v>1</v>
          </cell>
          <cell r="V271">
            <v>2</v>
          </cell>
          <cell r="W271">
            <v>3</v>
          </cell>
          <cell r="X271">
            <v>8</v>
          </cell>
          <cell r="Y271">
            <v>25</v>
          </cell>
          <cell r="Z271">
            <v>19</v>
          </cell>
          <cell r="AA271">
            <v>6</v>
          </cell>
          <cell r="AB271"/>
          <cell r="AC271">
            <v>5</v>
          </cell>
          <cell r="AD271">
            <v>0</v>
          </cell>
          <cell r="AE271">
            <v>0</v>
          </cell>
          <cell r="AF271">
            <v>0</v>
          </cell>
          <cell r="AG271">
            <v>2</v>
          </cell>
          <cell r="AH271">
            <v>3</v>
          </cell>
          <cell r="AI271">
            <v>11</v>
          </cell>
          <cell r="AJ271">
            <v>25</v>
          </cell>
        </row>
        <row r="272">
          <cell r="A272" t="str">
            <v>C78M</v>
          </cell>
          <cell r="B272" t="str">
            <v>C78</v>
          </cell>
          <cell r="C272" t="str">
            <v>Secondary malignant neoplasm of respiratory and digestive organs</v>
          </cell>
          <cell r="D272" t="str">
            <v>M</v>
          </cell>
          <cell r="E272">
            <v>1</v>
          </cell>
          <cell r="F272">
            <v>1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/>
          <cell r="AC272">
            <v>1</v>
          </cell>
          <cell r="AD272">
            <v>0</v>
          </cell>
          <cell r="AE272">
            <v>0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</row>
        <row r="273">
          <cell r="A273" t="str">
            <v>F</v>
          </cell>
          <cell r="B273"/>
          <cell r="C273"/>
          <cell r="D273" t="str">
            <v>F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2</v>
          </cell>
          <cell r="X273">
            <v>1</v>
          </cell>
          <cell r="Y273">
            <v>3</v>
          </cell>
          <cell r="Z273">
            <v>3</v>
          </cell>
          <cell r="AA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3</v>
          </cell>
          <cell r="AJ273">
            <v>3</v>
          </cell>
        </row>
        <row r="274">
          <cell r="A274" t="str">
            <v>C79M</v>
          </cell>
          <cell r="B274" t="str">
            <v>C79</v>
          </cell>
          <cell r="C274" t="str">
            <v>Secondary malignant neoplasm of other and unspecified sites</v>
          </cell>
          <cell r="D274" t="str">
            <v>M</v>
          </cell>
          <cell r="E274">
            <v>1</v>
          </cell>
          <cell r="F274">
            <v>1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1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C274">
            <v>1</v>
          </cell>
          <cell r="AD274">
            <v>0</v>
          </cell>
          <cell r="AE274">
            <v>0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</row>
        <row r="275">
          <cell r="A275" t="str">
            <v>F</v>
          </cell>
          <cell r="B275"/>
          <cell r="C275"/>
          <cell r="D275" t="str">
            <v>F</v>
          </cell>
          <cell r="E275">
            <v>1</v>
          </cell>
          <cell r="F275">
            <v>1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1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C275">
            <v>1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1</v>
          </cell>
          <cell r="AI275">
            <v>0</v>
          </cell>
          <cell r="AJ275">
            <v>0</v>
          </cell>
        </row>
        <row r="276">
          <cell r="A276" t="str">
            <v>C80M</v>
          </cell>
          <cell r="B276" t="str">
            <v>C80</v>
          </cell>
          <cell r="C276" t="str">
            <v>Malignant neoplasm, without specification of site</v>
          </cell>
          <cell r="D276" t="str">
            <v>M</v>
          </cell>
          <cell r="E276">
            <v>360</v>
          </cell>
          <cell r="F276">
            <v>154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2</v>
          </cell>
          <cell r="O276">
            <v>2</v>
          </cell>
          <cell r="P276">
            <v>2</v>
          </cell>
          <cell r="Q276">
            <v>7</v>
          </cell>
          <cell r="R276">
            <v>13</v>
          </cell>
          <cell r="S276">
            <v>15</v>
          </cell>
          <cell r="T276">
            <v>27</v>
          </cell>
          <cell r="U276">
            <v>47</v>
          </cell>
          <cell r="V276">
            <v>39</v>
          </cell>
          <cell r="W276">
            <v>49</v>
          </cell>
          <cell r="X276">
            <v>79</v>
          </cell>
          <cell r="Y276">
            <v>78</v>
          </cell>
          <cell r="Z276">
            <v>52</v>
          </cell>
          <cell r="AA276">
            <v>26</v>
          </cell>
          <cell r="AC276">
            <v>154</v>
          </cell>
          <cell r="AD276">
            <v>2</v>
          </cell>
          <cell r="AE276">
            <v>4</v>
          </cell>
          <cell r="AF276">
            <v>20</v>
          </cell>
          <cell r="AG276">
            <v>42</v>
          </cell>
          <cell r="AH276">
            <v>86</v>
          </cell>
          <cell r="AI276">
            <v>128</v>
          </cell>
          <cell r="AJ276">
            <v>78</v>
          </cell>
        </row>
        <row r="277">
          <cell r="A277" t="str">
            <v>F</v>
          </cell>
          <cell r="B277"/>
          <cell r="C277"/>
          <cell r="D277" t="str">
            <v>F</v>
          </cell>
          <cell r="E277">
            <v>399</v>
          </cell>
          <cell r="F277">
            <v>131</v>
          </cell>
          <cell r="G277">
            <v>0</v>
          </cell>
          <cell r="H277">
            <v>1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8</v>
          </cell>
          <cell r="R277">
            <v>10</v>
          </cell>
          <cell r="S277">
            <v>12</v>
          </cell>
          <cell r="T277">
            <v>24</v>
          </cell>
          <cell r="U277">
            <v>33</v>
          </cell>
          <cell r="V277">
            <v>41</v>
          </cell>
          <cell r="W277">
            <v>82</v>
          </cell>
          <cell r="X277">
            <v>75</v>
          </cell>
          <cell r="Y277">
            <v>111</v>
          </cell>
          <cell r="Z277">
            <v>64</v>
          </cell>
          <cell r="AA277">
            <v>47</v>
          </cell>
          <cell r="AC277">
            <v>131</v>
          </cell>
          <cell r="AD277">
            <v>1</v>
          </cell>
          <cell r="AE277">
            <v>2</v>
          </cell>
          <cell r="AF277">
            <v>18</v>
          </cell>
          <cell r="AG277">
            <v>36</v>
          </cell>
          <cell r="AH277">
            <v>74</v>
          </cell>
          <cell r="AI277">
            <v>157</v>
          </cell>
          <cell r="AJ277">
            <v>111</v>
          </cell>
        </row>
        <row r="278">
          <cell r="A278" t="str">
            <v>C81-96M</v>
          </cell>
          <cell r="B278" t="str">
            <v>C81-96</v>
          </cell>
          <cell r="C278" t="str">
            <v>Malignant neoplasms, stated or presumed to be primary, of lymphoid, haematopoietic and related tissue</v>
          </cell>
          <cell r="D278" t="str">
            <v>M</v>
          </cell>
          <cell r="E278">
            <v>603</v>
          </cell>
          <cell r="F278">
            <v>267</v>
          </cell>
          <cell r="G278">
            <v>0</v>
          </cell>
          <cell r="H278">
            <v>1</v>
          </cell>
          <cell r="I278">
            <v>1</v>
          </cell>
          <cell r="J278">
            <v>0</v>
          </cell>
          <cell r="K278">
            <v>1</v>
          </cell>
          <cell r="L278">
            <v>2</v>
          </cell>
          <cell r="M278">
            <v>1</v>
          </cell>
          <cell r="N278">
            <v>3</v>
          </cell>
          <cell r="O278">
            <v>2</v>
          </cell>
          <cell r="P278">
            <v>4</v>
          </cell>
          <cell r="Q278">
            <v>8</v>
          </cell>
          <cell r="R278">
            <v>11</v>
          </cell>
          <cell r="S278">
            <v>21</v>
          </cell>
          <cell r="T278">
            <v>40</v>
          </cell>
          <cell r="U278">
            <v>77</v>
          </cell>
          <cell r="V278">
            <v>95</v>
          </cell>
          <cell r="W278">
            <v>110</v>
          </cell>
          <cell r="X278">
            <v>111</v>
          </cell>
          <cell r="Y278">
            <v>115</v>
          </cell>
          <cell r="Z278">
            <v>73</v>
          </cell>
          <cell r="AA278">
            <v>42</v>
          </cell>
          <cell r="AC278">
            <v>267</v>
          </cell>
          <cell r="AD278">
            <v>9</v>
          </cell>
          <cell r="AE278">
            <v>6</v>
          </cell>
          <cell r="AF278">
            <v>19</v>
          </cell>
          <cell r="AG278">
            <v>61</v>
          </cell>
          <cell r="AH278">
            <v>172</v>
          </cell>
          <cell r="AI278">
            <v>221</v>
          </cell>
          <cell r="AJ278">
            <v>115</v>
          </cell>
        </row>
        <row r="279">
          <cell r="A279" t="str">
            <v>F</v>
          </cell>
          <cell r="B279"/>
          <cell r="C279"/>
          <cell r="D279" t="str">
            <v>F</v>
          </cell>
          <cell r="E279">
            <v>483</v>
          </cell>
          <cell r="F279">
            <v>190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4</v>
          </cell>
          <cell r="M279">
            <v>1</v>
          </cell>
          <cell r="N279">
            <v>2</v>
          </cell>
          <cell r="O279">
            <v>3</v>
          </cell>
          <cell r="P279">
            <v>2</v>
          </cell>
          <cell r="Q279">
            <v>5</v>
          </cell>
          <cell r="R279">
            <v>6</v>
          </cell>
          <cell r="S279">
            <v>21</v>
          </cell>
          <cell r="T279">
            <v>33</v>
          </cell>
          <cell r="U279">
            <v>39</v>
          </cell>
          <cell r="V279">
            <v>74</v>
          </cell>
          <cell r="W279">
            <v>72</v>
          </cell>
          <cell r="X279">
            <v>90</v>
          </cell>
          <cell r="Y279">
            <v>131</v>
          </cell>
          <cell r="Z279">
            <v>77</v>
          </cell>
          <cell r="AA279">
            <v>54</v>
          </cell>
          <cell r="AC279">
            <v>190</v>
          </cell>
          <cell r="AD279">
            <v>7</v>
          </cell>
          <cell r="AE279">
            <v>5</v>
          </cell>
          <cell r="AF279">
            <v>11</v>
          </cell>
          <cell r="AG279">
            <v>54</v>
          </cell>
          <cell r="AH279">
            <v>113</v>
          </cell>
          <cell r="AI279">
            <v>162</v>
          </cell>
          <cell r="AJ279">
            <v>131</v>
          </cell>
        </row>
        <row r="280">
          <cell r="A280" t="str">
            <v>C81M</v>
          </cell>
          <cell r="B280" t="str">
            <v>C81</v>
          </cell>
          <cell r="C280" t="str">
            <v>Hodgkin lymphoma</v>
          </cell>
          <cell r="D280" t="str">
            <v>M</v>
          </cell>
          <cell r="E280">
            <v>12</v>
          </cell>
          <cell r="F280">
            <v>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1</v>
          </cell>
          <cell r="Q280">
            <v>0</v>
          </cell>
          <cell r="R280">
            <v>1</v>
          </cell>
          <cell r="S280">
            <v>1</v>
          </cell>
          <cell r="T280">
            <v>0</v>
          </cell>
          <cell r="U280">
            <v>0</v>
          </cell>
          <cell r="V280">
            <v>4</v>
          </cell>
          <cell r="W280">
            <v>2</v>
          </cell>
          <cell r="X280">
            <v>2</v>
          </cell>
          <cell r="Y280">
            <v>1</v>
          </cell>
          <cell r="Z280">
            <v>1</v>
          </cell>
          <cell r="AA280">
            <v>0</v>
          </cell>
          <cell r="AC280">
            <v>7</v>
          </cell>
          <cell r="AD280">
            <v>0</v>
          </cell>
          <cell r="AE280">
            <v>1</v>
          </cell>
          <cell r="AF280">
            <v>1</v>
          </cell>
          <cell r="AG280">
            <v>1</v>
          </cell>
          <cell r="AH280">
            <v>4</v>
          </cell>
          <cell r="AI280">
            <v>4</v>
          </cell>
          <cell r="AJ280">
            <v>1</v>
          </cell>
        </row>
        <row r="281">
          <cell r="A281" t="str">
            <v>F</v>
          </cell>
          <cell r="B281"/>
          <cell r="C281"/>
          <cell r="D281" t="str">
            <v>F</v>
          </cell>
          <cell r="E281">
            <v>10</v>
          </cell>
          <cell r="F281">
            <v>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1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2</v>
          </cell>
          <cell r="U281">
            <v>0</v>
          </cell>
          <cell r="V281">
            <v>1</v>
          </cell>
          <cell r="W281">
            <v>1</v>
          </cell>
          <cell r="X281">
            <v>2</v>
          </cell>
          <cell r="Y281">
            <v>1</v>
          </cell>
          <cell r="Z281">
            <v>1</v>
          </cell>
          <cell r="AA281">
            <v>0</v>
          </cell>
          <cell r="AB281"/>
          <cell r="AC281">
            <v>6</v>
          </cell>
          <cell r="AD281">
            <v>1</v>
          </cell>
          <cell r="AE281">
            <v>0</v>
          </cell>
          <cell r="AF281">
            <v>2</v>
          </cell>
          <cell r="AG281">
            <v>2</v>
          </cell>
          <cell r="AH281">
            <v>1</v>
          </cell>
          <cell r="AI281">
            <v>3</v>
          </cell>
          <cell r="AJ281">
            <v>1</v>
          </cell>
        </row>
        <row r="282">
          <cell r="A282" t="str">
            <v>C82M</v>
          </cell>
          <cell r="B282" t="str">
            <v>C82</v>
          </cell>
          <cell r="C282" t="str">
            <v>Follicular lymphoma</v>
          </cell>
          <cell r="D282" t="str">
            <v>M</v>
          </cell>
          <cell r="E282">
            <v>19</v>
          </cell>
          <cell r="F282">
            <v>8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1</v>
          </cell>
          <cell r="R282">
            <v>1</v>
          </cell>
          <cell r="S282">
            <v>0</v>
          </cell>
          <cell r="T282">
            <v>3</v>
          </cell>
          <cell r="U282">
            <v>2</v>
          </cell>
          <cell r="V282">
            <v>1</v>
          </cell>
          <cell r="W282">
            <v>4</v>
          </cell>
          <cell r="X282">
            <v>2</v>
          </cell>
          <cell r="Y282">
            <v>5</v>
          </cell>
          <cell r="Z282">
            <v>4</v>
          </cell>
          <cell r="AA282">
            <v>1</v>
          </cell>
          <cell r="AB282"/>
          <cell r="AC282">
            <v>8</v>
          </cell>
          <cell r="AD282">
            <v>0</v>
          </cell>
          <cell r="AE282">
            <v>0</v>
          </cell>
          <cell r="AF282">
            <v>2</v>
          </cell>
          <cell r="AG282">
            <v>3</v>
          </cell>
          <cell r="AH282">
            <v>3</v>
          </cell>
          <cell r="AI282">
            <v>6</v>
          </cell>
          <cell r="AJ282">
            <v>5</v>
          </cell>
        </row>
        <row r="283">
          <cell r="A283" t="str">
            <v>F</v>
          </cell>
          <cell r="B283"/>
          <cell r="C283"/>
          <cell r="D283" t="str">
            <v>F</v>
          </cell>
          <cell r="E283">
            <v>22</v>
          </cell>
          <cell r="F283">
            <v>12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2</v>
          </cell>
          <cell r="T283">
            <v>0</v>
          </cell>
          <cell r="U283">
            <v>0</v>
          </cell>
          <cell r="V283">
            <v>10</v>
          </cell>
          <cell r="W283">
            <v>5</v>
          </cell>
          <cell r="X283">
            <v>3</v>
          </cell>
          <cell r="Y283">
            <v>2</v>
          </cell>
          <cell r="Z283">
            <v>1</v>
          </cell>
          <cell r="AA283">
            <v>1</v>
          </cell>
          <cell r="AB283"/>
          <cell r="AC283">
            <v>12</v>
          </cell>
          <cell r="AD283">
            <v>0</v>
          </cell>
          <cell r="AE283">
            <v>0</v>
          </cell>
          <cell r="AF283">
            <v>0</v>
          </cell>
          <cell r="AG283">
            <v>2</v>
          </cell>
          <cell r="AH283">
            <v>10</v>
          </cell>
          <cell r="AI283">
            <v>8</v>
          </cell>
          <cell r="AJ283">
            <v>2</v>
          </cell>
        </row>
        <row r="284">
          <cell r="A284" t="str">
            <v>C83M</v>
          </cell>
          <cell r="B284" t="str">
            <v>C83</v>
          </cell>
          <cell r="C284" t="str">
            <v>Non-follicular lymphoma</v>
          </cell>
          <cell r="D284" t="str">
            <v>M</v>
          </cell>
          <cell r="E284">
            <v>86</v>
          </cell>
          <cell r="F284">
            <v>38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</v>
          </cell>
          <cell r="M284">
            <v>0</v>
          </cell>
          <cell r="N284">
            <v>0</v>
          </cell>
          <cell r="O284">
            <v>0</v>
          </cell>
          <cell r="P284">
            <v>1</v>
          </cell>
          <cell r="Q284">
            <v>2</v>
          </cell>
          <cell r="R284">
            <v>1</v>
          </cell>
          <cell r="S284">
            <v>2</v>
          </cell>
          <cell r="T284">
            <v>8</v>
          </cell>
          <cell r="U284">
            <v>11</v>
          </cell>
          <cell r="V284">
            <v>12</v>
          </cell>
          <cell r="W284">
            <v>17</v>
          </cell>
          <cell r="X284">
            <v>13</v>
          </cell>
          <cell r="Y284">
            <v>18</v>
          </cell>
          <cell r="Z284">
            <v>12</v>
          </cell>
          <cell r="AA284">
            <v>6</v>
          </cell>
          <cell r="AC284">
            <v>38</v>
          </cell>
          <cell r="AD284">
            <v>1</v>
          </cell>
          <cell r="AE284">
            <v>1</v>
          </cell>
          <cell r="AF284">
            <v>3</v>
          </cell>
          <cell r="AG284">
            <v>10</v>
          </cell>
          <cell r="AH284">
            <v>23</v>
          </cell>
          <cell r="AI284">
            <v>30</v>
          </cell>
          <cell r="AJ284">
            <v>18</v>
          </cell>
        </row>
        <row r="285">
          <cell r="A285" t="str">
            <v>F</v>
          </cell>
          <cell r="B285"/>
          <cell r="C285"/>
          <cell r="D285" t="str">
            <v>F</v>
          </cell>
          <cell r="E285">
            <v>54</v>
          </cell>
          <cell r="F285">
            <v>26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1</v>
          </cell>
          <cell r="S285">
            <v>3</v>
          </cell>
          <cell r="T285">
            <v>3</v>
          </cell>
          <cell r="U285">
            <v>10</v>
          </cell>
          <cell r="V285">
            <v>9</v>
          </cell>
          <cell r="W285">
            <v>11</v>
          </cell>
          <cell r="X285">
            <v>4</v>
          </cell>
          <cell r="Y285">
            <v>13</v>
          </cell>
          <cell r="Z285">
            <v>10</v>
          </cell>
          <cell r="AA285">
            <v>3</v>
          </cell>
          <cell r="AC285">
            <v>26</v>
          </cell>
          <cell r="AD285">
            <v>0</v>
          </cell>
          <cell r="AE285">
            <v>0</v>
          </cell>
          <cell r="AF285">
            <v>1</v>
          </cell>
          <cell r="AG285">
            <v>6</v>
          </cell>
          <cell r="AH285">
            <v>19</v>
          </cell>
          <cell r="AI285">
            <v>15</v>
          </cell>
          <cell r="AJ285">
            <v>13</v>
          </cell>
        </row>
        <row r="286">
          <cell r="A286" t="str">
            <v>C84M</v>
          </cell>
          <cell r="B286" t="str">
            <v>C84</v>
          </cell>
          <cell r="C286" t="str">
            <v>Mature T/NK-cell lymphomas</v>
          </cell>
          <cell r="D286" t="str">
            <v>M</v>
          </cell>
          <cell r="E286">
            <v>22</v>
          </cell>
          <cell r="F286">
            <v>15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1</v>
          </cell>
          <cell r="M286">
            <v>0</v>
          </cell>
          <cell r="N286">
            <v>1</v>
          </cell>
          <cell r="O286">
            <v>0</v>
          </cell>
          <cell r="P286">
            <v>1</v>
          </cell>
          <cell r="Q286">
            <v>0</v>
          </cell>
          <cell r="R286">
            <v>1</v>
          </cell>
          <cell r="S286">
            <v>3</v>
          </cell>
          <cell r="T286">
            <v>3</v>
          </cell>
          <cell r="U286">
            <v>2</v>
          </cell>
          <cell r="V286">
            <v>3</v>
          </cell>
          <cell r="W286">
            <v>4</v>
          </cell>
          <cell r="X286">
            <v>3</v>
          </cell>
          <cell r="Y286">
            <v>0</v>
          </cell>
          <cell r="Z286">
            <v>0</v>
          </cell>
          <cell r="AA286">
            <v>0</v>
          </cell>
          <cell r="AC286">
            <v>15</v>
          </cell>
          <cell r="AD286">
            <v>2</v>
          </cell>
          <cell r="AE286">
            <v>1</v>
          </cell>
          <cell r="AF286">
            <v>1</v>
          </cell>
          <cell r="AG286">
            <v>6</v>
          </cell>
          <cell r="AH286">
            <v>5</v>
          </cell>
          <cell r="AI286">
            <v>7</v>
          </cell>
          <cell r="AJ286">
            <v>0</v>
          </cell>
        </row>
        <row r="287">
          <cell r="A287" t="str">
            <v>F</v>
          </cell>
          <cell r="B287"/>
          <cell r="C287"/>
          <cell r="D287" t="str">
            <v>F</v>
          </cell>
          <cell r="E287">
            <v>15</v>
          </cell>
          <cell r="F287">
            <v>5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2</v>
          </cell>
          <cell r="V287">
            <v>2</v>
          </cell>
          <cell r="W287">
            <v>7</v>
          </cell>
          <cell r="X287">
            <v>1</v>
          </cell>
          <cell r="Y287">
            <v>2</v>
          </cell>
          <cell r="Z287">
            <v>2</v>
          </cell>
          <cell r="AA287">
            <v>0</v>
          </cell>
          <cell r="AB287"/>
          <cell r="AC287">
            <v>5</v>
          </cell>
          <cell r="AD287">
            <v>0</v>
          </cell>
          <cell r="AE287">
            <v>0</v>
          </cell>
          <cell r="AF287">
            <v>0</v>
          </cell>
          <cell r="AG287">
            <v>1</v>
          </cell>
          <cell r="AH287">
            <v>4</v>
          </cell>
          <cell r="AI287">
            <v>8</v>
          </cell>
          <cell r="AJ287">
            <v>2</v>
          </cell>
        </row>
        <row r="288">
          <cell r="A288" t="str">
            <v>C85M</v>
          </cell>
          <cell r="B288" t="str">
            <v>C85</v>
          </cell>
          <cell r="C288" t="str">
            <v>Other and unspecified types of non-Hodgkin's lymphoma</v>
          </cell>
          <cell r="D288" t="str">
            <v>M</v>
          </cell>
          <cell r="E288">
            <v>101</v>
          </cell>
          <cell r="F288">
            <v>28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1</v>
          </cell>
          <cell r="S288">
            <v>5</v>
          </cell>
          <cell r="T288">
            <v>3</v>
          </cell>
          <cell r="U288">
            <v>10</v>
          </cell>
          <cell r="V288">
            <v>9</v>
          </cell>
          <cell r="W288">
            <v>20</v>
          </cell>
          <cell r="X288">
            <v>23</v>
          </cell>
          <cell r="Y288">
            <v>30</v>
          </cell>
          <cell r="Z288">
            <v>20</v>
          </cell>
          <cell r="AA288">
            <v>10</v>
          </cell>
          <cell r="AC288">
            <v>28</v>
          </cell>
          <cell r="AD288">
            <v>0</v>
          </cell>
          <cell r="AE288">
            <v>0</v>
          </cell>
          <cell r="AF288">
            <v>1</v>
          </cell>
          <cell r="AG288">
            <v>8</v>
          </cell>
          <cell r="AH288">
            <v>19</v>
          </cell>
          <cell r="AI288">
            <v>43</v>
          </cell>
          <cell r="AJ288">
            <v>30</v>
          </cell>
        </row>
        <row r="289">
          <cell r="A289" t="str">
            <v>F</v>
          </cell>
          <cell r="B289"/>
          <cell r="C289"/>
          <cell r="D289" t="str">
            <v>F</v>
          </cell>
          <cell r="E289">
            <v>97</v>
          </cell>
          <cell r="F289">
            <v>33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2</v>
          </cell>
          <cell r="M289">
            <v>1</v>
          </cell>
          <cell r="N289">
            <v>1</v>
          </cell>
          <cell r="O289">
            <v>0</v>
          </cell>
          <cell r="P289">
            <v>0</v>
          </cell>
          <cell r="Q289">
            <v>2</v>
          </cell>
          <cell r="R289">
            <v>1</v>
          </cell>
          <cell r="S289">
            <v>3</v>
          </cell>
          <cell r="T289">
            <v>7</v>
          </cell>
          <cell r="U289">
            <v>7</v>
          </cell>
          <cell r="V289">
            <v>9</v>
          </cell>
          <cell r="W289">
            <v>12</v>
          </cell>
          <cell r="X289">
            <v>22</v>
          </cell>
          <cell r="Y289">
            <v>30</v>
          </cell>
          <cell r="Z289">
            <v>17</v>
          </cell>
          <cell r="AA289">
            <v>13</v>
          </cell>
          <cell r="AB289"/>
          <cell r="AC289">
            <v>33</v>
          </cell>
          <cell r="AD289">
            <v>4</v>
          </cell>
          <cell r="AE289">
            <v>0</v>
          </cell>
          <cell r="AF289">
            <v>3</v>
          </cell>
          <cell r="AG289">
            <v>10</v>
          </cell>
          <cell r="AH289">
            <v>16</v>
          </cell>
          <cell r="AI289">
            <v>34</v>
          </cell>
          <cell r="AJ289">
            <v>30</v>
          </cell>
        </row>
        <row r="290">
          <cell r="A290" t="str">
            <v>C88M</v>
          </cell>
          <cell r="B290" t="str">
            <v>C88</v>
          </cell>
          <cell r="C290" t="str">
            <v>Malignant immunoproliferative diseases</v>
          </cell>
          <cell r="D290" t="str">
            <v>M</v>
          </cell>
          <cell r="E290">
            <v>7</v>
          </cell>
          <cell r="F290">
            <v>1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1</v>
          </cell>
          <cell r="W290">
            <v>1</v>
          </cell>
          <cell r="X290">
            <v>1</v>
          </cell>
          <cell r="Y290">
            <v>4</v>
          </cell>
          <cell r="Z290">
            <v>3</v>
          </cell>
          <cell r="AA290">
            <v>1</v>
          </cell>
          <cell r="AB290"/>
          <cell r="AC290">
            <v>1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1</v>
          </cell>
          <cell r="AI290">
            <v>2</v>
          </cell>
          <cell r="AJ290">
            <v>4</v>
          </cell>
        </row>
        <row r="291">
          <cell r="A291" t="str">
            <v>F</v>
          </cell>
          <cell r="B291"/>
          <cell r="C291"/>
          <cell r="D291" t="str">
            <v>F</v>
          </cell>
          <cell r="E291">
            <v>4</v>
          </cell>
          <cell r="F291">
            <v>2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1</v>
          </cell>
          <cell r="V291">
            <v>1</v>
          </cell>
          <cell r="W291">
            <v>0</v>
          </cell>
          <cell r="X291">
            <v>1</v>
          </cell>
          <cell r="Y291">
            <v>1</v>
          </cell>
          <cell r="Z291">
            <v>0</v>
          </cell>
          <cell r="AA291">
            <v>1</v>
          </cell>
          <cell r="AC291">
            <v>2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2</v>
          </cell>
          <cell r="AI291">
            <v>1</v>
          </cell>
          <cell r="AJ291">
            <v>1</v>
          </cell>
        </row>
        <row r="292">
          <cell r="A292" t="str">
            <v>C90M</v>
          </cell>
          <cell r="B292" t="str">
            <v>C90</v>
          </cell>
          <cell r="C292" t="str">
            <v>Multiple myeloma and malignant plasma cell neoplasms</v>
          </cell>
          <cell r="D292" t="str">
            <v>M</v>
          </cell>
          <cell r="E292">
            <v>122</v>
          </cell>
          <cell r="F292">
            <v>58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1</v>
          </cell>
          <cell r="Q292">
            <v>3</v>
          </cell>
          <cell r="R292">
            <v>2</v>
          </cell>
          <cell r="S292">
            <v>5</v>
          </cell>
          <cell r="T292">
            <v>11</v>
          </cell>
          <cell r="U292">
            <v>21</v>
          </cell>
          <cell r="V292">
            <v>15</v>
          </cell>
          <cell r="W292">
            <v>15</v>
          </cell>
          <cell r="X292">
            <v>25</v>
          </cell>
          <cell r="Y292">
            <v>24</v>
          </cell>
          <cell r="Z292">
            <v>14</v>
          </cell>
          <cell r="AA292">
            <v>10</v>
          </cell>
          <cell r="AB292"/>
          <cell r="AC292">
            <v>58</v>
          </cell>
          <cell r="AD292">
            <v>0</v>
          </cell>
          <cell r="AE292">
            <v>1</v>
          </cell>
          <cell r="AF292">
            <v>5</v>
          </cell>
          <cell r="AG292">
            <v>16</v>
          </cell>
          <cell r="AH292">
            <v>36</v>
          </cell>
          <cell r="AI292">
            <v>40</v>
          </cell>
          <cell r="AJ292">
            <v>24</v>
          </cell>
        </row>
        <row r="293">
          <cell r="A293" t="str">
            <v>F</v>
          </cell>
          <cell r="B293"/>
          <cell r="C293"/>
          <cell r="D293" t="str">
            <v>F</v>
          </cell>
          <cell r="E293">
            <v>109</v>
          </cell>
          <cell r="F293">
            <v>41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</v>
          </cell>
          <cell r="Q293">
            <v>0</v>
          </cell>
          <cell r="R293">
            <v>1</v>
          </cell>
          <cell r="S293">
            <v>5</v>
          </cell>
          <cell r="T293">
            <v>8</v>
          </cell>
          <cell r="U293">
            <v>8</v>
          </cell>
          <cell r="V293">
            <v>18</v>
          </cell>
          <cell r="W293">
            <v>14</v>
          </cell>
          <cell r="X293">
            <v>22</v>
          </cell>
          <cell r="Y293">
            <v>32</v>
          </cell>
          <cell r="Z293">
            <v>17</v>
          </cell>
          <cell r="AA293">
            <v>15</v>
          </cell>
          <cell r="AB293"/>
          <cell r="AC293">
            <v>41</v>
          </cell>
          <cell r="AD293">
            <v>0</v>
          </cell>
          <cell r="AE293">
            <v>1</v>
          </cell>
          <cell r="AF293">
            <v>1</v>
          </cell>
          <cell r="AG293">
            <v>13</v>
          </cell>
          <cell r="AH293">
            <v>26</v>
          </cell>
          <cell r="AI293">
            <v>36</v>
          </cell>
          <cell r="AJ293">
            <v>32</v>
          </cell>
        </row>
        <row r="294">
          <cell r="A294" t="str">
            <v>C91M</v>
          </cell>
          <cell r="B294" t="str">
            <v>C91</v>
          </cell>
          <cell r="C294" t="str">
            <v>Lymphoid leukaemia</v>
          </cell>
          <cell r="D294" t="str">
            <v>M</v>
          </cell>
          <cell r="E294">
            <v>65</v>
          </cell>
          <cell r="F294">
            <v>33</v>
          </cell>
          <cell r="G294">
            <v>0</v>
          </cell>
          <cell r="H294">
            <v>1</v>
          </cell>
          <cell r="I294">
            <v>1</v>
          </cell>
          <cell r="J294">
            <v>0</v>
          </cell>
          <cell r="K294">
            <v>1</v>
          </cell>
          <cell r="L294">
            <v>0</v>
          </cell>
          <cell r="M294">
            <v>1</v>
          </cell>
          <cell r="N294">
            <v>2</v>
          </cell>
          <cell r="O294">
            <v>0</v>
          </cell>
          <cell r="P294">
            <v>0</v>
          </cell>
          <cell r="Q294">
            <v>2</v>
          </cell>
          <cell r="R294">
            <v>0</v>
          </cell>
          <cell r="S294">
            <v>3</v>
          </cell>
          <cell r="T294">
            <v>2</v>
          </cell>
          <cell r="U294">
            <v>8</v>
          </cell>
          <cell r="V294">
            <v>12</v>
          </cell>
          <cell r="W294">
            <v>10</v>
          </cell>
          <cell r="X294">
            <v>13</v>
          </cell>
          <cell r="Y294">
            <v>9</v>
          </cell>
          <cell r="Z294">
            <v>4</v>
          </cell>
          <cell r="AA294">
            <v>5</v>
          </cell>
          <cell r="AC294">
            <v>33</v>
          </cell>
          <cell r="AD294">
            <v>6</v>
          </cell>
          <cell r="AE294">
            <v>0</v>
          </cell>
          <cell r="AF294">
            <v>2</v>
          </cell>
          <cell r="AG294">
            <v>5</v>
          </cell>
          <cell r="AH294">
            <v>20</v>
          </cell>
          <cell r="AI294">
            <v>23</v>
          </cell>
          <cell r="AJ294">
            <v>9</v>
          </cell>
        </row>
        <row r="295">
          <cell r="A295" t="str">
            <v>F</v>
          </cell>
          <cell r="B295"/>
          <cell r="C295"/>
          <cell r="D295" t="str">
            <v>F</v>
          </cell>
          <cell r="E295">
            <v>36</v>
          </cell>
          <cell r="F295">
            <v>16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</v>
          </cell>
          <cell r="P295">
            <v>0</v>
          </cell>
          <cell r="Q295">
            <v>2</v>
          </cell>
          <cell r="R295">
            <v>0</v>
          </cell>
          <cell r="S295">
            <v>1</v>
          </cell>
          <cell r="T295">
            <v>1</v>
          </cell>
          <cell r="U295">
            <v>5</v>
          </cell>
          <cell r="V295">
            <v>6</v>
          </cell>
          <cell r="W295">
            <v>1</v>
          </cell>
          <cell r="X295">
            <v>7</v>
          </cell>
          <cell r="Y295">
            <v>12</v>
          </cell>
          <cell r="Z295">
            <v>6</v>
          </cell>
          <cell r="AA295">
            <v>6</v>
          </cell>
          <cell r="AC295">
            <v>16</v>
          </cell>
          <cell r="AD295">
            <v>0</v>
          </cell>
          <cell r="AE295">
            <v>1</v>
          </cell>
          <cell r="AF295">
            <v>2</v>
          </cell>
          <cell r="AG295">
            <v>2</v>
          </cell>
          <cell r="AH295">
            <v>11</v>
          </cell>
          <cell r="AI295">
            <v>8</v>
          </cell>
          <cell r="AJ295">
            <v>12</v>
          </cell>
        </row>
        <row r="296">
          <cell r="A296" t="str">
            <v>C92M</v>
          </cell>
          <cell r="B296" t="str">
            <v>C92</v>
          </cell>
          <cell r="C296" t="str">
            <v>Myeloid leukaemia</v>
          </cell>
          <cell r="D296" t="str">
            <v>M</v>
          </cell>
          <cell r="E296">
            <v>154</v>
          </cell>
          <cell r="F296">
            <v>72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1</v>
          </cell>
          <cell r="P296">
            <v>0</v>
          </cell>
          <cell r="Q296">
            <v>0</v>
          </cell>
          <cell r="R296">
            <v>4</v>
          </cell>
          <cell r="S296">
            <v>2</v>
          </cell>
          <cell r="T296">
            <v>9</v>
          </cell>
          <cell r="U296">
            <v>22</v>
          </cell>
          <cell r="V296">
            <v>34</v>
          </cell>
          <cell r="W296">
            <v>36</v>
          </cell>
          <cell r="X296">
            <v>25</v>
          </cell>
          <cell r="Y296">
            <v>21</v>
          </cell>
          <cell r="Z296">
            <v>14</v>
          </cell>
          <cell r="AA296">
            <v>7</v>
          </cell>
          <cell r="AB296"/>
          <cell r="AC296">
            <v>72</v>
          </cell>
          <cell r="AD296">
            <v>0</v>
          </cell>
          <cell r="AE296">
            <v>1</v>
          </cell>
          <cell r="AF296">
            <v>4</v>
          </cell>
          <cell r="AG296">
            <v>11</v>
          </cell>
          <cell r="AH296">
            <v>56</v>
          </cell>
          <cell r="AI296">
            <v>61</v>
          </cell>
          <cell r="AJ296">
            <v>21</v>
          </cell>
        </row>
        <row r="297">
          <cell r="A297" t="str">
            <v>F</v>
          </cell>
          <cell r="B297"/>
          <cell r="C297"/>
          <cell r="D297" t="str">
            <v>F</v>
          </cell>
          <cell r="E297">
            <v>120</v>
          </cell>
          <cell r="F297">
            <v>45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1</v>
          </cell>
          <cell r="M297">
            <v>0</v>
          </cell>
          <cell r="N297">
            <v>0</v>
          </cell>
          <cell r="O297">
            <v>2</v>
          </cell>
          <cell r="P297">
            <v>1</v>
          </cell>
          <cell r="Q297">
            <v>0</v>
          </cell>
          <cell r="R297">
            <v>2</v>
          </cell>
          <cell r="S297">
            <v>7</v>
          </cell>
          <cell r="T297">
            <v>10</v>
          </cell>
          <cell r="U297">
            <v>6</v>
          </cell>
          <cell r="V297">
            <v>16</v>
          </cell>
          <cell r="W297">
            <v>20</v>
          </cell>
          <cell r="X297">
            <v>24</v>
          </cell>
          <cell r="Y297">
            <v>31</v>
          </cell>
          <cell r="Z297">
            <v>20</v>
          </cell>
          <cell r="AA297">
            <v>11</v>
          </cell>
          <cell r="AB297"/>
          <cell r="AC297">
            <v>45</v>
          </cell>
          <cell r="AD297">
            <v>1</v>
          </cell>
          <cell r="AE297">
            <v>3</v>
          </cell>
          <cell r="AF297">
            <v>2</v>
          </cell>
          <cell r="AG297">
            <v>17</v>
          </cell>
          <cell r="AH297">
            <v>22</v>
          </cell>
          <cell r="AI297">
            <v>44</v>
          </cell>
          <cell r="AJ297">
            <v>31</v>
          </cell>
        </row>
        <row r="298">
          <cell r="A298" t="str">
            <v>C93M</v>
          </cell>
          <cell r="B298" t="str">
            <v>C93</v>
          </cell>
          <cell r="C298" t="str">
            <v>Monocytic leukaemia</v>
          </cell>
          <cell r="D298" t="str">
            <v>M</v>
          </cell>
          <cell r="E298">
            <v>5</v>
          </cell>
          <cell r="F298">
            <v>3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</v>
          </cell>
          <cell r="U298">
            <v>0</v>
          </cell>
          <cell r="V298">
            <v>2</v>
          </cell>
          <cell r="W298">
            <v>0</v>
          </cell>
          <cell r="X298">
            <v>2</v>
          </cell>
          <cell r="Y298">
            <v>0</v>
          </cell>
          <cell r="Z298">
            <v>0</v>
          </cell>
          <cell r="AA298">
            <v>0</v>
          </cell>
          <cell r="AB298"/>
          <cell r="AC298">
            <v>3</v>
          </cell>
          <cell r="AD298">
            <v>0</v>
          </cell>
          <cell r="AE298">
            <v>0</v>
          </cell>
          <cell r="AF298">
            <v>0</v>
          </cell>
          <cell r="AG298">
            <v>1</v>
          </cell>
          <cell r="AH298">
            <v>2</v>
          </cell>
          <cell r="AI298">
            <v>2</v>
          </cell>
          <cell r="AJ298">
            <v>0</v>
          </cell>
        </row>
        <row r="299">
          <cell r="A299" t="str">
            <v>F</v>
          </cell>
          <cell r="B299"/>
          <cell r="C299"/>
          <cell r="D299" t="str">
            <v>F</v>
          </cell>
          <cell r="E299">
            <v>6</v>
          </cell>
          <cell r="F299">
            <v>2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1</v>
          </cell>
          <cell r="U299">
            <v>0</v>
          </cell>
          <cell r="V299">
            <v>1</v>
          </cell>
          <cell r="W299">
            <v>1</v>
          </cell>
          <cell r="X299">
            <v>1</v>
          </cell>
          <cell r="Y299">
            <v>2</v>
          </cell>
          <cell r="Z299">
            <v>1</v>
          </cell>
          <cell r="AA299">
            <v>1</v>
          </cell>
          <cell r="AC299">
            <v>2</v>
          </cell>
          <cell r="AD299">
            <v>0</v>
          </cell>
          <cell r="AE299">
            <v>0</v>
          </cell>
          <cell r="AF299">
            <v>0</v>
          </cell>
          <cell r="AG299">
            <v>1</v>
          </cell>
          <cell r="AH299">
            <v>1</v>
          </cell>
          <cell r="AI299">
            <v>2</v>
          </cell>
          <cell r="AJ299">
            <v>2</v>
          </cell>
        </row>
        <row r="300">
          <cell r="A300" t="str">
            <v>C95M</v>
          </cell>
          <cell r="B300" t="str">
            <v>C95</v>
          </cell>
          <cell r="C300" t="str">
            <v>Leukaemia of unspecified cell type</v>
          </cell>
          <cell r="D300" t="str">
            <v>M</v>
          </cell>
          <cell r="E300">
            <v>9</v>
          </cell>
          <cell r="F300">
            <v>4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1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1</v>
          </cell>
          <cell r="V300">
            <v>2</v>
          </cell>
          <cell r="W300">
            <v>1</v>
          </cell>
          <cell r="X300">
            <v>2</v>
          </cell>
          <cell r="Y300">
            <v>2</v>
          </cell>
          <cell r="Z300">
            <v>0</v>
          </cell>
          <cell r="AA300">
            <v>2</v>
          </cell>
          <cell r="AC300">
            <v>4</v>
          </cell>
          <cell r="AD300">
            <v>0</v>
          </cell>
          <cell r="AE300">
            <v>1</v>
          </cell>
          <cell r="AF300">
            <v>0</v>
          </cell>
          <cell r="AG300">
            <v>0</v>
          </cell>
          <cell r="AH300">
            <v>3</v>
          </cell>
          <cell r="AI300">
            <v>3</v>
          </cell>
          <cell r="AJ300">
            <v>2</v>
          </cell>
        </row>
        <row r="301">
          <cell r="A301" t="str">
            <v>F</v>
          </cell>
          <cell r="B301"/>
          <cell r="C301"/>
          <cell r="D301" t="str">
            <v>F</v>
          </cell>
          <cell r="E301">
            <v>9</v>
          </cell>
          <cell r="F301">
            <v>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3</v>
          </cell>
          <cell r="Y301">
            <v>5</v>
          </cell>
          <cell r="Z301">
            <v>2</v>
          </cell>
          <cell r="AA301">
            <v>3</v>
          </cell>
          <cell r="AC301">
            <v>1</v>
          </cell>
          <cell r="AD301">
            <v>1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3</v>
          </cell>
          <cell r="AJ301">
            <v>5</v>
          </cell>
        </row>
        <row r="302">
          <cell r="A302" t="str">
            <v>C96M</v>
          </cell>
          <cell r="B302" t="str">
            <v>C96</v>
          </cell>
          <cell r="C302" t="str">
            <v>Other and unspecified malignant neoplasms of lymphoid, haematopoietic and related tissue</v>
          </cell>
          <cell r="D302" t="str">
            <v>M</v>
          </cell>
          <cell r="E302">
            <v>1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1</v>
          </cell>
          <cell r="Z302">
            <v>1</v>
          </cell>
          <cell r="AA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1</v>
          </cell>
        </row>
        <row r="303">
          <cell r="A303" t="str">
            <v>F</v>
          </cell>
          <cell r="B303"/>
          <cell r="C303"/>
          <cell r="D303" t="str">
            <v>F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C303">
            <v>1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1</v>
          </cell>
          <cell r="AI303">
            <v>0</v>
          </cell>
          <cell r="AJ303">
            <v>0</v>
          </cell>
        </row>
        <row r="304">
          <cell r="A304" t="str">
            <v>C97-C97M</v>
          </cell>
          <cell r="B304" t="str">
            <v>C97-C97</v>
          </cell>
          <cell r="C304" t="str">
            <v>Malignant neoplasms of independent (primary) multiple sites</v>
          </cell>
          <cell r="D304" t="str">
            <v>M</v>
          </cell>
          <cell r="E304">
            <v>53</v>
          </cell>
          <cell r="F304">
            <v>22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1</v>
          </cell>
          <cell r="R304">
            <v>1</v>
          </cell>
          <cell r="S304">
            <v>1</v>
          </cell>
          <cell r="T304">
            <v>5</v>
          </cell>
          <cell r="U304">
            <v>8</v>
          </cell>
          <cell r="V304">
            <v>6</v>
          </cell>
          <cell r="W304">
            <v>9</v>
          </cell>
          <cell r="X304">
            <v>9</v>
          </cell>
          <cell r="Y304">
            <v>13</v>
          </cell>
          <cell r="Z304">
            <v>10</v>
          </cell>
          <cell r="AA304">
            <v>3</v>
          </cell>
          <cell r="AC304">
            <v>22</v>
          </cell>
          <cell r="AD304">
            <v>0</v>
          </cell>
          <cell r="AE304">
            <v>0</v>
          </cell>
          <cell r="AF304">
            <v>2</v>
          </cell>
          <cell r="AG304">
            <v>6</v>
          </cell>
          <cell r="AH304">
            <v>14</v>
          </cell>
          <cell r="AI304">
            <v>18</v>
          </cell>
          <cell r="AJ304">
            <v>13</v>
          </cell>
        </row>
        <row r="305">
          <cell r="A305" t="str">
            <v>F</v>
          </cell>
          <cell r="B305"/>
          <cell r="C305"/>
          <cell r="D305" t="str">
            <v>F</v>
          </cell>
          <cell r="E305">
            <v>47</v>
          </cell>
          <cell r="F305">
            <v>25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1</v>
          </cell>
          <cell r="O305">
            <v>0</v>
          </cell>
          <cell r="P305">
            <v>1</v>
          </cell>
          <cell r="Q305">
            <v>0</v>
          </cell>
          <cell r="R305">
            <v>3</v>
          </cell>
          <cell r="S305">
            <v>3</v>
          </cell>
          <cell r="T305">
            <v>2</v>
          </cell>
          <cell r="U305">
            <v>5</v>
          </cell>
          <cell r="V305">
            <v>10</v>
          </cell>
          <cell r="W305">
            <v>7</v>
          </cell>
          <cell r="X305">
            <v>5</v>
          </cell>
          <cell r="Y305">
            <v>10</v>
          </cell>
          <cell r="Z305">
            <v>7</v>
          </cell>
          <cell r="AA305">
            <v>3</v>
          </cell>
          <cell r="AC305">
            <v>25</v>
          </cell>
          <cell r="AD305">
            <v>1</v>
          </cell>
          <cell r="AE305">
            <v>1</v>
          </cell>
          <cell r="AF305">
            <v>3</v>
          </cell>
          <cell r="AG305">
            <v>5</v>
          </cell>
          <cell r="AH305">
            <v>15</v>
          </cell>
          <cell r="AI305">
            <v>12</v>
          </cell>
          <cell r="AJ305">
            <v>10</v>
          </cell>
        </row>
        <row r="306">
          <cell r="A306" t="str">
            <v>C97M</v>
          </cell>
          <cell r="B306" t="str">
            <v>C97</v>
          </cell>
          <cell r="C306" t="str">
            <v>Malignant neoplasms of independent (primary) multiple sites</v>
          </cell>
          <cell r="D306" t="str">
            <v>M</v>
          </cell>
          <cell r="E306">
            <v>53</v>
          </cell>
          <cell r="F306">
            <v>22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1</v>
          </cell>
          <cell r="R306">
            <v>1</v>
          </cell>
          <cell r="S306">
            <v>1</v>
          </cell>
          <cell r="T306">
            <v>5</v>
          </cell>
          <cell r="U306">
            <v>8</v>
          </cell>
          <cell r="V306">
            <v>6</v>
          </cell>
          <cell r="W306">
            <v>9</v>
          </cell>
          <cell r="X306">
            <v>9</v>
          </cell>
          <cell r="Y306">
            <v>13</v>
          </cell>
          <cell r="Z306">
            <v>10</v>
          </cell>
          <cell r="AA306">
            <v>3</v>
          </cell>
          <cell r="AC306">
            <v>22</v>
          </cell>
          <cell r="AD306">
            <v>0</v>
          </cell>
          <cell r="AE306">
            <v>0</v>
          </cell>
          <cell r="AF306">
            <v>2</v>
          </cell>
          <cell r="AG306">
            <v>6</v>
          </cell>
          <cell r="AH306">
            <v>14</v>
          </cell>
          <cell r="AI306">
            <v>18</v>
          </cell>
          <cell r="AJ306">
            <v>13</v>
          </cell>
        </row>
        <row r="307">
          <cell r="A307" t="str">
            <v>F</v>
          </cell>
          <cell r="B307"/>
          <cell r="C307"/>
          <cell r="D307" t="str">
            <v>F</v>
          </cell>
          <cell r="E307">
            <v>47</v>
          </cell>
          <cell r="F307">
            <v>25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1</v>
          </cell>
          <cell r="O307">
            <v>0</v>
          </cell>
          <cell r="P307">
            <v>1</v>
          </cell>
          <cell r="Q307">
            <v>0</v>
          </cell>
          <cell r="R307">
            <v>3</v>
          </cell>
          <cell r="S307">
            <v>3</v>
          </cell>
          <cell r="T307">
            <v>2</v>
          </cell>
          <cell r="U307">
            <v>5</v>
          </cell>
          <cell r="V307">
            <v>10</v>
          </cell>
          <cell r="W307">
            <v>7</v>
          </cell>
          <cell r="X307">
            <v>5</v>
          </cell>
          <cell r="Y307">
            <v>10</v>
          </cell>
          <cell r="Z307">
            <v>7</v>
          </cell>
          <cell r="AA307">
            <v>3</v>
          </cell>
          <cell r="AC307">
            <v>25</v>
          </cell>
          <cell r="AD307">
            <v>1</v>
          </cell>
          <cell r="AE307">
            <v>1</v>
          </cell>
          <cell r="AF307">
            <v>3</v>
          </cell>
          <cell r="AG307">
            <v>5</v>
          </cell>
          <cell r="AH307">
            <v>15</v>
          </cell>
          <cell r="AI307">
            <v>12</v>
          </cell>
          <cell r="AJ307">
            <v>10</v>
          </cell>
        </row>
        <row r="308">
          <cell r="A308" t="str">
            <v>D00-09M</v>
          </cell>
          <cell r="B308" t="str">
            <v>D00-09</v>
          </cell>
          <cell r="C308" t="str">
            <v>In situ neoplasms</v>
          </cell>
          <cell r="D308" t="str">
            <v>M</v>
          </cell>
          <cell r="E308">
            <v>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1</v>
          </cell>
          <cell r="Z308">
            <v>0</v>
          </cell>
          <cell r="AA308">
            <v>1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1</v>
          </cell>
        </row>
        <row r="309">
          <cell r="A309" t="str">
            <v>F</v>
          </cell>
          <cell r="B309"/>
          <cell r="C309"/>
          <cell r="D309" t="str">
            <v>F</v>
          </cell>
          <cell r="E309" t="str">
            <v>-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D00M</v>
          </cell>
          <cell r="B310" t="str">
            <v>D00</v>
          </cell>
          <cell r="C310" t="str">
            <v>Carcinoma in situ of oral cavity, oesophagus and stomach</v>
          </cell>
          <cell r="D310" t="str">
            <v>M</v>
          </cell>
          <cell r="E310">
            <v>1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1</v>
          </cell>
          <cell r="Z310">
            <v>0</v>
          </cell>
          <cell r="AA310">
            <v>1</v>
          </cell>
          <cell r="AB310"/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1</v>
          </cell>
        </row>
        <row r="311">
          <cell r="A311" t="str">
            <v>F</v>
          </cell>
          <cell r="B311"/>
          <cell r="C311"/>
          <cell r="D311" t="str">
            <v>F</v>
          </cell>
          <cell r="E311" t="str">
            <v>-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/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A312" t="str">
            <v>D10-36M</v>
          </cell>
          <cell r="B312" t="str">
            <v>D10-36</v>
          </cell>
          <cell r="C312" t="str">
            <v>Benign neoplasms</v>
          </cell>
          <cell r="D312" t="str">
            <v>M</v>
          </cell>
          <cell r="E312">
            <v>26</v>
          </cell>
          <cell r="F312">
            <v>11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2</v>
          </cell>
          <cell r="R312">
            <v>1</v>
          </cell>
          <cell r="S312">
            <v>0</v>
          </cell>
          <cell r="T312">
            <v>2</v>
          </cell>
          <cell r="U312">
            <v>2</v>
          </cell>
          <cell r="V312">
            <v>4</v>
          </cell>
          <cell r="W312">
            <v>5</v>
          </cell>
          <cell r="X312">
            <v>3</v>
          </cell>
          <cell r="Y312">
            <v>7</v>
          </cell>
          <cell r="Z312">
            <v>5</v>
          </cell>
          <cell r="AA312">
            <v>2</v>
          </cell>
          <cell r="AC312">
            <v>11</v>
          </cell>
          <cell r="AD312">
            <v>0</v>
          </cell>
          <cell r="AE312">
            <v>0</v>
          </cell>
          <cell r="AF312">
            <v>3</v>
          </cell>
          <cell r="AG312">
            <v>2</v>
          </cell>
          <cell r="AH312">
            <v>6</v>
          </cell>
          <cell r="AI312">
            <v>8</v>
          </cell>
          <cell r="AJ312">
            <v>7</v>
          </cell>
        </row>
        <row r="313">
          <cell r="A313" t="str">
            <v>F</v>
          </cell>
          <cell r="B313"/>
          <cell r="C313"/>
          <cell r="D313" t="str">
            <v>F</v>
          </cell>
          <cell r="E313">
            <v>31</v>
          </cell>
          <cell r="F313">
            <v>9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1</v>
          </cell>
          <cell r="R313">
            <v>1</v>
          </cell>
          <cell r="S313">
            <v>1</v>
          </cell>
          <cell r="T313">
            <v>1</v>
          </cell>
          <cell r="U313">
            <v>2</v>
          </cell>
          <cell r="V313">
            <v>3</v>
          </cell>
          <cell r="W313">
            <v>7</v>
          </cell>
          <cell r="X313">
            <v>7</v>
          </cell>
          <cell r="Y313">
            <v>8</v>
          </cell>
          <cell r="Z313">
            <v>2</v>
          </cell>
          <cell r="AA313">
            <v>6</v>
          </cell>
          <cell r="AC313">
            <v>9</v>
          </cell>
          <cell r="AD313">
            <v>0</v>
          </cell>
          <cell r="AE313">
            <v>0</v>
          </cell>
          <cell r="AF313">
            <v>2</v>
          </cell>
          <cell r="AG313">
            <v>2</v>
          </cell>
          <cell r="AH313">
            <v>5</v>
          </cell>
          <cell r="AI313">
            <v>14</v>
          </cell>
          <cell r="AJ313">
            <v>8</v>
          </cell>
        </row>
        <row r="314">
          <cell r="A314" t="str">
            <v>D13M</v>
          </cell>
          <cell r="B314" t="str">
            <v>D13</v>
          </cell>
          <cell r="C314" t="str">
            <v>Benign neoplasm of other and ill-defined parts of digestive system</v>
          </cell>
          <cell r="D314" t="str">
            <v>M</v>
          </cell>
          <cell r="E314">
            <v>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1</v>
          </cell>
          <cell r="X314">
            <v>0</v>
          </cell>
          <cell r="Y314">
            <v>1</v>
          </cell>
          <cell r="Z314">
            <v>0</v>
          </cell>
          <cell r="AA314">
            <v>1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1</v>
          </cell>
          <cell r="AJ314">
            <v>1</v>
          </cell>
        </row>
        <row r="315">
          <cell r="A315" t="str">
            <v>F</v>
          </cell>
          <cell r="B315"/>
          <cell r="C315"/>
          <cell r="D315" t="str">
            <v>F</v>
          </cell>
          <cell r="E315" t="str">
            <v>-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</row>
        <row r="316">
          <cell r="A316" t="str">
            <v>D15M</v>
          </cell>
          <cell r="B316" t="str">
            <v>D15</v>
          </cell>
          <cell r="C316" t="str">
            <v>Benign neoplasm of other and unspecified intrathoracic organs</v>
          </cell>
          <cell r="D316" t="str">
            <v>M</v>
          </cell>
          <cell r="E316">
            <v>4</v>
          </cell>
          <cell r="F316">
            <v>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2</v>
          </cell>
          <cell r="Z316">
            <v>1</v>
          </cell>
          <cell r="AA316">
            <v>1</v>
          </cell>
          <cell r="AC316">
            <v>1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1</v>
          </cell>
          <cell r="AI316">
            <v>1</v>
          </cell>
          <cell r="AJ316">
            <v>2</v>
          </cell>
        </row>
        <row r="317">
          <cell r="A317" t="str">
            <v>F</v>
          </cell>
          <cell r="B317"/>
          <cell r="C317"/>
          <cell r="D317" t="str">
            <v>F</v>
          </cell>
          <cell r="E317">
            <v>2</v>
          </cell>
          <cell r="F317">
            <v>2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1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C317">
            <v>2</v>
          </cell>
          <cell r="AD317">
            <v>0</v>
          </cell>
          <cell r="AE317">
            <v>0</v>
          </cell>
          <cell r="AF317">
            <v>2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>D17M</v>
          </cell>
          <cell r="B318" t="str">
            <v>D17</v>
          </cell>
          <cell r="C318" t="str">
            <v>Benign lipomatous neoplasm</v>
          </cell>
          <cell r="D318" t="str">
            <v>M</v>
          </cell>
          <cell r="E318">
            <v>2</v>
          </cell>
          <cell r="F318">
            <v>1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1</v>
          </cell>
          <cell r="W318">
            <v>1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C318">
            <v>1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</v>
          </cell>
          <cell r="AI318">
            <v>1</v>
          </cell>
          <cell r="AJ318">
            <v>0</v>
          </cell>
        </row>
        <row r="319">
          <cell r="A319" t="str">
            <v>F</v>
          </cell>
          <cell r="B319"/>
          <cell r="C319"/>
          <cell r="D319" t="str">
            <v>F</v>
          </cell>
          <cell r="E319" t="str">
            <v>-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</row>
        <row r="320">
          <cell r="A320" t="str">
            <v>D18M</v>
          </cell>
          <cell r="B320" t="str">
            <v>D18</v>
          </cell>
          <cell r="C320" t="str">
            <v>Haemangioma and lymphangioma, any site</v>
          </cell>
          <cell r="D320" t="str">
            <v>M</v>
          </cell>
          <cell r="E320">
            <v>1</v>
          </cell>
          <cell r="F320">
            <v>1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1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C320">
            <v>1</v>
          </cell>
          <cell r="AD320">
            <v>0</v>
          </cell>
          <cell r="AE320">
            <v>0</v>
          </cell>
          <cell r="AF320">
            <v>1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>F</v>
          </cell>
          <cell r="B321"/>
          <cell r="C321"/>
          <cell r="D321" t="str">
            <v>F</v>
          </cell>
          <cell r="E321">
            <v>1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1</v>
          </cell>
          <cell r="Z321">
            <v>1</v>
          </cell>
          <cell r="AA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1</v>
          </cell>
        </row>
        <row r="322">
          <cell r="A322" t="str">
            <v>D27F</v>
          </cell>
          <cell r="B322" t="str">
            <v>D27</v>
          </cell>
          <cell r="C322" t="str">
            <v>Benign neoplasm of ovary</v>
          </cell>
          <cell r="D322" t="str">
            <v>F</v>
          </cell>
          <cell r="E322">
            <v>1</v>
          </cell>
          <cell r="F322">
            <v>1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1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C322">
            <v>1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1</v>
          </cell>
          <cell r="AI322">
            <v>0</v>
          </cell>
          <cell r="AJ322">
            <v>0</v>
          </cell>
        </row>
        <row r="323">
          <cell r="A323" t="str">
            <v>D30M</v>
          </cell>
          <cell r="B323" t="str">
            <v>D30</v>
          </cell>
          <cell r="C323" t="str">
            <v>Benign neoplasm of urinary organs</v>
          </cell>
          <cell r="D323" t="str">
            <v>M</v>
          </cell>
          <cell r="E323">
            <v>1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1</v>
          </cell>
          <cell r="Y323">
            <v>0</v>
          </cell>
          <cell r="Z323">
            <v>0</v>
          </cell>
          <cell r="AA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1</v>
          </cell>
          <cell r="AJ323">
            <v>0</v>
          </cell>
        </row>
        <row r="324">
          <cell r="A324" t="str">
            <v>F</v>
          </cell>
          <cell r="B324"/>
          <cell r="C324"/>
          <cell r="D324" t="str">
            <v>F</v>
          </cell>
          <cell r="E324" t="str">
            <v>-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A325" t="str">
            <v>D32M</v>
          </cell>
          <cell r="B325" t="str">
            <v>D32</v>
          </cell>
          <cell r="C325" t="str">
            <v>Benign neoplasm of meninges</v>
          </cell>
          <cell r="D325" t="str">
            <v>M</v>
          </cell>
          <cell r="E325">
            <v>13</v>
          </cell>
          <cell r="F325">
            <v>6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1</v>
          </cell>
          <cell r="U325">
            <v>2</v>
          </cell>
          <cell r="V325">
            <v>2</v>
          </cell>
          <cell r="W325">
            <v>1</v>
          </cell>
          <cell r="X325">
            <v>2</v>
          </cell>
          <cell r="Y325">
            <v>4</v>
          </cell>
          <cell r="Z325">
            <v>4</v>
          </cell>
          <cell r="AA325">
            <v>0</v>
          </cell>
          <cell r="AC325">
            <v>6</v>
          </cell>
          <cell r="AD325">
            <v>0</v>
          </cell>
          <cell r="AE325">
            <v>0</v>
          </cell>
          <cell r="AF325">
            <v>1</v>
          </cell>
          <cell r="AG325">
            <v>1</v>
          </cell>
          <cell r="AH325">
            <v>4</v>
          </cell>
          <cell r="AI325">
            <v>3</v>
          </cell>
          <cell r="AJ325">
            <v>4</v>
          </cell>
        </row>
        <row r="326">
          <cell r="A326" t="str">
            <v>F</v>
          </cell>
          <cell r="B326"/>
          <cell r="C326"/>
          <cell r="D326" t="str">
            <v>F</v>
          </cell>
          <cell r="E326">
            <v>23</v>
          </cell>
          <cell r="F326">
            <v>6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1</v>
          </cell>
          <cell r="T326">
            <v>1</v>
          </cell>
          <cell r="U326">
            <v>1</v>
          </cell>
          <cell r="V326">
            <v>3</v>
          </cell>
          <cell r="W326">
            <v>4</v>
          </cell>
          <cell r="X326">
            <v>7</v>
          </cell>
          <cell r="Y326">
            <v>6</v>
          </cell>
          <cell r="Z326">
            <v>1</v>
          </cell>
          <cell r="AA326">
            <v>5</v>
          </cell>
          <cell r="AC326">
            <v>6</v>
          </cell>
          <cell r="AD326">
            <v>0</v>
          </cell>
          <cell r="AE326">
            <v>0</v>
          </cell>
          <cell r="AF326">
            <v>0</v>
          </cell>
          <cell r="AG326">
            <v>2</v>
          </cell>
          <cell r="AH326">
            <v>4</v>
          </cell>
          <cell r="AI326">
            <v>11</v>
          </cell>
          <cell r="AJ326">
            <v>6</v>
          </cell>
        </row>
        <row r="327">
          <cell r="A327" t="str">
            <v>D33M</v>
          </cell>
          <cell r="B327" t="str">
            <v>D33</v>
          </cell>
          <cell r="C327" t="str">
            <v>Benign neoplasm of brain and other parts of central nervous system</v>
          </cell>
          <cell r="D327" t="str">
            <v>M</v>
          </cell>
          <cell r="E327" t="str">
            <v>-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A328" t="str">
            <v>F</v>
          </cell>
          <cell r="B328"/>
          <cell r="C328"/>
          <cell r="D328" t="str">
            <v>F</v>
          </cell>
          <cell r="E328">
            <v>1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1</v>
          </cell>
          <cell r="Z328">
            <v>0</v>
          </cell>
          <cell r="AA328">
            <v>1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1</v>
          </cell>
        </row>
        <row r="329">
          <cell r="A329" t="str">
            <v>D35M</v>
          </cell>
          <cell r="B329" t="str">
            <v>D35</v>
          </cell>
          <cell r="C329" t="str">
            <v>Benign neoplasm of other and unspecified endocrine glands</v>
          </cell>
          <cell r="D329" t="str">
            <v>M</v>
          </cell>
          <cell r="E329">
            <v>1</v>
          </cell>
          <cell r="F329">
            <v>1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C329">
            <v>1</v>
          </cell>
          <cell r="AD329">
            <v>0</v>
          </cell>
          <cell r="AE329">
            <v>0</v>
          </cell>
          <cell r="AF329">
            <v>1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</row>
        <row r="330">
          <cell r="A330" t="str">
            <v>F</v>
          </cell>
          <cell r="B330"/>
          <cell r="C330"/>
          <cell r="D330" t="str">
            <v>F</v>
          </cell>
          <cell r="E330">
            <v>3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3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/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3</v>
          </cell>
          <cell r="AJ330">
            <v>0</v>
          </cell>
        </row>
        <row r="331">
          <cell r="A331" t="str">
            <v>D36M</v>
          </cell>
          <cell r="B331" t="str">
            <v>D36</v>
          </cell>
          <cell r="C331" t="str">
            <v>Benign neoplasm of other and unspecified sites</v>
          </cell>
          <cell r="D331" t="str">
            <v>M</v>
          </cell>
          <cell r="E331">
            <v>2</v>
          </cell>
          <cell r="F331">
            <v>1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1</v>
          </cell>
          <cell r="U331">
            <v>0</v>
          </cell>
          <cell r="V331">
            <v>0</v>
          </cell>
          <cell r="W331">
            <v>1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/>
          <cell r="AC331">
            <v>1</v>
          </cell>
          <cell r="AD331">
            <v>0</v>
          </cell>
          <cell r="AE331">
            <v>0</v>
          </cell>
          <cell r="AF331">
            <v>0</v>
          </cell>
          <cell r="AG331">
            <v>1</v>
          </cell>
          <cell r="AH331">
            <v>0</v>
          </cell>
          <cell r="AI331">
            <v>1</v>
          </cell>
          <cell r="AJ331">
            <v>0</v>
          </cell>
        </row>
        <row r="332">
          <cell r="A332" t="str">
            <v>F</v>
          </cell>
          <cell r="B332"/>
          <cell r="C332"/>
          <cell r="D332" t="str">
            <v>F</v>
          </cell>
          <cell r="E332" t="str">
            <v>-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>D37-48M</v>
          </cell>
          <cell r="B333" t="str">
            <v>D37-48</v>
          </cell>
          <cell r="C333" t="str">
            <v>Neoplasms of uncertain or unknown behaviour</v>
          </cell>
          <cell r="D333" t="str">
            <v>M</v>
          </cell>
          <cell r="E333">
            <v>137</v>
          </cell>
          <cell r="F333">
            <v>44</v>
          </cell>
          <cell r="G333">
            <v>0</v>
          </cell>
          <cell r="H333">
            <v>1</v>
          </cell>
          <cell r="I333">
            <v>0</v>
          </cell>
          <cell r="J333">
            <v>0</v>
          </cell>
          <cell r="K333">
            <v>0</v>
          </cell>
          <cell r="L333">
            <v>1</v>
          </cell>
          <cell r="M333">
            <v>0</v>
          </cell>
          <cell r="N333">
            <v>0</v>
          </cell>
          <cell r="O333">
            <v>1</v>
          </cell>
          <cell r="P333">
            <v>0</v>
          </cell>
          <cell r="Q333">
            <v>1</v>
          </cell>
          <cell r="R333">
            <v>2</v>
          </cell>
          <cell r="S333">
            <v>6</v>
          </cell>
          <cell r="T333">
            <v>6</v>
          </cell>
          <cell r="U333">
            <v>10</v>
          </cell>
          <cell r="V333">
            <v>16</v>
          </cell>
          <cell r="W333">
            <v>18</v>
          </cell>
          <cell r="X333">
            <v>30</v>
          </cell>
          <cell r="Y333">
            <v>45</v>
          </cell>
          <cell r="Z333">
            <v>26</v>
          </cell>
          <cell r="AA333">
            <v>19</v>
          </cell>
          <cell r="AC333">
            <v>44</v>
          </cell>
          <cell r="AD333">
            <v>2</v>
          </cell>
          <cell r="AE333">
            <v>1</v>
          </cell>
          <cell r="AF333">
            <v>3</v>
          </cell>
          <cell r="AG333">
            <v>12</v>
          </cell>
          <cell r="AH333">
            <v>26</v>
          </cell>
          <cell r="AI333">
            <v>48</v>
          </cell>
          <cell r="AJ333">
            <v>45</v>
          </cell>
        </row>
        <row r="334">
          <cell r="A334" t="str">
            <v>F</v>
          </cell>
          <cell r="B334"/>
          <cell r="C334"/>
          <cell r="D334" t="str">
            <v>F</v>
          </cell>
          <cell r="E334">
            <v>149</v>
          </cell>
          <cell r="F334">
            <v>33</v>
          </cell>
          <cell r="G334">
            <v>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1</v>
          </cell>
          <cell r="O334">
            <v>0</v>
          </cell>
          <cell r="P334">
            <v>3</v>
          </cell>
          <cell r="Q334">
            <v>0</v>
          </cell>
          <cell r="R334">
            <v>2</v>
          </cell>
          <cell r="S334">
            <v>4</v>
          </cell>
          <cell r="T334">
            <v>1</v>
          </cell>
          <cell r="U334">
            <v>4</v>
          </cell>
          <cell r="V334">
            <v>17</v>
          </cell>
          <cell r="W334">
            <v>14</v>
          </cell>
          <cell r="X334">
            <v>26</v>
          </cell>
          <cell r="Y334">
            <v>76</v>
          </cell>
          <cell r="Z334">
            <v>28</v>
          </cell>
          <cell r="AA334">
            <v>48</v>
          </cell>
          <cell r="AC334">
            <v>33</v>
          </cell>
          <cell r="AD334">
            <v>2</v>
          </cell>
          <cell r="AE334">
            <v>3</v>
          </cell>
          <cell r="AF334">
            <v>2</v>
          </cell>
          <cell r="AG334">
            <v>5</v>
          </cell>
          <cell r="AH334">
            <v>21</v>
          </cell>
          <cell r="AI334">
            <v>40</v>
          </cell>
          <cell r="AJ334">
            <v>76</v>
          </cell>
        </row>
        <row r="335">
          <cell r="A335" t="str">
            <v>D37M</v>
          </cell>
          <cell r="B335" t="str">
            <v>D37</v>
          </cell>
          <cell r="C335" t="str">
            <v>Neoplasm of uncertain or unknown behaviour of oral cavity and digestive organs</v>
          </cell>
          <cell r="D335" t="str">
            <v>M</v>
          </cell>
          <cell r="E335">
            <v>10</v>
          </cell>
          <cell r="F335">
            <v>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1</v>
          </cell>
          <cell r="T335">
            <v>2</v>
          </cell>
          <cell r="U335">
            <v>2</v>
          </cell>
          <cell r="V335">
            <v>0</v>
          </cell>
          <cell r="W335">
            <v>0</v>
          </cell>
          <cell r="X335">
            <v>1</v>
          </cell>
          <cell r="Y335">
            <v>4</v>
          </cell>
          <cell r="Z335">
            <v>3</v>
          </cell>
          <cell r="AA335">
            <v>1</v>
          </cell>
          <cell r="AB335"/>
          <cell r="AC335">
            <v>5</v>
          </cell>
          <cell r="AD335">
            <v>0</v>
          </cell>
          <cell r="AE335">
            <v>0</v>
          </cell>
          <cell r="AF335">
            <v>0</v>
          </cell>
          <cell r="AG335">
            <v>3</v>
          </cell>
          <cell r="AH335">
            <v>2</v>
          </cell>
          <cell r="AI335">
            <v>1</v>
          </cell>
          <cell r="AJ335">
            <v>4</v>
          </cell>
        </row>
        <row r="336">
          <cell r="A336" t="str">
            <v>F</v>
          </cell>
          <cell r="B336"/>
          <cell r="C336"/>
          <cell r="D336" t="str">
            <v>F</v>
          </cell>
          <cell r="E336">
            <v>7</v>
          </cell>
          <cell r="F336">
            <v>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1</v>
          </cell>
          <cell r="Y336">
            <v>5</v>
          </cell>
          <cell r="Z336">
            <v>1</v>
          </cell>
          <cell r="AA336">
            <v>4</v>
          </cell>
          <cell r="AB336"/>
          <cell r="AC336">
            <v>1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1</v>
          </cell>
          <cell r="AI336">
            <v>1</v>
          </cell>
          <cell r="AJ336">
            <v>5</v>
          </cell>
        </row>
        <row r="337">
          <cell r="A337" t="str">
            <v>D38M</v>
          </cell>
          <cell r="B337" t="str">
            <v>D38</v>
          </cell>
          <cell r="C337" t="str">
            <v>Neoplasm of uncertain or unknown behaviour of middle ear and respiratory and intrathoracic organs</v>
          </cell>
          <cell r="D337" t="str">
            <v>M</v>
          </cell>
          <cell r="E337">
            <v>8</v>
          </cell>
          <cell r="F337">
            <v>1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1</v>
          </cell>
          <cell r="V337">
            <v>0</v>
          </cell>
          <cell r="W337">
            <v>1</v>
          </cell>
          <cell r="X337">
            <v>1</v>
          </cell>
          <cell r="Y337">
            <v>5</v>
          </cell>
          <cell r="Z337">
            <v>2</v>
          </cell>
          <cell r="AA337">
            <v>3</v>
          </cell>
          <cell r="AB337"/>
          <cell r="AC337">
            <v>1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1</v>
          </cell>
          <cell r="AI337">
            <v>2</v>
          </cell>
          <cell r="AJ337">
            <v>5</v>
          </cell>
        </row>
        <row r="338">
          <cell r="A338" t="str">
            <v>F</v>
          </cell>
          <cell r="B338"/>
          <cell r="C338"/>
          <cell r="D338" t="str">
            <v>F</v>
          </cell>
          <cell r="E338">
            <v>3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2</v>
          </cell>
          <cell r="AJ338">
            <v>1</v>
          </cell>
        </row>
        <row r="339">
          <cell r="A339" t="str">
            <v>D39F</v>
          </cell>
          <cell r="B339" t="str">
            <v>D39</v>
          </cell>
          <cell r="C339" t="str">
            <v>Neoplasm of uncertain or unknown behaviour of female genital organs</v>
          </cell>
          <cell r="D339" t="str">
            <v>F</v>
          </cell>
          <cell r="E339">
            <v>2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1</v>
          </cell>
          <cell r="X339">
            <v>0</v>
          </cell>
          <cell r="Y339">
            <v>1</v>
          </cell>
          <cell r="Z339">
            <v>0</v>
          </cell>
          <cell r="AA339">
            <v>1</v>
          </cell>
          <cell r="AB339"/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1</v>
          </cell>
          <cell r="AJ339">
            <v>1</v>
          </cell>
        </row>
        <row r="340">
          <cell r="A340" t="str">
            <v>D41M</v>
          </cell>
          <cell r="B340" t="str">
            <v>D41</v>
          </cell>
          <cell r="C340" t="str">
            <v>Neoplasm of uncertain or unknown behaviour of urinary organs</v>
          </cell>
          <cell r="D340" t="str">
            <v>M</v>
          </cell>
          <cell r="E340">
            <v>3</v>
          </cell>
          <cell r="F340">
            <v>1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1</v>
          </cell>
          <cell r="Y340">
            <v>1</v>
          </cell>
          <cell r="Z340">
            <v>1</v>
          </cell>
          <cell r="AA340">
            <v>0</v>
          </cell>
          <cell r="AB340"/>
          <cell r="AC340">
            <v>1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1</v>
          </cell>
          <cell r="AI340">
            <v>1</v>
          </cell>
          <cell r="AJ340">
            <v>1</v>
          </cell>
        </row>
        <row r="341">
          <cell r="A341" t="str">
            <v>F</v>
          </cell>
          <cell r="B341"/>
          <cell r="C341"/>
          <cell r="D341" t="str">
            <v>F</v>
          </cell>
          <cell r="E341">
            <v>7</v>
          </cell>
          <cell r="F341">
            <v>1</v>
          </cell>
          <cell r="G341">
            <v>1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6</v>
          </cell>
          <cell r="Z341">
            <v>1</v>
          </cell>
          <cell r="AA341">
            <v>5</v>
          </cell>
          <cell r="AB341"/>
          <cell r="AC341">
            <v>1</v>
          </cell>
          <cell r="AD341">
            <v>1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6</v>
          </cell>
        </row>
        <row r="342">
          <cell r="A342" t="str">
            <v>D42M</v>
          </cell>
          <cell r="B342" t="str">
            <v>D42</v>
          </cell>
          <cell r="C342" t="str">
            <v>Neoplasm of uncertain or unknown behaviour of meninges</v>
          </cell>
          <cell r="D342" t="str">
            <v>M</v>
          </cell>
          <cell r="E342" t="str">
            <v>-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/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</row>
        <row r="343">
          <cell r="A343" t="str">
            <v>F</v>
          </cell>
          <cell r="B343"/>
          <cell r="C343"/>
          <cell r="D343" t="str">
            <v>F</v>
          </cell>
          <cell r="E343">
            <v>3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3</v>
          </cell>
          <cell r="Z343">
            <v>1</v>
          </cell>
          <cell r="AA343">
            <v>2</v>
          </cell>
          <cell r="AB343"/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3</v>
          </cell>
        </row>
        <row r="344">
          <cell r="A344" t="str">
            <v>D43M</v>
          </cell>
          <cell r="B344" t="str">
            <v>D43</v>
          </cell>
          <cell r="C344" t="str">
            <v>Neoplasm of uncertain or unknown behaviour of brain and central nervous system</v>
          </cell>
          <cell r="D344" t="str">
            <v>M</v>
          </cell>
          <cell r="E344">
            <v>10</v>
          </cell>
          <cell r="F344">
            <v>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1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1</v>
          </cell>
          <cell r="R344">
            <v>1</v>
          </cell>
          <cell r="S344">
            <v>0</v>
          </cell>
          <cell r="T344">
            <v>0</v>
          </cell>
          <cell r="U344">
            <v>2</v>
          </cell>
          <cell r="V344">
            <v>2</v>
          </cell>
          <cell r="W344">
            <v>2</v>
          </cell>
          <cell r="X344">
            <v>1</v>
          </cell>
          <cell r="Y344">
            <v>0</v>
          </cell>
          <cell r="Z344">
            <v>0</v>
          </cell>
          <cell r="AA344">
            <v>0</v>
          </cell>
          <cell r="AC344">
            <v>7</v>
          </cell>
          <cell r="AD344">
            <v>1</v>
          </cell>
          <cell r="AE344">
            <v>0</v>
          </cell>
          <cell r="AF344">
            <v>2</v>
          </cell>
          <cell r="AG344">
            <v>0</v>
          </cell>
          <cell r="AH344">
            <v>4</v>
          </cell>
          <cell r="AI344">
            <v>3</v>
          </cell>
          <cell r="AJ344">
            <v>0</v>
          </cell>
        </row>
        <row r="345">
          <cell r="A345" t="str">
            <v>F</v>
          </cell>
          <cell r="B345"/>
          <cell r="C345"/>
          <cell r="D345" t="str">
            <v>F</v>
          </cell>
          <cell r="E345">
            <v>18</v>
          </cell>
          <cell r="F345">
            <v>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1</v>
          </cell>
          <cell r="O345">
            <v>0</v>
          </cell>
          <cell r="P345">
            <v>0</v>
          </cell>
          <cell r="Q345">
            <v>0</v>
          </cell>
          <cell r="R345">
            <v>2</v>
          </cell>
          <cell r="S345">
            <v>2</v>
          </cell>
          <cell r="T345">
            <v>0</v>
          </cell>
          <cell r="U345">
            <v>1</v>
          </cell>
          <cell r="V345">
            <v>2</v>
          </cell>
          <cell r="W345">
            <v>2</v>
          </cell>
          <cell r="X345">
            <v>6</v>
          </cell>
          <cell r="Y345">
            <v>2</v>
          </cell>
          <cell r="Z345">
            <v>1</v>
          </cell>
          <cell r="AA345">
            <v>1</v>
          </cell>
          <cell r="AC345">
            <v>8</v>
          </cell>
          <cell r="AD345">
            <v>1</v>
          </cell>
          <cell r="AE345">
            <v>0</v>
          </cell>
          <cell r="AF345">
            <v>2</v>
          </cell>
          <cell r="AG345">
            <v>2</v>
          </cell>
          <cell r="AH345">
            <v>3</v>
          </cell>
          <cell r="AI345">
            <v>8</v>
          </cell>
          <cell r="AJ345">
            <v>2</v>
          </cell>
        </row>
        <row r="346">
          <cell r="A346" t="str">
            <v>D44M</v>
          </cell>
          <cell r="B346" t="str">
            <v>D44</v>
          </cell>
          <cell r="C346" t="str">
            <v>Neoplasm of uncertain or unknown behaviour of endocrine glands</v>
          </cell>
          <cell r="D346" t="str">
            <v>M</v>
          </cell>
          <cell r="E346">
            <v>1</v>
          </cell>
          <cell r="F346">
            <v>1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1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C346">
            <v>1</v>
          </cell>
          <cell r="AD346">
            <v>0</v>
          </cell>
          <cell r="AE346">
            <v>1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</row>
        <row r="347">
          <cell r="A347" t="str">
            <v>F</v>
          </cell>
          <cell r="B347"/>
          <cell r="C347"/>
          <cell r="D347" t="str">
            <v>F</v>
          </cell>
          <cell r="E347">
            <v>4</v>
          </cell>
          <cell r="F347">
            <v>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1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2</v>
          </cell>
          <cell r="X347">
            <v>0</v>
          </cell>
          <cell r="Y347">
            <v>1</v>
          </cell>
          <cell r="Z347">
            <v>0</v>
          </cell>
          <cell r="AA347">
            <v>1</v>
          </cell>
          <cell r="AC347">
            <v>1</v>
          </cell>
          <cell r="AD347">
            <v>0</v>
          </cell>
          <cell r="AE347">
            <v>1</v>
          </cell>
          <cell r="AF347">
            <v>0</v>
          </cell>
          <cell r="AG347">
            <v>0</v>
          </cell>
          <cell r="AH347">
            <v>0</v>
          </cell>
          <cell r="AI347">
            <v>2</v>
          </cell>
          <cell r="AJ347">
            <v>1</v>
          </cell>
        </row>
        <row r="348">
          <cell r="A348" t="str">
            <v>D45M</v>
          </cell>
          <cell r="B348" t="str">
            <v>D45</v>
          </cell>
          <cell r="C348" t="str">
            <v>Polycythaemia vera</v>
          </cell>
          <cell r="D348" t="str">
            <v>M</v>
          </cell>
          <cell r="E348">
            <v>6</v>
          </cell>
          <cell r="F348">
            <v>3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3</v>
          </cell>
          <cell r="W348">
            <v>0</v>
          </cell>
          <cell r="X348">
            <v>1</v>
          </cell>
          <cell r="Y348">
            <v>2</v>
          </cell>
          <cell r="Z348">
            <v>2</v>
          </cell>
          <cell r="AA348">
            <v>0</v>
          </cell>
          <cell r="AC348">
            <v>3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3</v>
          </cell>
          <cell r="AI348">
            <v>1</v>
          </cell>
          <cell r="AJ348">
            <v>2</v>
          </cell>
        </row>
        <row r="349">
          <cell r="A349" t="str">
            <v>F</v>
          </cell>
          <cell r="B349"/>
          <cell r="C349"/>
          <cell r="D349" t="str">
            <v>F</v>
          </cell>
          <cell r="E349">
            <v>3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3</v>
          </cell>
          <cell r="Z349">
            <v>0</v>
          </cell>
          <cell r="AA349">
            <v>3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3</v>
          </cell>
        </row>
        <row r="350">
          <cell r="A350" t="str">
            <v>D46M</v>
          </cell>
          <cell r="B350" t="str">
            <v>D46</v>
          </cell>
          <cell r="C350" t="str">
            <v>Myelodysplastic syndromes</v>
          </cell>
          <cell r="D350" t="str">
            <v>M</v>
          </cell>
          <cell r="E350">
            <v>69</v>
          </cell>
          <cell r="F350">
            <v>11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3</v>
          </cell>
          <cell r="T350">
            <v>2</v>
          </cell>
          <cell r="U350">
            <v>1</v>
          </cell>
          <cell r="V350">
            <v>5</v>
          </cell>
          <cell r="W350">
            <v>9</v>
          </cell>
          <cell r="X350">
            <v>23</v>
          </cell>
          <cell r="Y350">
            <v>26</v>
          </cell>
          <cell r="Z350">
            <v>13</v>
          </cell>
          <cell r="AA350">
            <v>13</v>
          </cell>
          <cell r="AC350">
            <v>11</v>
          </cell>
          <cell r="AD350">
            <v>0</v>
          </cell>
          <cell r="AE350">
            <v>0</v>
          </cell>
          <cell r="AF350">
            <v>0</v>
          </cell>
          <cell r="AG350">
            <v>5</v>
          </cell>
          <cell r="AH350">
            <v>6</v>
          </cell>
          <cell r="AI350">
            <v>32</v>
          </cell>
          <cell r="AJ350">
            <v>26</v>
          </cell>
        </row>
        <row r="351">
          <cell r="A351" t="str">
            <v>F</v>
          </cell>
          <cell r="B351"/>
          <cell r="C351"/>
          <cell r="D351" t="str">
            <v>F</v>
          </cell>
          <cell r="E351">
            <v>63</v>
          </cell>
          <cell r="F351">
            <v>12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2</v>
          </cell>
          <cell r="Q351">
            <v>0</v>
          </cell>
          <cell r="R351">
            <v>0</v>
          </cell>
          <cell r="S351">
            <v>0</v>
          </cell>
          <cell r="T351">
            <v>1</v>
          </cell>
          <cell r="U351">
            <v>0</v>
          </cell>
          <cell r="V351">
            <v>9</v>
          </cell>
          <cell r="W351">
            <v>4</v>
          </cell>
          <cell r="X351">
            <v>13</v>
          </cell>
          <cell r="Y351">
            <v>34</v>
          </cell>
          <cell r="Z351">
            <v>13</v>
          </cell>
          <cell r="AA351">
            <v>21</v>
          </cell>
          <cell r="AB351"/>
          <cell r="AC351">
            <v>12</v>
          </cell>
          <cell r="AD351">
            <v>0</v>
          </cell>
          <cell r="AE351">
            <v>2</v>
          </cell>
          <cell r="AF351">
            <v>0</v>
          </cell>
          <cell r="AG351">
            <v>1</v>
          </cell>
          <cell r="AH351">
            <v>9</v>
          </cell>
          <cell r="AI351">
            <v>17</v>
          </cell>
          <cell r="AJ351">
            <v>34</v>
          </cell>
        </row>
        <row r="352">
          <cell r="A352" t="str">
            <v>D47M</v>
          </cell>
          <cell r="B352" t="str">
            <v>D47</v>
          </cell>
          <cell r="C352" t="str">
            <v>Other neoplasms of uncertain or unknown behaviour of lymphoid, haematopoietic and related tissue</v>
          </cell>
          <cell r="D352" t="str">
            <v>M</v>
          </cell>
          <cell r="E352">
            <v>26</v>
          </cell>
          <cell r="F352">
            <v>13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2</v>
          </cell>
          <cell r="T352">
            <v>2</v>
          </cell>
          <cell r="U352">
            <v>4</v>
          </cell>
          <cell r="V352">
            <v>4</v>
          </cell>
          <cell r="W352">
            <v>4</v>
          </cell>
          <cell r="X352">
            <v>2</v>
          </cell>
          <cell r="Y352">
            <v>7</v>
          </cell>
          <cell r="Z352">
            <v>5</v>
          </cell>
          <cell r="AA352">
            <v>2</v>
          </cell>
          <cell r="AB352"/>
          <cell r="AC352">
            <v>13</v>
          </cell>
          <cell r="AD352">
            <v>0</v>
          </cell>
          <cell r="AE352">
            <v>0</v>
          </cell>
          <cell r="AF352">
            <v>1</v>
          </cell>
          <cell r="AG352">
            <v>4</v>
          </cell>
          <cell r="AH352">
            <v>8</v>
          </cell>
          <cell r="AI352">
            <v>6</v>
          </cell>
          <cell r="AJ352">
            <v>7</v>
          </cell>
        </row>
        <row r="353">
          <cell r="A353" t="str">
            <v>F</v>
          </cell>
          <cell r="B353"/>
          <cell r="C353"/>
          <cell r="D353" t="str">
            <v>F</v>
          </cell>
          <cell r="E353">
            <v>33</v>
          </cell>
          <cell r="F353">
            <v>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2</v>
          </cell>
          <cell r="T353">
            <v>0</v>
          </cell>
          <cell r="U353">
            <v>3</v>
          </cell>
          <cell r="V353">
            <v>4</v>
          </cell>
          <cell r="W353">
            <v>3</v>
          </cell>
          <cell r="X353">
            <v>4</v>
          </cell>
          <cell r="Y353">
            <v>17</v>
          </cell>
          <cell r="Z353">
            <v>9</v>
          </cell>
          <cell r="AA353">
            <v>8</v>
          </cell>
          <cell r="AC353">
            <v>9</v>
          </cell>
          <cell r="AD353">
            <v>0</v>
          </cell>
          <cell r="AE353">
            <v>0</v>
          </cell>
          <cell r="AF353">
            <v>0</v>
          </cell>
          <cell r="AG353">
            <v>2</v>
          </cell>
          <cell r="AH353">
            <v>7</v>
          </cell>
          <cell r="AI353">
            <v>7</v>
          </cell>
          <cell r="AJ353">
            <v>17</v>
          </cell>
        </row>
        <row r="354">
          <cell r="A354" t="str">
            <v>D48M</v>
          </cell>
          <cell r="B354" t="str">
            <v>D48</v>
          </cell>
          <cell r="C354" t="str">
            <v>Neoplasm of uncertain or unknown behaviour of other and unspecified sites</v>
          </cell>
          <cell r="D354" t="str">
            <v>M</v>
          </cell>
          <cell r="E354">
            <v>4</v>
          </cell>
          <cell r="F354">
            <v>2</v>
          </cell>
          <cell r="G354">
            <v>0</v>
          </cell>
          <cell r="H354">
            <v>1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1</v>
          </cell>
          <cell r="W354">
            <v>2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C354">
            <v>2</v>
          </cell>
          <cell r="AD354">
            <v>1</v>
          </cell>
          <cell r="AE354">
            <v>0</v>
          </cell>
          <cell r="AF354">
            <v>0</v>
          </cell>
          <cell r="AG354">
            <v>0</v>
          </cell>
          <cell r="AH354">
            <v>1</v>
          </cell>
          <cell r="AI354">
            <v>2</v>
          </cell>
          <cell r="AJ354">
            <v>0</v>
          </cell>
        </row>
        <row r="355">
          <cell r="A355" t="str">
            <v>F</v>
          </cell>
          <cell r="B355"/>
          <cell r="C355"/>
          <cell r="D355" t="str">
            <v>F</v>
          </cell>
          <cell r="E355">
            <v>6</v>
          </cell>
          <cell r="F355">
            <v>1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1</v>
          </cell>
          <cell r="W355">
            <v>1</v>
          </cell>
          <cell r="X355">
            <v>1</v>
          </cell>
          <cell r="Y355">
            <v>3</v>
          </cell>
          <cell r="Z355">
            <v>1</v>
          </cell>
          <cell r="AA355">
            <v>2</v>
          </cell>
          <cell r="AC355">
            <v>1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1</v>
          </cell>
          <cell r="AI355">
            <v>2</v>
          </cell>
          <cell r="AJ355">
            <v>3</v>
          </cell>
        </row>
        <row r="356">
          <cell r="A356" t="str">
            <v>D50-D89M</v>
          </cell>
          <cell r="B356" t="str">
            <v>D50-D89</v>
          </cell>
          <cell r="C356" t="str">
            <v>Diseases of the blood and blood-forming organs and certain disorders involving the immune mechanism</v>
          </cell>
          <cell r="D356" t="str">
            <v>M</v>
          </cell>
          <cell r="E356">
            <v>55</v>
          </cell>
          <cell r="F356">
            <v>27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1</v>
          </cell>
          <cell r="N356">
            <v>1</v>
          </cell>
          <cell r="O356">
            <v>0</v>
          </cell>
          <cell r="P356">
            <v>0</v>
          </cell>
          <cell r="Q356">
            <v>0</v>
          </cell>
          <cell r="R356">
            <v>6</v>
          </cell>
          <cell r="S356">
            <v>4</v>
          </cell>
          <cell r="T356">
            <v>6</v>
          </cell>
          <cell r="U356">
            <v>6</v>
          </cell>
          <cell r="V356">
            <v>3</v>
          </cell>
          <cell r="W356">
            <v>8</v>
          </cell>
          <cell r="X356">
            <v>10</v>
          </cell>
          <cell r="Y356">
            <v>10</v>
          </cell>
          <cell r="Z356">
            <v>4</v>
          </cell>
          <cell r="AA356">
            <v>6</v>
          </cell>
          <cell r="AC356">
            <v>27</v>
          </cell>
          <cell r="AD356">
            <v>2</v>
          </cell>
          <cell r="AE356">
            <v>0</v>
          </cell>
          <cell r="AF356">
            <v>6</v>
          </cell>
          <cell r="AG356">
            <v>10</v>
          </cell>
          <cell r="AH356">
            <v>9</v>
          </cell>
          <cell r="AI356">
            <v>18</v>
          </cell>
          <cell r="AJ356">
            <v>10</v>
          </cell>
        </row>
        <row r="357">
          <cell r="A357" t="str">
            <v>F</v>
          </cell>
          <cell r="B357"/>
          <cell r="C357"/>
          <cell r="D357" t="str">
            <v>F</v>
          </cell>
          <cell r="E357">
            <v>59</v>
          </cell>
          <cell r="F357">
            <v>18</v>
          </cell>
          <cell r="G357">
            <v>0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1</v>
          </cell>
          <cell r="Q357">
            <v>1</v>
          </cell>
          <cell r="R357">
            <v>1</v>
          </cell>
          <cell r="S357">
            <v>3</v>
          </cell>
          <cell r="T357">
            <v>1</v>
          </cell>
          <cell r="U357">
            <v>5</v>
          </cell>
          <cell r="V357">
            <v>5</v>
          </cell>
          <cell r="W357">
            <v>5</v>
          </cell>
          <cell r="X357">
            <v>11</v>
          </cell>
          <cell r="Y357">
            <v>25</v>
          </cell>
          <cell r="Z357">
            <v>9</v>
          </cell>
          <cell r="AA357">
            <v>16</v>
          </cell>
          <cell r="AC357">
            <v>18</v>
          </cell>
          <cell r="AD357">
            <v>1</v>
          </cell>
          <cell r="AE357">
            <v>1</v>
          </cell>
          <cell r="AF357">
            <v>2</v>
          </cell>
          <cell r="AG357">
            <v>4</v>
          </cell>
          <cell r="AH357">
            <v>10</v>
          </cell>
          <cell r="AI357">
            <v>16</v>
          </cell>
          <cell r="AJ357">
            <v>25</v>
          </cell>
        </row>
        <row r="358">
          <cell r="A358" t="str">
            <v>D50-53M</v>
          </cell>
          <cell r="B358" t="str">
            <v>D50-53</v>
          </cell>
          <cell r="C358" t="str">
            <v>Nutritional anaemias</v>
          </cell>
          <cell r="D358" t="str">
            <v>M</v>
          </cell>
          <cell r="E358">
            <v>4</v>
          </cell>
          <cell r="F358">
            <v>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1</v>
          </cell>
          <cell r="U358">
            <v>0</v>
          </cell>
          <cell r="V358">
            <v>0</v>
          </cell>
          <cell r="W358">
            <v>0</v>
          </cell>
          <cell r="X358">
            <v>1</v>
          </cell>
          <cell r="Y358">
            <v>2</v>
          </cell>
          <cell r="Z358">
            <v>1</v>
          </cell>
          <cell r="AA358">
            <v>1</v>
          </cell>
          <cell r="AC358">
            <v>1</v>
          </cell>
          <cell r="AD358">
            <v>0</v>
          </cell>
          <cell r="AE358">
            <v>0</v>
          </cell>
          <cell r="AF358">
            <v>0</v>
          </cell>
          <cell r="AG358">
            <v>1</v>
          </cell>
          <cell r="AH358">
            <v>0</v>
          </cell>
          <cell r="AI358">
            <v>1</v>
          </cell>
          <cell r="AJ358">
            <v>2</v>
          </cell>
        </row>
        <row r="359">
          <cell r="A359" t="str">
            <v>F</v>
          </cell>
          <cell r="B359"/>
          <cell r="C359"/>
          <cell r="D359" t="str">
            <v>F</v>
          </cell>
          <cell r="E359">
            <v>9</v>
          </cell>
          <cell r="F359">
            <v>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1</v>
          </cell>
          <cell r="X359">
            <v>2</v>
          </cell>
          <cell r="Y359">
            <v>5</v>
          </cell>
          <cell r="Z359">
            <v>1</v>
          </cell>
          <cell r="AA359">
            <v>4</v>
          </cell>
          <cell r="AC359">
            <v>1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1</v>
          </cell>
          <cell r="AI359">
            <v>3</v>
          </cell>
          <cell r="AJ359">
            <v>5</v>
          </cell>
        </row>
        <row r="360">
          <cell r="A360" t="str">
            <v>D50M</v>
          </cell>
          <cell r="B360" t="str">
            <v>D50</v>
          </cell>
          <cell r="C360" t="str">
            <v>Iron deficiency anaemia</v>
          </cell>
          <cell r="D360" t="str">
            <v>M</v>
          </cell>
          <cell r="E360">
            <v>4</v>
          </cell>
          <cell r="F360">
            <v>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1</v>
          </cell>
          <cell r="U360">
            <v>0</v>
          </cell>
          <cell r="V360">
            <v>0</v>
          </cell>
          <cell r="W360">
            <v>0</v>
          </cell>
          <cell r="X360">
            <v>1</v>
          </cell>
          <cell r="Y360">
            <v>2</v>
          </cell>
          <cell r="Z360">
            <v>1</v>
          </cell>
          <cell r="AA360">
            <v>1</v>
          </cell>
          <cell r="AC360">
            <v>1</v>
          </cell>
          <cell r="AD360">
            <v>0</v>
          </cell>
          <cell r="AE360">
            <v>0</v>
          </cell>
          <cell r="AF360">
            <v>0</v>
          </cell>
          <cell r="AG360">
            <v>1</v>
          </cell>
          <cell r="AH360">
            <v>0</v>
          </cell>
          <cell r="AI360">
            <v>1</v>
          </cell>
          <cell r="AJ360">
            <v>2</v>
          </cell>
        </row>
        <row r="361">
          <cell r="A361" t="str">
            <v>F</v>
          </cell>
          <cell r="B361"/>
          <cell r="C361"/>
          <cell r="D361" t="str">
            <v>F</v>
          </cell>
          <cell r="E361">
            <v>7</v>
          </cell>
          <cell r="F361">
            <v>1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1</v>
          </cell>
          <cell r="W361">
            <v>0</v>
          </cell>
          <cell r="X361">
            <v>1</v>
          </cell>
          <cell r="Y361">
            <v>5</v>
          </cell>
          <cell r="Z361">
            <v>1</v>
          </cell>
          <cell r="AA361">
            <v>4</v>
          </cell>
          <cell r="AC361">
            <v>1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1</v>
          </cell>
          <cell r="AI361">
            <v>1</v>
          </cell>
          <cell r="AJ361">
            <v>5</v>
          </cell>
        </row>
        <row r="362">
          <cell r="A362" t="str">
            <v>D51M</v>
          </cell>
          <cell r="B362" t="str">
            <v>D51</v>
          </cell>
          <cell r="C362" t="str">
            <v>Vitamin B12 deficiency anaemia</v>
          </cell>
          <cell r="D362" t="str">
            <v>M</v>
          </cell>
          <cell r="E362" t="str">
            <v>-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A363" t="str">
            <v>F</v>
          </cell>
          <cell r="B363"/>
          <cell r="C363"/>
          <cell r="D363" t="str">
            <v>F</v>
          </cell>
          <cell r="E363">
            <v>2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1</v>
          </cell>
          <cell r="X363">
            <v>1</v>
          </cell>
          <cell r="Y363">
            <v>0</v>
          </cell>
          <cell r="Z363">
            <v>0</v>
          </cell>
          <cell r="AA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2</v>
          </cell>
          <cell r="AJ363">
            <v>0</v>
          </cell>
        </row>
        <row r="364">
          <cell r="A364" t="str">
            <v>D55-59M</v>
          </cell>
          <cell r="B364" t="str">
            <v>D55-59</v>
          </cell>
          <cell r="C364" t="str">
            <v>Haemolytic anaemias</v>
          </cell>
          <cell r="D364" t="str">
            <v>M</v>
          </cell>
          <cell r="E364">
            <v>7</v>
          </cell>
          <cell r="F364">
            <v>4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1</v>
          </cell>
          <cell r="S364">
            <v>0</v>
          </cell>
          <cell r="T364">
            <v>2</v>
          </cell>
          <cell r="U364">
            <v>1</v>
          </cell>
          <cell r="V364">
            <v>0</v>
          </cell>
          <cell r="W364">
            <v>0</v>
          </cell>
          <cell r="X364">
            <v>1</v>
          </cell>
          <cell r="Y364">
            <v>2</v>
          </cell>
          <cell r="Z364">
            <v>0</v>
          </cell>
          <cell r="AA364">
            <v>2</v>
          </cell>
          <cell r="AC364">
            <v>4</v>
          </cell>
          <cell r="AD364">
            <v>0</v>
          </cell>
          <cell r="AE364">
            <v>0</v>
          </cell>
          <cell r="AF364">
            <v>1</v>
          </cell>
          <cell r="AG364">
            <v>2</v>
          </cell>
          <cell r="AH364">
            <v>1</v>
          </cell>
          <cell r="AI364">
            <v>1</v>
          </cell>
          <cell r="AJ364">
            <v>2</v>
          </cell>
        </row>
        <row r="365">
          <cell r="A365" t="str">
            <v>F</v>
          </cell>
          <cell r="B365"/>
          <cell r="C365"/>
          <cell r="D365" t="str">
            <v>F</v>
          </cell>
          <cell r="E365">
            <v>4</v>
          </cell>
          <cell r="F365">
            <v>1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0</v>
          </cell>
          <cell r="AA365">
            <v>1</v>
          </cell>
          <cell r="AC365">
            <v>1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1</v>
          </cell>
          <cell r="AI365">
            <v>2</v>
          </cell>
          <cell r="AJ365">
            <v>1</v>
          </cell>
        </row>
        <row r="366">
          <cell r="A366" t="str">
            <v>D58M</v>
          </cell>
          <cell r="B366" t="str">
            <v>D58</v>
          </cell>
          <cell r="C366" t="str">
            <v>Other hereditary haemolytic anaemias</v>
          </cell>
          <cell r="D366" t="str">
            <v>M</v>
          </cell>
          <cell r="E366">
            <v>1</v>
          </cell>
          <cell r="F366">
            <v>1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/>
          <cell r="AC366">
            <v>1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1</v>
          </cell>
          <cell r="AI366">
            <v>0</v>
          </cell>
          <cell r="AJ366">
            <v>0</v>
          </cell>
        </row>
        <row r="367">
          <cell r="A367" t="str">
            <v>F</v>
          </cell>
          <cell r="B367"/>
          <cell r="C367"/>
          <cell r="D367" t="str">
            <v>F</v>
          </cell>
          <cell r="E367" t="str">
            <v>-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/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>D59M</v>
          </cell>
          <cell r="B368" t="str">
            <v>D59</v>
          </cell>
          <cell r="C368" t="str">
            <v>Acquired haemolytic anaemia</v>
          </cell>
          <cell r="D368" t="str">
            <v>M</v>
          </cell>
          <cell r="E368">
            <v>6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1</v>
          </cell>
          <cell r="S368">
            <v>0</v>
          </cell>
          <cell r="T368">
            <v>2</v>
          </cell>
          <cell r="U368">
            <v>0</v>
          </cell>
          <cell r="V368">
            <v>0</v>
          </cell>
          <cell r="W368">
            <v>0</v>
          </cell>
          <cell r="X368">
            <v>1</v>
          </cell>
          <cell r="Y368">
            <v>2</v>
          </cell>
          <cell r="Z368">
            <v>0</v>
          </cell>
          <cell r="AA368">
            <v>2</v>
          </cell>
          <cell r="AC368">
            <v>3</v>
          </cell>
          <cell r="AD368">
            <v>0</v>
          </cell>
          <cell r="AE368">
            <v>0</v>
          </cell>
          <cell r="AF368">
            <v>1</v>
          </cell>
          <cell r="AG368">
            <v>2</v>
          </cell>
          <cell r="AH368">
            <v>0</v>
          </cell>
          <cell r="AI368">
            <v>1</v>
          </cell>
          <cell r="AJ368">
            <v>2</v>
          </cell>
        </row>
        <row r="369">
          <cell r="A369" t="str">
            <v>F</v>
          </cell>
          <cell r="B369"/>
          <cell r="C369"/>
          <cell r="D369" t="str">
            <v>F</v>
          </cell>
          <cell r="E369">
            <v>4</v>
          </cell>
          <cell r="F369">
            <v>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0</v>
          </cell>
          <cell r="AA369">
            <v>1</v>
          </cell>
          <cell r="AC369">
            <v>1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1</v>
          </cell>
          <cell r="AI369">
            <v>2</v>
          </cell>
          <cell r="AJ369">
            <v>1</v>
          </cell>
        </row>
        <row r="370">
          <cell r="A370" t="str">
            <v>D60-64M</v>
          </cell>
          <cell r="B370" t="str">
            <v>D60-64</v>
          </cell>
          <cell r="C370" t="str">
            <v>Aplastic and other anaemias</v>
          </cell>
          <cell r="D370" t="str">
            <v>M</v>
          </cell>
          <cell r="E370">
            <v>9</v>
          </cell>
          <cell r="F370">
            <v>3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1</v>
          </cell>
          <cell r="S370">
            <v>0</v>
          </cell>
          <cell r="T370">
            <v>0</v>
          </cell>
          <cell r="U370">
            <v>2</v>
          </cell>
          <cell r="V370">
            <v>0</v>
          </cell>
          <cell r="W370">
            <v>1</v>
          </cell>
          <cell r="X370">
            <v>2</v>
          </cell>
          <cell r="Y370">
            <v>3</v>
          </cell>
          <cell r="Z370">
            <v>2</v>
          </cell>
          <cell r="AA370">
            <v>1</v>
          </cell>
          <cell r="AC370">
            <v>3</v>
          </cell>
          <cell r="AD370">
            <v>0</v>
          </cell>
          <cell r="AE370">
            <v>0</v>
          </cell>
          <cell r="AF370">
            <v>1</v>
          </cell>
          <cell r="AG370">
            <v>0</v>
          </cell>
          <cell r="AH370">
            <v>2</v>
          </cell>
          <cell r="AI370">
            <v>3</v>
          </cell>
          <cell r="AJ370">
            <v>3</v>
          </cell>
        </row>
        <row r="371">
          <cell r="A371" t="str">
            <v>F</v>
          </cell>
          <cell r="B371"/>
          <cell r="C371"/>
          <cell r="D371" t="str">
            <v>F</v>
          </cell>
          <cell r="E371">
            <v>18</v>
          </cell>
          <cell r="F371">
            <v>4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2</v>
          </cell>
          <cell r="V371">
            <v>2</v>
          </cell>
          <cell r="W371">
            <v>1</v>
          </cell>
          <cell r="X371">
            <v>3</v>
          </cell>
          <cell r="Y371">
            <v>10</v>
          </cell>
          <cell r="Z371">
            <v>2</v>
          </cell>
          <cell r="AA371">
            <v>8</v>
          </cell>
          <cell r="AC371">
            <v>4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4</v>
          </cell>
          <cell r="AI371">
            <v>4</v>
          </cell>
          <cell r="AJ371">
            <v>10</v>
          </cell>
        </row>
        <row r="372">
          <cell r="A372" t="str">
            <v>D60M</v>
          </cell>
          <cell r="B372" t="str">
            <v>D60</v>
          </cell>
          <cell r="C372" t="str">
            <v>Acquired pure red cell aplasia [erythroblastopenia]</v>
          </cell>
          <cell r="D372" t="str">
            <v>M</v>
          </cell>
          <cell r="E372">
            <v>2</v>
          </cell>
          <cell r="F372">
            <v>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1</v>
          </cell>
          <cell r="V372">
            <v>0</v>
          </cell>
          <cell r="W372">
            <v>1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C372">
            <v>1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1</v>
          </cell>
          <cell r="AI372">
            <v>1</v>
          </cell>
          <cell r="AJ372">
            <v>0</v>
          </cell>
        </row>
        <row r="373">
          <cell r="A373" t="str">
            <v>F</v>
          </cell>
          <cell r="B373"/>
          <cell r="C373"/>
          <cell r="D373" t="str">
            <v>F</v>
          </cell>
          <cell r="E373" t="str">
            <v>-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A374" t="str">
            <v>D61M</v>
          </cell>
          <cell r="B374" t="str">
            <v>D61</v>
          </cell>
          <cell r="C374" t="str">
            <v>Other aplastic anaemias</v>
          </cell>
          <cell r="D374" t="str">
            <v>M</v>
          </cell>
          <cell r="E374">
            <v>4</v>
          </cell>
          <cell r="F374">
            <v>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1</v>
          </cell>
          <cell r="S374">
            <v>0</v>
          </cell>
          <cell r="T374">
            <v>0</v>
          </cell>
          <cell r="U374">
            <v>1</v>
          </cell>
          <cell r="V374">
            <v>0</v>
          </cell>
          <cell r="W374">
            <v>0</v>
          </cell>
          <cell r="X374">
            <v>1</v>
          </cell>
          <cell r="Y374">
            <v>1</v>
          </cell>
          <cell r="Z374">
            <v>1</v>
          </cell>
          <cell r="AA374">
            <v>0</v>
          </cell>
          <cell r="AB374"/>
          <cell r="AC374">
            <v>2</v>
          </cell>
          <cell r="AD374">
            <v>0</v>
          </cell>
          <cell r="AE374">
            <v>0</v>
          </cell>
          <cell r="AF374">
            <v>1</v>
          </cell>
          <cell r="AG374">
            <v>0</v>
          </cell>
          <cell r="AH374">
            <v>1</v>
          </cell>
          <cell r="AI374">
            <v>1</v>
          </cell>
          <cell r="AJ374">
            <v>1</v>
          </cell>
        </row>
        <row r="375">
          <cell r="A375" t="str">
            <v>F</v>
          </cell>
          <cell r="B375"/>
          <cell r="C375"/>
          <cell r="D375" t="str">
            <v>F</v>
          </cell>
          <cell r="E375">
            <v>3</v>
          </cell>
          <cell r="F375">
            <v>2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1</v>
          </cell>
          <cell r="V375">
            <v>1</v>
          </cell>
          <cell r="W375">
            <v>1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C375">
            <v>2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2</v>
          </cell>
          <cell r="AI375">
            <v>1</v>
          </cell>
          <cell r="AJ375">
            <v>0</v>
          </cell>
        </row>
        <row r="376">
          <cell r="A376" t="str">
            <v>D64M</v>
          </cell>
          <cell r="B376" t="str">
            <v>D64</v>
          </cell>
          <cell r="C376" t="str">
            <v>Other anaemias</v>
          </cell>
          <cell r="D376" t="str">
            <v>M</v>
          </cell>
          <cell r="E376">
            <v>3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1</v>
          </cell>
          <cell r="Y376">
            <v>2</v>
          </cell>
          <cell r="Z376">
            <v>1</v>
          </cell>
          <cell r="AA376">
            <v>1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1</v>
          </cell>
          <cell r="AJ376">
            <v>2</v>
          </cell>
        </row>
        <row r="377">
          <cell r="A377" t="str">
            <v>F</v>
          </cell>
          <cell r="B377"/>
          <cell r="C377"/>
          <cell r="D377" t="str">
            <v>F</v>
          </cell>
          <cell r="E377">
            <v>15</v>
          </cell>
          <cell r="F377">
            <v>2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1</v>
          </cell>
          <cell r="V377">
            <v>1</v>
          </cell>
          <cell r="W377">
            <v>0</v>
          </cell>
          <cell r="X377">
            <v>3</v>
          </cell>
          <cell r="Y377">
            <v>10</v>
          </cell>
          <cell r="Z377">
            <v>2</v>
          </cell>
          <cell r="AA377">
            <v>8</v>
          </cell>
          <cell r="AC377">
            <v>2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2</v>
          </cell>
          <cell r="AI377">
            <v>3</v>
          </cell>
          <cell r="AJ377">
            <v>10</v>
          </cell>
        </row>
        <row r="378">
          <cell r="A378" t="str">
            <v>D65-69M</v>
          </cell>
          <cell r="B378" t="str">
            <v>D65-69</v>
          </cell>
          <cell r="C378" t="str">
            <v>Coagulation defects, purpura and other haemorrhagic conditions</v>
          </cell>
          <cell r="D378" t="str">
            <v>M</v>
          </cell>
          <cell r="E378">
            <v>10</v>
          </cell>
          <cell r="F378">
            <v>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1</v>
          </cell>
          <cell r="T378">
            <v>1</v>
          </cell>
          <cell r="U378">
            <v>0</v>
          </cell>
          <cell r="V378">
            <v>2</v>
          </cell>
          <cell r="W378">
            <v>3</v>
          </cell>
          <cell r="X378">
            <v>1</v>
          </cell>
          <cell r="Y378">
            <v>1</v>
          </cell>
          <cell r="Z378">
            <v>1</v>
          </cell>
          <cell r="AA378">
            <v>0</v>
          </cell>
          <cell r="AC378">
            <v>5</v>
          </cell>
          <cell r="AD378">
            <v>0</v>
          </cell>
          <cell r="AE378">
            <v>0</v>
          </cell>
          <cell r="AF378">
            <v>1</v>
          </cell>
          <cell r="AG378">
            <v>2</v>
          </cell>
          <cell r="AH378">
            <v>2</v>
          </cell>
          <cell r="AI378">
            <v>4</v>
          </cell>
          <cell r="AJ378">
            <v>1</v>
          </cell>
        </row>
        <row r="379">
          <cell r="A379" t="str">
            <v>F</v>
          </cell>
          <cell r="B379"/>
          <cell r="C379"/>
          <cell r="D379" t="str">
            <v>F</v>
          </cell>
          <cell r="E379">
            <v>10</v>
          </cell>
          <cell r="F379">
            <v>2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1</v>
          </cell>
          <cell r="Q379">
            <v>1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1</v>
          </cell>
          <cell r="X379">
            <v>2</v>
          </cell>
          <cell r="Y379">
            <v>5</v>
          </cell>
          <cell r="Z379">
            <v>4</v>
          </cell>
          <cell r="AA379">
            <v>1</v>
          </cell>
          <cell r="AC379">
            <v>2</v>
          </cell>
          <cell r="AD379">
            <v>0</v>
          </cell>
          <cell r="AE379">
            <v>1</v>
          </cell>
          <cell r="AF379">
            <v>1</v>
          </cell>
          <cell r="AG379">
            <v>0</v>
          </cell>
          <cell r="AH379">
            <v>0</v>
          </cell>
          <cell r="AI379">
            <v>3</v>
          </cell>
          <cell r="AJ379">
            <v>5</v>
          </cell>
        </row>
        <row r="380">
          <cell r="A380" t="str">
            <v>D65M</v>
          </cell>
          <cell r="B380" t="str">
            <v>D65</v>
          </cell>
          <cell r="C380" t="str">
            <v>Disseminated intravascular coagulation [defibrination syndrome]</v>
          </cell>
          <cell r="D380" t="str">
            <v>M</v>
          </cell>
          <cell r="E380">
            <v>2</v>
          </cell>
          <cell r="F380">
            <v>1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1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C380">
            <v>1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1</v>
          </cell>
          <cell r="AI380">
            <v>1</v>
          </cell>
          <cell r="AJ380">
            <v>0</v>
          </cell>
        </row>
        <row r="381">
          <cell r="A381" t="str">
            <v>F</v>
          </cell>
          <cell r="B381"/>
          <cell r="C381"/>
          <cell r="D381" t="str">
            <v>F</v>
          </cell>
          <cell r="E381">
            <v>3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3</v>
          </cell>
          <cell r="Z381">
            <v>2</v>
          </cell>
          <cell r="AA381">
            <v>1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3</v>
          </cell>
        </row>
        <row r="382">
          <cell r="A382" t="str">
            <v>D67M</v>
          </cell>
          <cell r="B382" t="str">
            <v>D67</v>
          </cell>
          <cell r="C382" t="str">
            <v>Hereditary factor IX deficiency</v>
          </cell>
          <cell r="D382" t="str">
            <v>M</v>
          </cell>
          <cell r="E382">
            <v>1</v>
          </cell>
          <cell r="F382">
            <v>1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1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C382">
            <v>1</v>
          </cell>
          <cell r="AD382">
            <v>0</v>
          </cell>
          <cell r="AE382">
            <v>0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>F</v>
          </cell>
          <cell r="B383"/>
          <cell r="C383"/>
          <cell r="D383" t="str">
            <v>F</v>
          </cell>
          <cell r="E383" t="str">
            <v>-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4">
          <cell r="A384" t="str">
            <v>D68M</v>
          </cell>
          <cell r="B384" t="str">
            <v>D68</v>
          </cell>
          <cell r="C384" t="str">
            <v>Other coagulation defects</v>
          </cell>
          <cell r="D384" t="str">
            <v>M</v>
          </cell>
          <cell r="E384">
            <v>4</v>
          </cell>
          <cell r="F384">
            <v>1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1</v>
          </cell>
          <cell r="T384">
            <v>0</v>
          </cell>
          <cell r="U384">
            <v>0</v>
          </cell>
          <cell r="V384">
            <v>0</v>
          </cell>
          <cell r="W384">
            <v>1</v>
          </cell>
          <cell r="X384">
            <v>1</v>
          </cell>
          <cell r="Y384">
            <v>1</v>
          </cell>
          <cell r="Z384">
            <v>1</v>
          </cell>
          <cell r="AA384">
            <v>0</v>
          </cell>
          <cell r="AB384"/>
          <cell r="AC384">
            <v>1</v>
          </cell>
          <cell r="AD384">
            <v>0</v>
          </cell>
          <cell r="AE384">
            <v>0</v>
          </cell>
          <cell r="AF384">
            <v>0</v>
          </cell>
          <cell r="AG384">
            <v>1</v>
          </cell>
          <cell r="AH384">
            <v>0</v>
          </cell>
          <cell r="AI384">
            <v>2</v>
          </cell>
          <cell r="AJ384">
            <v>1</v>
          </cell>
        </row>
        <row r="385">
          <cell r="A385" t="str">
            <v>F</v>
          </cell>
          <cell r="B385"/>
          <cell r="C385"/>
          <cell r="D385" t="str">
            <v>F</v>
          </cell>
          <cell r="E385">
            <v>5</v>
          </cell>
          <cell r="F385">
            <v>2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1</v>
          </cell>
          <cell r="Q385">
            <v>1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1</v>
          </cell>
          <cell r="X385">
            <v>2</v>
          </cell>
          <cell r="Y385">
            <v>0</v>
          </cell>
          <cell r="Z385">
            <v>0</v>
          </cell>
          <cell r="AA385">
            <v>0</v>
          </cell>
          <cell r="AB385"/>
          <cell r="AC385">
            <v>2</v>
          </cell>
          <cell r="AD385">
            <v>0</v>
          </cell>
          <cell r="AE385">
            <v>1</v>
          </cell>
          <cell r="AF385">
            <v>1</v>
          </cell>
          <cell r="AG385">
            <v>0</v>
          </cell>
          <cell r="AH385">
            <v>0</v>
          </cell>
          <cell r="AI385">
            <v>3</v>
          </cell>
          <cell r="AJ385">
            <v>0</v>
          </cell>
        </row>
        <row r="386">
          <cell r="A386" t="str">
            <v>D69M</v>
          </cell>
          <cell r="B386" t="str">
            <v>D69</v>
          </cell>
          <cell r="C386" t="str">
            <v>Purpura and other haemorrhagic conditions</v>
          </cell>
          <cell r="D386" t="str">
            <v>M</v>
          </cell>
          <cell r="E386">
            <v>3</v>
          </cell>
          <cell r="F386">
            <v>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1</v>
          </cell>
          <cell r="S386">
            <v>0</v>
          </cell>
          <cell r="T386">
            <v>0</v>
          </cell>
          <cell r="U386">
            <v>0</v>
          </cell>
          <cell r="V386">
            <v>1</v>
          </cell>
          <cell r="W386">
            <v>1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/>
          <cell r="AC386">
            <v>2</v>
          </cell>
          <cell r="AD386">
            <v>0</v>
          </cell>
          <cell r="AE386">
            <v>0</v>
          </cell>
          <cell r="AF386">
            <v>1</v>
          </cell>
          <cell r="AG386">
            <v>0</v>
          </cell>
          <cell r="AH386">
            <v>1</v>
          </cell>
          <cell r="AI386">
            <v>1</v>
          </cell>
          <cell r="AJ386">
            <v>0</v>
          </cell>
        </row>
        <row r="387">
          <cell r="A387" t="str">
            <v>F</v>
          </cell>
          <cell r="B387"/>
          <cell r="C387"/>
          <cell r="D387" t="str">
            <v>F</v>
          </cell>
          <cell r="E387">
            <v>2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2</v>
          </cell>
          <cell r="Z387">
            <v>2</v>
          </cell>
          <cell r="AA387">
            <v>0</v>
          </cell>
          <cell r="AB387"/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2</v>
          </cell>
        </row>
        <row r="388">
          <cell r="A388" t="str">
            <v>D70-77M</v>
          </cell>
          <cell r="B388" t="str">
            <v>D70-77</v>
          </cell>
          <cell r="C388" t="str">
            <v>Other diseases of blood and blood-forming organs</v>
          </cell>
          <cell r="D388" t="str">
            <v>M</v>
          </cell>
          <cell r="E388">
            <v>5</v>
          </cell>
          <cell r="F388">
            <v>3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1</v>
          </cell>
          <cell r="S388">
            <v>0</v>
          </cell>
          <cell r="T388">
            <v>2</v>
          </cell>
          <cell r="U388">
            <v>0</v>
          </cell>
          <cell r="V388">
            <v>0</v>
          </cell>
          <cell r="W388">
            <v>0</v>
          </cell>
          <cell r="X388">
            <v>1</v>
          </cell>
          <cell r="Y388">
            <v>1</v>
          </cell>
          <cell r="Z388">
            <v>0</v>
          </cell>
          <cell r="AA388">
            <v>1</v>
          </cell>
          <cell r="AC388">
            <v>3</v>
          </cell>
          <cell r="AD388">
            <v>0</v>
          </cell>
          <cell r="AE388">
            <v>0</v>
          </cell>
          <cell r="AF388">
            <v>1</v>
          </cell>
          <cell r="AG388">
            <v>2</v>
          </cell>
          <cell r="AH388">
            <v>0</v>
          </cell>
          <cell r="AI388">
            <v>1</v>
          </cell>
          <cell r="AJ388">
            <v>1</v>
          </cell>
        </row>
        <row r="389">
          <cell r="A389" t="str">
            <v>F</v>
          </cell>
          <cell r="B389"/>
          <cell r="C389"/>
          <cell r="D389" t="str">
            <v>F</v>
          </cell>
          <cell r="E389">
            <v>8</v>
          </cell>
          <cell r="F389">
            <v>4</v>
          </cell>
          <cell r="G389">
            <v>0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1</v>
          </cell>
          <cell r="S389">
            <v>1</v>
          </cell>
          <cell r="T389">
            <v>0</v>
          </cell>
          <cell r="U389">
            <v>1</v>
          </cell>
          <cell r="V389">
            <v>0</v>
          </cell>
          <cell r="W389">
            <v>0</v>
          </cell>
          <cell r="X389">
            <v>0</v>
          </cell>
          <cell r="Y389">
            <v>4</v>
          </cell>
          <cell r="Z389">
            <v>2</v>
          </cell>
          <cell r="AA389">
            <v>2</v>
          </cell>
          <cell r="AC389">
            <v>4</v>
          </cell>
          <cell r="AD389">
            <v>1</v>
          </cell>
          <cell r="AE389">
            <v>0</v>
          </cell>
          <cell r="AF389">
            <v>1</v>
          </cell>
          <cell r="AG389">
            <v>1</v>
          </cell>
          <cell r="AH389">
            <v>1</v>
          </cell>
          <cell r="AI389">
            <v>0</v>
          </cell>
          <cell r="AJ389">
            <v>4</v>
          </cell>
        </row>
        <row r="390">
          <cell r="A390" t="str">
            <v>D70M</v>
          </cell>
          <cell r="B390" t="str">
            <v>D70</v>
          </cell>
          <cell r="C390" t="str">
            <v>Agranulocytosis</v>
          </cell>
          <cell r="D390" t="str">
            <v>M</v>
          </cell>
          <cell r="E390">
            <v>4</v>
          </cell>
          <cell r="F390">
            <v>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1</v>
          </cell>
          <cell r="S390">
            <v>0</v>
          </cell>
          <cell r="T390">
            <v>1</v>
          </cell>
          <cell r="U390">
            <v>0</v>
          </cell>
          <cell r="V390">
            <v>0</v>
          </cell>
          <cell r="W390">
            <v>0</v>
          </cell>
          <cell r="X390">
            <v>1</v>
          </cell>
          <cell r="Y390">
            <v>1</v>
          </cell>
          <cell r="Z390">
            <v>0</v>
          </cell>
          <cell r="AA390">
            <v>1</v>
          </cell>
          <cell r="AB390"/>
          <cell r="AC390">
            <v>2</v>
          </cell>
          <cell r="AD390">
            <v>0</v>
          </cell>
          <cell r="AE390">
            <v>0</v>
          </cell>
          <cell r="AF390">
            <v>1</v>
          </cell>
          <cell r="AG390">
            <v>1</v>
          </cell>
          <cell r="AH390">
            <v>0</v>
          </cell>
          <cell r="AI390">
            <v>1</v>
          </cell>
          <cell r="AJ390">
            <v>1</v>
          </cell>
        </row>
        <row r="391">
          <cell r="A391" t="str">
            <v>F</v>
          </cell>
          <cell r="B391"/>
          <cell r="C391"/>
          <cell r="D391" t="str">
            <v>F</v>
          </cell>
          <cell r="E391">
            <v>5</v>
          </cell>
          <cell r="F391">
            <v>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1</v>
          </cell>
          <cell r="V391">
            <v>0</v>
          </cell>
          <cell r="W391">
            <v>0</v>
          </cell>
          <cell r="X391">
            <v>0</v>
          </cell>
          <cell r="Y391">
            <v>4</v>
          </cell>
          <cell r="Z391">
            <v>2</v>
          </cell>
          <cell r="AA391">
            <v>2</v>
          </cell>
          <cell r="AB391"/>
          <cell r="AC391">
            <v>1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1</v>
          </cell>
          <cell r="AI391">
            <v>0</v>
          </cell>
          <cell r="AJ391">
            <v>4</v>
          </cell>
        </row>
        <row r="392">
          <cell r="A392" t="str">
            <v>D73M</v>
          </cell>
          <cell r="B392" t="str">
            <v>D73</v>
          </cell>
          <cell r="C392" t="str">
            <v>Diseases of spleen</v>
          </cell>
          <cell r="D392" t="str">
            <v>M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1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/>
          <cell r="AC392">
            <v>1</v>
          </cell>
          <cell r="AD392">
            <v>0</v>
          </cell>
          <cell r="AE392">
            <v>0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</row>
        <row r="393">
          <cell r="A393" t="str">
            <v>F</v>
          </cell>
          <cell r="B393"/>
          <cell r="C393"/>
          <cell r="D393" t="str">
            <v>F</v>
          </cell>
          <cell r="E393">
            <v>2</v>
          </cell>
          <cell r="F393">
            <v>2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1</v>
          </cell>
          <cell r="S393">
            <v>1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/>
          <cell r="AC393">
            <v>2</v>
          </cell>
          <cell r="AD393">
            <v>0</v>
          </cell>
          <cell r="AE393">
            <v>0</v>
          </cell>
          <cell r="AF393">
            <v>1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</row>
        <row r="394">
          <cell r="A394" t="str">
            <v>D76M</v>
          </cell>
          <cell r="B394" t="str">
            <v>D76</v>
          </cell>
          <cell r="C394" t="str">
            <v>Other specified diseases with participation of  lymphoreticular and reticulohistiocytic tissue</v>
          </cell>
          <cell r="D394" t="str">
            <v>M</v>
          </cell>
          <cell r="E394" t="str">
            <v>-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/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</row>
        <row r="395">
          <cell r="A395" t="str">
            <v>F</v>
          </cell>
          <cell r="B395"/>
          <cell r="C395"/>
          <cell r="D395" t="str">
            <v>F</v>
          </cell>
          <cell r="E395">
            <v>1</v>
          </cell>
          <cell r="F395">
            <v>1</v>
          </cell>
          <cell r="G395">
            <v>0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/>
          <cell r="AC395">
            <v>1</v>
          </cell>
          <cell r="AD395">
            <v>1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A396" t="str">
            <v>D80-89M</v>
          </cell>
          <cell r="B396" t="str">
            <v>D80-89</v>
          </cell>
          <cell r="C396" t="str">
            <v>Certain disorders involving the immune mechanism</v>
          </cell>
          <cell r="D396" t="str">
            <v>M</v>
          </cell>
          <cell r="E396">
            <v>20</v>
          </cell>
          <cell r="F396">
            <v>11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1</v>
          </cell>
          <cell r="N396">
            <v>1</v>
          </cell>
          <cell r="O396">
            <v>0</v>
          </cell>
          <cell r="P396">
            <v>0</v>
          </cell>
          <cell r="Q396">
            <v>0</v>
          </cell>
          <cell r="R396">
            <v>2</v>
          </cell>
          <cell r="S396">
            <v>3</v>
          </cell>
          <cell r="T396">
            <v>0</v>
          </cell>
          <cell r="U396">
            <v>3</v>
          </cell>
          <cell r="V396">
            <v>1</v>
          </cell>
          <cell r="W396">
            <v>4</v>
          </cell>
          <cell r="X396">
            <v>4</v>
          </cell>
          <cell r="Y396">
            <v>1</v>
          </cell>
          <cell r="Z396">
            <v>0</v>
          </cell>
          <cell r="AA396">
            <v>1</v>
          </cell>
          <cell r="AC396">
            <v>11</v>
          </cell>
          <cell r="AD396">
            <v>2</v>
          </cell>
          <cell r="AE396">
            <v>0</v>
          </cell>
          <cell r="AF396">
            <v>2</v>
          </cell>
          <cell r="AG396">
            <v>3</v>
          </cell>
          <cell r="AH396">
            <v>4</v>
          </cell>
          <cell r="AI396">
            <v>8</v>
          </cell>
          <cell r="AJ396">
            <v>1</v>
          </cell>
        </row>
        <row r="397">
          <cell r="A397" t="str">
            <v>F</v>
          </cell>
          <cell r="B397"/>
          <cell r="C397"/>
          <cell r="D397" t="str">
            <v>F</v>
          </cell>
          <cell r="E397">
            <v>10</v>
          </cell>
          <cell r="F397">
            <v>6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2</v>
          </cell>
          <cell r="T397">
            <v>1</v>
          </cell>
          <cell r="U397">
            <v>2</v>
          </cell>
          <cell r="V397">
            <v>1</v>
          </cell>
          <cell r="W397">
            <v>1</v>
          </cell>
          <cell r="X397">
            <v>3</v>
          </cell>
          <cell r="Y397">
            <v>0</v>
          </cell>
          <cell r="Z397">
            <v>0</v>
          </cell>
          <cell r="AA397">
            <v>0</v>
          </cell>
          <cell r="AC397">
            <v>6</v>
          </cell>
          <cell r="AD397">
            <v>0</v>
          </cell>
          <cell r="AE397">
            <v>0</v>
          </cell>
          <cell r="AF397">
            <v>0</v>
          </cell>
          <cell r="AG397">
            <v>3</v>
          </cell>
          <cell r="AH397">
            <v>3</v>
          </cell>
          <cell r="AI397">
            <v>4</v>
          </cell>
          <cell r="AJ397">
            <v>0</v>
          </cell>
        </row>
        <row r="398">
          <cell r="A398" t="str">
            <v>D80M</v>
          </cell>
          <cell r="B398" t="str">
            <v>D80</v>
          </cell>
          <cell r="C398" t="str">
            <v>Immunodeficiency with predominantly antibody defects</v>
          </cell>
          <cell r="D398" t="str">
            <v>M</v>
          </cell>
          <cell r="E398">
            <v>2</v>
          </cell>
          <cell r="F398">
            <v>1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1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1</v>
          </cell>
          <cell r="Y398">
            <v>0</v>
          </cell>
          <cell r="Z398">
            <v>0</v>
          </cell>
          <cell r="AA398">
            <v>0</v>
          </cell>
          <cell r="AC398">
            <v>1</v>
          </cell>
          <cell r="AD398">
            <v>1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1</v>
          </cell>
          <cell r="AJ398">
            <v>0</v>
          </cell>
        </row>
        <row r="399">
          <cell r="A399" t="str">
            <v>F</v>
          </cell>
          <cell r="B399"/>
          <cell r="C399"/>
          <cell r="D399" t="str">
            <v>F</v>
          </cell>
          <cell r="E399" t="str">
            <v>-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A400" t="str">
            <v>D82M</v>
          </cell>
          <cell r="B400" t="str">
            <v>D82</v>
          </cell>
          <cell r="C400" t="str">
            <v>Immunodeficiency associated with other major defects</v>
          </cell>
          <cell r="D400" t="str">
            <v>M</v>
          </cell>
          <cell r="E400">
            <v>1</v>
          </cell>
          <cell r="F400">
            <v>1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C400">
            <v>1</v>
          </cell>
          <cell r="AD400">
            <v>1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</row>
        <row r="401">
          <cell r="A401" t="str">
            <v>F</v>
          </cell>
          <cell r="B401"/>
          <cell r="C401"/>
          <cell r="D401" t="str">
            <v>F</v>
          </cell>
          <cell r="E401" t="str">
            <v>-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A402" t="str">
            <v>D83M</v>
          </cell>
          <cell r="B402" t="str">
            <v>D83</v>
          </cell>
          <cell r="C402" t="str">
            <v>Common variable immunodeficiency</v>
          </cell>
          <cell r="D402" t="str">
            <v>M</v>
          </cell>
          <cell r="E402">
            <v>1</v>
          </cell>
          <cell r="F402">
            <v>1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1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/>
          <cell r="AC402">
            <v>1</v>
          </cell>
          <cell r="AD402">
            <v>0</v>
          </cell>
          <cell r="AE402">
            <v>0</v>
          </cell>
          <cell r="AF402">
            <v>1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A403" t="str">
            <v>F</v>
          </cell>
          <cell r="B403"/>
          <cell r="C403"/>
          <cell r="D403" t="str">
            <v>F</v>
          </cell>
          <cell r="E403" t="str">
            <v>-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/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</row>
        <row r="404">
          <cell r="A404" t="str">
            <v>D84M</v>
          </cell>
          <cell r="B404" t="str">
            <v>D84</v>
          </cell>
          <cell r="C404" t="str">
            <v>Other immunodeficiencies</v>
          </cell>
          <cell r="D404" t="str">
            <v>M</v>
          </cell>
          <cell r="E404" t="str">
            <v>-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/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A405" t="str">
            <v>F</v>
          </cell>
          <cell r="B405"/>
          <cell r="C405"/>
          <cell r="D405" t="str">
            <v>F</v>
          </cell>
          <cell r="E405">
            <v>1</v>
          </cell>
          <cell r="F405">
            <v>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1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/>
          <cell r="AC405">
            <v>1</v>
          </cell>
          <cell r="AD405">
            <v>0</v>
          </cell>
          <cell r="AE405">
            <v>0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</row>
        <row r="406">
          <cell r="A406" t="str">
            <v>D86M</v>
          </cell>
          <cell r="B406" t="str">
            <v>D86</v>
          </cell>
          <cell r="C406" t="str">
            <v>Sarcoidosis</v>
          </cell>
          <cell r="D406" t="str">
            <v>M</v>
          </cell>
          <cell r="E406">
            <v>10</v>
          </cell>
          <cell r="F406">
            <v>4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2</v>
          </cell>
          <cell r="T406">
            <v>0</v>
          </cell>
          <cell r="U406">
            <v>2</v>
          </cell>
          <cell r="V406">
            <v>0</v>
          </cell>
          <cell r="W406">
            <v>4</v>
          </cell>
          <cell r="X406">
            <v>1</v>
          </cell>
          <cell r="Y406">
            <v>1</v>
          </cell>
          <cell r="Z406">
            <v>0</v>
          </cell>
          <cell r="AA406">
            <v>1</v>
          </cell>
          <cell r="AB406"/>
          <cell r="AC406">
            <v>4</v>
          </cell>
          <cell r="AD406">
            <v>0</v>
          </cell>
          <cell r="AE406">
            <v>0</v>
          </cell>
          <cell r="AF406">
            <v>0</v>
          </cell>
          <cell r="AG406">
            <v>2</v>
          </cell>
          <cell r="AH406">
            <v>2</v>
          </cell>
          <cell r="AI406">
            <v>5</v>
          </cell>
          <cell r="AJ406">
            <v>1</v>
          </cell>
        </row>
        <row r="407">
          <cell r="A407" t="str">
            <v>F</v>
          </cell>
          <cell r="B407"/>
          <cell r="C407"/>
          <cell r="D407" t="str">
            <v>F</v>
          </cell>
          <cell r="E407">
            <v>6</v>
          </cell>
          <cell r="F407">
            <v>3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1</v>
          </cell>
          <cell r="U407">
            <v>2</v>
          </cell>
          <cell r="V407">
            <v>0</v>
          </cell>
          <cell r="W407">
            <v>1</v>
          </cell>
          <cell r="X407">
            <v>2</v>
          </cell>
          <cell r="Y407">
            <v>0</v>
          </cell>
          <cell r="Z407">
            <v>0</v>
          </cell>
          <cell r="AA407">
            <v>0</v>
          </cell>
          <cell r="AB407"/>
          <cell r="AC407">
            <v>3</v>
          </cell>
          <cell r="AD407">
            <v>0</v>
          </cell>
          <cell r="AE407">
            <v>0</v>
          </cell>
          <cell r="AF407">
            <v>0</v>
          </cell>
          <cell r="AG407">
            <v>1</v>
          </cell>
          <cell r="AH407">
            <v>2</v>
          </cell>
          <cell r="AI407">
            <v>3</v>
          </cell>
          <cell r="AJ407">
            <v>0</v>
          </cell>
        </row>
        <row r="408">
          <cell r="A408" t="str">
            <v>D89M</v>
          </cell>
          <cell r="B408" t="str">
            <v>D89</v>
          </cell>
          <cell r="C408" t="str">
            <v>Other disorders involving the immune mechanism, not elsewhere classified</v>
          </cell>
          <cell r="D408" t="str">
            <v>M</v>
          </cell>
          <cell r="E408">
            <v>6</v>
          </cell>
          <cell r="F408">
            <v>4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1</v>
          </cell>
          <cell r="S408">
            <v>1</v>
          </cell>
          <cell r="T408">
            <v>0</v>
          </cell>
          <cell r="U408">
            <v>1</v>
          </cell>
          <cell r="V408">
            <v>1</v>
          </cell>
          <cell r="W408">
            <v>0</v>
          </cell>
          <cell r="X408">
            <v>2</v>
          </cell>
          <cell r="Y408">
            <v>0</v>
          </cell>
          <cell r="Z408">
            <v>0</v>
          </cell>
          <cell r="AA408">
            <v>0</v>
          </cell>
          <cell r="AC408">
            <v>4</v>
          </cell>
          <cell r="AD408">
            <v>0</v>
          </cell>
          <cell r="AE408">
            <v>0</v>
          </cell>
          <cell r="AF408">
            <v>1</v>
          </cell>
          <cell r="AG408">
            <v>1</v>
          </cell>
          <cell r="AH408">
            <v>2</v>
          </cell>
          <cell r="AI408">
            <v>2</v>
          </cell>
          <cell r="AJ408">
            <v>0</v>
          </cell>
        </row>
        <row r="409">
          <cell r="A409" t="str">
            <v>F</v>
          </cell>
          <cell r="B409"/>
          <cell r="C409"/>
          <cell r="D409" t="str">
            <v>F</v>
          </cell>
          <cell r="E409">
            <v>3</v>
          </cell>
          <cell r="F409">
            <v>2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1</v>
          </cell>
          <cell r="T409">
            <v>0</v>
          </cell>
          <cell r="U409">
            <v>0</v>
          </cell>
          <cell r="V409">
            <v>1</v>
          </cell>
          <cell r="W409">
            <v>0</v>
          </cell>
          <cell r="X409">
            <v>1</v>
          </cell>
          <cell r="Y409">
            <v>0</v>
          </cell>
          <cell r="Z409">
            <v>0</v>
          </cell>
          <cell r="AA409">
            <v>0</v>
          </cell>
          <cell r="AC409">
            <v>2</v>
          </cell>
          <cell r="AD409">
            <v>0</v>
          </cell>
          <cell r="AE409">
            <v>0</v>
          </cell>
          <cell r="AF409">
            <v>0</v>
          </cell>
          <cell r="AG409">
            <v>1</v>
          </cell>
          <cell r="AH409">
            <v>1</v>
          </cell>
          <cell r="AI409">
            <v>1</v>
          </cell>
          <cell r="AJ409">
            <v>0</v>
          </cell>
        </row>
        <row r="410">
          <cell r="A410" t="str">
            <v>E00-E99M</v>
          </cell>
          <cell r="B410" t="str">
            <v>E00-E99</v>
          </cell>
          <cell r="C410" t="str">
            <v>IV. ENDOCRINE, NUTRITIONAL AND METABOLIC DISEASES</v>
          </cell>
          <cell r="D410" t="str">
            <v>M</v>
          </cell>
          <cell r="E410">
            <v>569</v>
          </cell>
          <cell r="F410">
            <v>309</v>
          </cell>
          <cell r="G410">
            <v>0</v>
          </cell>
          <cell r="H410">
            <v>1</v>
          </cell>
          <cell r="I410">
            <v>0</v>
          </cell>
          <cell r="J410">
            <v>1</v>
          </cell>
          <cell r="K410">
            <v>1</v>
          </cell>
          <cell r="L410">
            <v>4</v>
          </cell>
          <cell r="M410">
            <v>5</v>
          </cell>
          <cell r="N410">
            <v>8</v>
          </cell>
          <cell r="O410">
            <v>9</v>
          </cell>
          <cell r="P410">
            <v>20</v>
          </cell>
          <cell r="Q410">
            <v>23</v>
          </cell>
          <cell r="R410">
            <v>29</v>
          </cell>
          <cell r="S410">
            <v>38</v>
          </cell>
          <cell r="T410">
            <v>39</v>
          </cell>
          <cell r="U410">
            <v>57</v>
          </cell>
          <cell r="V410">
            <v>74</v>
          </cell>
          <cell r="W410">
            <v>72</v>
          </cell>
          <cell r="X410">
            <v>85</v>
          </cell>
          <cell r="Y410">
            <v>103</v>
          </cell>
          <cell r="Z410">
            <v>67</v>
          </cell>
          <cell r="AA410">
            <v>36</v>
          </cell>
          <cell r="AC410">
            <v>309</v>
          </cell>
          <cell r="AD410">
            <v>20</v>
          </cell>
          <cell r="AE410">
            <v>29</v>
          </cell>
          <cell r="AF410">
            <v>52</v>
          </cell>
          <cell r="AG410">
            <v>77</v>
          </cell>
          <cell r="AH410">
            <v>131</v>
          </cell>
          <cell r="AI410">
            <v>157</v>
          </cell>
          <cell r="AJ410">
            <v>103</v>
          </cell>
        </row>
        <row r="411">
          <cell r="A411" t="str">
            <v>F</v>
          </cell>
          <cell r="B411"/>
          <cell r="C411"/>
          <cell r="D411" t="str">
            <v>F</v>
          </cell>
          <cell r="E411">
            <v>580</v>
          </cell>
          <cell r="F411">
            <v>229</v>
          </cell>
          <cell r="G411">
            <v>1</v>
          </cell>
          <cell r="H411">
            <v>2</v>
          </cell>
          <cell r="I411">
            <v>0</v>
          </cell>
          <cell r="J411">
            <v>0</v>
          </cell>
          <cell r="K411">
            <v>1</v>
          </cell>
          <cell r="L411">
            <v>1</v>
          </cell>
          <cell r="M411">
            <v>5</v>
          </cell>
          <cell r="N411">
            <v>5</v>
          </cell>
          <cell r="O411">
            <v>6</v>
          </cell>
          <cell r="P411">
            <v>8</v>
          </cell>
          <cell r="Q411">
            <v>19</v>
          </cell>
          <cell r="R411">
            <v>19</v>
          </cell>
          <cell r="S411">
            <v>26</v>
          </cell>
          <cell r="T411">
            <v>41</v>
          </cell>
          <cell r="U411">
            <v>39</v>
          </cell>
          <cell r="V411">
            <v>56</v>
          </cell>
          <cell r="W411">
            <v>79</v>
          </cell>
          <cell r="X411">
            <v>110</v>
          </cell>
          <cell r="Y411">
            <v>162</v>
          </cell>
          <cell r="Z411">
            <v>79</v>
          </cell>
          <cell r="AA411">
            <v>83</v>
          </cell>
          <cell r="AC411">
            <v>229</v>
          </cell>
          <cell r="AD411">
            <v>15</v>
          </cell>
          <cell r="AE411">
            <v>14</v>
          </cell>
          <cell r="AF411">
            <v>38</v>
          </cell>
          <cell r="AG411">
            <v>67</v>
          </cell>
          <cell r="AH411">
            <v>95</v>
          </cell>
          <cell r="AI411">
            <v>189</v>
          </cell>
          <cell r="AJ411">
            <v>162</v>
          </cell>
        </row>
        <row r="412">
          <cell r="A412" t="str">
            <v>E00-07M</v>
          </cell>
          <cell r="B412" t="str">
            <v>E00-07</v>
          </cell>
          <cell r="C412" t="str">
            <v>Disorders of thyroid gland</v>
          </cell>
          <cell r="D412" t="str">
            <v>M</v>
          </cell>
          <cell r="E412">
            <v>2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2</v>
          </cell>
          <cell r="Y412">
            <v>0</v>
          </cell>
          <cell r="Z412">
            <v>0</v>
          </cell>
          <cell r="AA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2</v>
          </cell>
          <cell r="AJ412">
            <v>0</v>
          </cell>
        </row>
        <row r="413">
          <cell r="A413" t="str">
            <v>F</v>
          </cell>
          <cell r="B413"/>
          <cell r="C413"/>
          <cell r="D413" t="str">
            <v>F</v>
          </cell>
          <cell r="E413">
            <v>6</v>
          </cell>
          <cell r="F413">
            <v>2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1</v>
          </cell>
          <cell r="Q413">
            <v>0</v>
          </cell>
          <cell r="R413">
            <v>0</v>
          </cell>
          <cell r="S413">
            <v>1</v>
          </cell>
          <cell r="T413">
            <v>0</v>
          </cell>
          <cell r="U413">
            <v>0</v>
          </cell>
          <cell r="V413">
            <v>0</v>
          </cell>
          <cell r="W413">
            <v>1</v>
          </cell>
          <cell r="X413">
            <v>0</v>
          </cell>
          <cell r="Y413">
            <v>3</v>
          </cell>
          <cell r="Z413">
            <v>2</v>
          </cell>
          <cell r="AA413">
            <v>1</v>
          </cell>
          <cell r="AC413">
            <v>2</v>
          </cell>
          <cell r="AD413">
            <v>0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1</v>
          </cell>
          <cell r="AJ413">
            <v>3</v>
          </cell>
        </row>
        <row r="414">
          <cell r="A414" t="str">
            <v>E03M</v>
          </cell>
          <cell r="B414" t="str">
            <v>E03</v>
          </cell>
          <cell r="C414" t="str">
            <v>Other hypothyroidism</v>
          </cell>
          <cell r="D414" t="str">
            <v>M</v>
          </cell>
          <cell r="E414" t="str">
            <v>-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/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A415" t="str">
            <v>F</v>
          </cell>
          <cell r="B415"/>
          <cell r="C415"/>
          <cell r="D415" t="str">
            <v>F</v>
          </cell>
          <cell r="E415">
            <v>3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1</v>
          </cell>
          <cell r="X415">
            <v>0</v>
          </cell>
          <cell r="Y415">
            <v>2</v>
          </cell>
          <cell r="Z415">
            <v>1</v>
          </cell>
          <cell r="AA415">
            <v>1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1</v>
          </cell>
          <cell r="AJ415">
            <v>2</v>
          </cell>
        </row>
        <row r="416">
          <cell r="A416" t="str">
            <v>E05M</v>
          </cell>
          <cell r="B416" t="str">
            <v>E05</v>
          </cell>
          <cell r="C416" t="str">
            <v>Thyrotoxicosis [hyperthyroidism]</v>
          </cell>
          <cell r="D416" t="str">
            <v>M</v>
          </cell>
          <cell r="E416">
            <v>2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2</v>
          </cell>
          <cell r="Y416">
            <v>0</v>
          </cell>
          <cell r="Z416">
            <v>0</v>
          </cell>
          <cell r="AA416">
            <v>0</v>
          </cell>
          <cell r="AB416"/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2</v>
          </cell>
          <cell r="AJ416">
            <v>0</v>
          </cell>
        </row>
        <row r="417">
          <cell r="A417" t="str">
            <v>F</v>
          </cell>
          <cell r="B417"/>
          <cell r="C417"/>
          <cell r="D417" t="str">
            <v>F</v>
          </cell>
          <cell r="E417">
            <v>2</v>
          </cell>
          <cell r="F417">
            <v>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1</v>
          </cell>
          <cell r="Z417">
            <v>1</v>
          </cell>
          <cell r="AA417">
            <v>0</v>
          </cell>
          <cell r="AC417">
            <v>1</v>
          </cell>
          <cell r="AD417">
            <v>0</v>
          </cell>
          <cell r="AE417">
            <v>1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1</v>
          </cell>
        </row>
        <row r="418">
          <cell r="A418" t="str">
            <v>E06M</v>
          </cell>
          <cell r="B418" t="str">
            <v>E06</v>
          </cell>
          <cell r="C418" t="str">
            <v>Thyroiditis</v>
          </cell>
          <cell r="D418" t="str">
            <v>M</v>
          </cell>
          <cell r="E418" t="str">
            <v>-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A419" t="str">
            <v>F</v>
          </cell>
          <cell r="B419"/>
          <cell r="C419"/>
          <cell r="D419" t="str">
            <v>F</v>
          </cell>
          <cell r="E419">
            <v>1</v>
          </cell>
          <cell r="F419">
            <v>1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1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C419">
            <v>1</v>
          </cell>
          <cell r="AD419">
            <v>0</v>
          </cell>
          <cell r="AE419">
            <v>0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</row>
        <row r="420">
          <cell r="A420" t="str">
            <v>E10-E14M</v>
          </cell>
          <cell r="B420" t="str">
            <v>E10-E14</v>
          </cell>
          <cell r="C420" t="str">
            <v>Diabetes mellitus</v>
          </cell>
          <cell r="D420" t="str">
            <v>M</v>
          </cell>
          <cell r="E420">
            <v>456</v>
          </cell>
          <cell r="F420">
            <v>233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1</v>
          </cell>
          <cell r="M420">
            <v>4</v>
          </cell>
          <cell r="N420">
            <v>5</v>
          </cell>
          <cell r="O420">
            <v>7</v>
          </cell>
          <cell r="P420">
            <v>15</v>
          </cell>
          <cell r="Q420">
            <v>19</v>
          </cell>
          <cell r="R420">
            <v>22</v>
          </cell>
          <cell r="S420">
            <v>32</v>
          </cell>
          <cell r="T420">
            <v>25</v>
          </cell>
          <cell r="U420">
            <v>39</v>
          </cell>
          <cell r="V420">
            <v>64</v>
          </cell>
          <cell r="W420">
            <v>59</v>
          </cell>
          <cell r="X420">
            <v>70</v>
          </cell>
          <cell r="Y420">
            <v>94</v>
          </cell>
          <cell r="Z420">
            <v>64</v>
          </cell>
          <cell r="AA420">
            <v>30</v>
          </cell>
          <cell r="AC420">
            <v>233</v>
          </cell>
          <cell r="AD420">
            <v>10</v>
          </cell>
          <cell r="AE420">
            <v>22</v>
          </cell>
          <cell r="AF420">
            <v>41</v>
          </cell>
          <cell r="AG420">
            <v>57</v>
          </cell>
          <cell r="AH420">
            <v>103</v>
          </cell>
          <cell r="AI420">
            <v>129</v>
          </cell>
          <cell r="AJ420">
            <v>94</v>
          </cell>
        </row>
        <row r="421">
          <cell r="A421" t="str">
            <v>E10-E14F</v>
          </cell>
          <cell r="B421"/>
          <cell r="C421"/>
          <cell r="D421" t="str">
            <v>F</v>
          </cell>
          <cell r="E421">
            <v>423</v>
          </cell>
          <cell r="F421">
            <v>140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3</v>
          </cell>
          <cell r="N421">
            <v>1</v>
          </cell>
          <cell r="O421">
            <v>4</v>
          </cell>
          <cell r="P421">
            <v>6</v>
          </cell>
          <cell r="Q421">
            <v>10</v>
          </cell>
          <cell r="R421">
            <v>10</v>
          </cell>
          <cell r="S421">
            <v>20</v>
          </cell>
          <cell r="T421">
            <v>23</v>
          </cell>
          <cell r="U421">
            <v>24</v>
          </cell>
          <cell r="V421">
            <v>39</v>
          </cell>
          <cell r="W421">
            <v>62</v>
          </cell>
          <cell r="X421">
            <v>97</v>
          </cell>
          <cell r="Y421">
            <v>124</v>
          </cell>
          <cell r="Z421">
            <v>63</v>
          </cell>
          <cell r="AA421">
            <v>61</v>
          </cell>
          <cell r="AC421">
            <v>140</v>
          </cell>
          <cell r="AD421">
            <v>4</v>
          </cell>
          <cell r="AE421">
            <v>10</v>
          </cell>
          <cell r="AF421">
            <v>20</v>
          </cell>
          <cell r="AG421">
            <v>43</v>
          </cell>
          <cell r="AH421">
            <v>63</v>
          </cell>
          <cell r="AI421">
            <v>159</v>
          </cell>
          <cell r="AJ421">
            <v>124</v>
          </cell>
        </row>
        <row r="422">
          <cell r="A422" t="str">
            <v>E10M</v>
          </cell>
          <cell r="B422" t="str">
            <v>E10</v>
          </cell>
          <cell r="C422" t="str">
            <v>Insulin-dependent diabetes mellitus</v>
          </cell>
          <cell r="D422" t="str">
            <v>M</v>
          </cell>
          <cell r="E422">
            <v>68</v>
          </cell>
          <cell r="F422">
            <v>60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1</v>
          </cell>
          <cell r="M422">
            <v>4</v>
          </cell>
          <cell r="N422">
            <v>2</v>
          </cell>
          <cell r="O422">
            <v>4</v>
          </cell>
          <cell r="P422">
            <v>7</v>
          </cell>
          <cell r="Q422">
            <v>9</v>
          </cell>
          <cell r="R422">
            <v>10</v>
          </cell>
          <cell r="S422">
            <v>11</v>
          </cell>
          <cell r="T422">
            <v>4</v>
          </cell>
          <cell r="U422">
            <v>4</v>
          </cell>
          <cell r="V422">
            <v>4</v>
          </cell>
          <cell r="W422">
            <v>1</v>
          </cell>
          <cell r="X422">
            <v>5</v>
          </cell>
          <cell r="Y422">
            <v>2</v>
          </cell>
          <cell r="Z422">
            <v>2</v>
          </cell>
          <cell r="AA422">
            <v>0</v>
          </cell>
          <cell r="AB422"/>
          <cell r="AC422">
            <v>60</v>
          </cell>
          <cell r="AD422">
            <v>7</v>
          </cell>
          <cell r="AE422">
            <v>11</v>
          </cell>
          <cell r="AF422">
            <v>19</v>
          </cell>
          <cell r="AG422">
            <v>15</v>
          </cell>
          <cell r="AH422">
            <v>8</v>
          </cell>
          <cell r="AI422">
            <v>6</v>
          </cell>
          <cell r="AJ422">
            <v>2</v>
          </cell>
        </row>
        <row r="423">
          <cell r="A423" t="str">
            <v>F</v>
          </cell>
          <cell r="B423"/>
          <cell r="C423"/>
          <cell r="D423" t="str">
            <v>F</v>
          </cell>
          <cell r="E423">
            <v>47</v>
          </cell>
          <cell r="F423">
            <v>34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2</v>
          </cell>
          <cell r="N423">
            <v>1</v>
          </cell>
          <cell r="O423">
            <v>2</v>
          </cell>
          <cell r="P423">
            <v>3</v>
          </cell>
          <cell r="Q423">
            <v>4</v>
          </cell>
          <cell r="R423">
            <v>7</v>
          </cell>
          <cell r="S423">
            <v>6</v>
          </cell>
          <cell r="T423">
            <v>3</v>
          </cell>
          <cell r="U423">
            <v>3</v>
          </cell>
          <cell r="V423">
            <v>3</v>
          </cell>
          <cell r="W423">
            <v>4</v>
          </cell>
          <cell r="X423">
            <v>5</v>
          </cell>
          <cell r="Y423">
            <v>4</v>
          </cell>
          <cell r="Z423">
            <v>3</v>
          </cell>
          <cell r="AA423">
            <v>1</v>
          </cell>
          <cell r="AB423"/>
          <cell r="AC423">
            <v>34</v>
          </cell>
          <cell r="AD423">
            <v>3</v>
          </cell>
          <cell r="AE423">
            <v>5</v>
          </cell>
          <cell r="AF423">
            <v>11</v>
          </cell>
          <cell r="AG423">
            <v>9</v>
          </cell>
          <cell r="AH423">
            <v>6</v>
          </cell>
          <cell r="AI423">
            <v>9</v>
          </cell>
          <cell r="AJ423">
            <v>4</v>
          </cell>
        </row>
        <row r="424">
          <cell r="A424" t="str">
            <v>E11M</v>
          </cell>
          <cell r="B424" t="str">
            <v>E11</v>
          </cell>
          <cell r="C424" t="str">
            <v>Non-insulin-dependent diabetes mellitus</v>
          </cell>
          <cell r="D424" t="str">
            <v>M</v>
          </cell>
          <cell r="E424">
            <v>291</v>
          </cell>
          <cell r="F424">
            <v>115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1</v>
          </cell>
          <cell r="Q424">
            <v>2</v>
          </cell>
          <cell r="R424">
            <v>7</v>
          </cell>
          <cell r="S424">
            <v>12</v>
          </cell>
          <cell r="T424">
            <v>17</v>
          </cell>
          <cell r="U424">
            <v>29</v>
          </cell>
          <cell r="V424">
            <v>47</v>
          </cell>
          <cell r="W424">
            <v>44</v>
          </cell>
          <cell r="X424">
            <v>58</v>
          </cell>
          <cell r="Y424">
            <v>74</v>
          </cell>
          <cell r="Z424">
            <v>49</v>
          </cell>
          <cell r="AA424">
            <v>25</v>
          </cell>
          <cell r="AB424"/>
          <cell r="AC424">
            <v>115</v>
          </cell>
          <cell r="AD424">
            <v>0</v>
          </cell>
          <cell r="AE424">
            <v>1</v>
          </cell>
          <cell r="AF424">
            <v>9</v>
          </cell>
          <cell r="AG424">
            <v>29</v>
          </cell>
          <cell r="AH424">
            <v>76</v>
          </cell>
          <cell r="AI424">
            <v>102</v>
          </cell>
          <cell r="AJ424">
            <v>74</v>
          </cell>
        </row>
        <row r="425">
          <cell r="A425" t="str">
            <v>F</v>
          </cell>
          <cell r="B425"/>
          <cell r="C425"/>
          <cell r="D425" t="str">
            <v>F</v>
          </cell>
          <cell r="E425">
            <v>301</v>
          </cell>
          <cell r="F425">
            <v>74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1</v>
          </cell>
          <cell r="P425">
            <v>0</v>
          </cell>
          <cell r="Q425">
            <v>3</v>
          </cell>
          <cell r="R425">
            <v>0</v>
          </cell>
          <cell r="S425">
            <v>11</v>
          </cell>
          <cell r="T425">
            <v>13</v>
          </cell>
          <cell r="U425">
            <v>17</v>
          </cell>
          <cell r="V425">
            <v>29</v>
          </cell>
          <cell r="W425">
            <v>49</v>
          </cell>
          <cell r="X425">
            <v>77</v>
          </cell>
          <cell r="Y425">
            <v>101</v>
          </cell>
          <cell r="Z425">
            <v>50</v>
          </cell>
          <cell r="AA425">
            <v>51</v>
          </cell>
          <cell r="AB425"/>
          <cell r="AC425">
            <v>74</v>
          </cell>
          <cell r="AD425">
            <v>0</v>
          </cell>
          <cell r="AE425">
            <v>1</v>
          </cell>
          <cell r="AF425">
            <v>3</v>
          </cell>
          <cell r="AG425">
            <v>24</v>
          </cell>
          <cell r="AH425">
            <v>46</v>
          </cell>
          <cell r="AI425">
            <v>126</v>
          </cell>
          <cell r="AJ425">
            <v>101</v>
          </cell>
        </row>
        <row r="426">
          <cell r="A426" t="str">
            <v>E14M</v>
          </cell>
          <cell r="B426" t="str">
            <v>E14</v>
          </cell>
          <cell r="C426" t="str">
            <v>Unspecified diabetes mellitus</v>
          </cell>
          <cell r="D426" t="str">
            <v>M</v>
          </cell>
          <cell r="E426">
            <v>97</v>
          </cell>
          <cell r="F426">
            <v>58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</v>
          </cell>
          <cell r="O426">
            <v>3</v>
          </cell>
          <cell r="P426">
            <v>7</v>
          </cell>
          <cell r="Q426">
            <v>8</v>
          </cell>
          <cell r="R426">
            <v>5</v>
          </cell>
          <cell r="S426">
            <v>9</v>
          </cell>
          <cell r="T426">
            <v>4</v>
          </cell>
          <cell r="U426">
            <v>6</v>
          </cell>
          <cell r="V426">
            <v>13</v>
          </cell>
          <cell r="W426">
            <v>14</v>
          </cell>
          <cell r="X426">
            <v>7</v>
          </cell>
          <cell r="Y426">
            <v>18</v>
          </cell>
          <cell r="Z426">
            <v>13</v>
          </cell>
          <cell r="AA426">
            <v>5</v>
          </cell>
          <cell r="AB426"/>
          <cell r="AC426">
            <v>58</v>
          </cell>
          <cell r="AD426">
            <v>3</v>
          </cell>
          <cell r="AE426">
            <v>10</v>
          </cell>
          <cell r="AF426">
            <v>13</v>
          </cell>
          <cell r="AG426">
            <v>13</v>
          </cell>
          <cell r="AH426">
            <v>19</v>
          </cell>
          <cell r="AI426">
            <v>21</v>
          </cell>
          <cell r="AJ426">
            <v>18</v>
          </cell>
        </row>
        <row r="427">
          <cell r="A427" t="str">
            <v>F</v>
          </cell>
          <cell r="B427"/>
          <cell r="C427"/>
          <cell r="D427" t="str">
            <v>F</v>
          </cell>
          <cell r="E427">
            <v>75</v>
          </cell>
          <cell r="F427">
            <v>32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1</v>
          </cell>
          <cell r="N427">
            <v>0</v>
          </cell>
          <cell r="O427">
            <v>1</v>
          </cell>
          <cell r="P427">
            <v>3</v>
          </cell>
          <cell r="Q427">
            <v>3</v>
          </cell>
          <cell r="R427">
            <v>3</v>
          </cell>
          <cell r="S427">
            <v>3</v>
          </cell>
          <cell r="T427">
            <v>7</v>
          </cell>
          <cell r="U427">
            <v>4</v>
          </cell>
          <cell r="V427">
            <v>7</v>
          </cell>
          <cell r="W427">
            <v>9</v>
          </cell>
          <cell r="X427">
            <v>15</v>
          </cell>
          <cell r="Y427">
            <v>19</v>
          </cell>
          <cell r="Z427">
            <v>10</v>
          </cell>
          <cell r="AA427">
            <v>9</v>
          </cell>
          <cell r="AB427"/>
          <cell r="AC427">
            <v>32</v>
          </cell>
          <cell r="AD427">
            <v>1</v>
          </cell>
          <cell r="AE427">
            <v>4</v>
          </cell>
          <cell r="AF427">
            <v>6</v>
          </cell>
          <cell r="AG427">
            <v>10</v>
          </cell>
          <cell r="AH427">
            <v>11</v>
          </cell>
          <cell r="AI427">
            <v>24</v>
          </cell>
          <cell r="AJ427">
            <v>19</v>
          </cell>
        </row>
        <row r="428">
          <cell r="A428" t="str">
            <v>E15-16M</v>
          </cell>
          <cell r="B428" t="str">
            <v>E15-16</v>
          </cell>
          <cell r="C428" t="str">
            <v>Other disorders of glucose regulation and pancreatic internal secretion</v>
          </cell>
          <cell r="D428" t="str">
            <v>M</v>
          </cell>
          <cell r="E428">
            <v>2</v>
          </cell>
          <cell r="F428">
            <v>1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1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</v>
          </cell>
          <cell r="Y428">
            <v>0</v>
          </cell>
          <cell r="Z428">
            <v>0</v>
          </cell>
          <cell r="AA428">
            <v>0</v>
          </cell>
          <cell r="AC428">
            <v>1</v>
          </cell>
          <cell r="AD428">
            <v>0</v>
          </cell>
          <cell r="AE428">
            <v>1</v>
          </cell>
          <cell r="AF428">
            <v>0</v>
          </cell>
          <cell r="AG428">
            <v>0</v>
          </cell>
          <cell r="AH428">
            <v>0</v>
          </cell>
          <cell r="AI428">
            <v>1</v>
          </cell>
          <cell r="AJ428">
            <v>0</v>
          </cell>
        </row>
        <row r="429">
          <cell r="A429" t="str">
            <v>F</v>
          </cell>
          <cell r="B429"/>
          <cell r="C429"/>
          <cell r="D429" t="str">
            <v>F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1</v>
          </cell>
          <cell r="Z429">
            <v>1</v>
          </cell>
          <cell r="AA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1</v>
          </cell>
        </row>
        <row r="430">
          <cell r="A430" t="str">
            <v>E15M</v>
          </cell>
          <cell r="B430" t="str">
            <v>E15</v>
          </cell>
          <cell r="C430" t="str">
            <v>Nondiabetic hypoglycaemic coma</v>
          </cell>
          <cell r="D430" t="str">
            <v>M</v>
          </cell>
          <cell r="E430">
            <v>1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1</v>
          </cell>
          <cell r="Y430">
            <v>0</v>
          </cell>
          <cell r="Z430">
            <v>0</v>
          </cell>
          <cell r="AA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1</v>
          </cell>
          <cell r="AJ430">
            <v>0</v>
          </cell>
        </row>
        <row r="431">
          <cell r="A431" t="str">
            <v>F</v>
          </cell>
          <cell r="B431"/>
          <cell r="C431"/>
          <cell r="D431" t="str">
            <v>F</v>
          </cell>
          <cell r="E431" t="str">
            <v>-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</row>
        <row r="432">
          <cell r="A432" t="str">
            <v>E16M</v>
          </cell>
          <cell r="B432" t="str">
            <v>E16</v>
          </cell>
          <cell r="C432" t="str">
            <v>Other disorders of pancreatic internal secretion</v>
          </cell>
          <cell r="D432" t="str">
            <v>M</v>
          </cell>
          <cell r="E432">
            <v>1</v>
          </cell>
          <cell r="F432">
            <v>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1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/>
          <cell r="AC432">
            <v>1</v>
          </cell>
          <cell r="AD432">
            <v>0</v>
          </cell>
          <cell r="AE432">
            <v>1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>F</v>
          </cell>
          <cell r="B433"/>
          <cell r="C433"/>
          <cell r="D433" t="str">
            <v>F</v>
          </cell>
          <cell r="E433">
            <v>1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1</v>
          </cell>
          <cell r="Z433">
            <v>1</v>
          </cell>
          <cell r="AA433">
            <v>0</v>
          </cell>
          <cell r="AB433"/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1</v>
          </cell>
        </row>
        <row r="434">
          <cell r="A434" t="str">
            <v>E20-35M</v>
          </cell>
          <cell r="B434" t="str">
            <v>E20-35</v>
          </cell>
          <cell r="C434" t="str">
            <v>Disorders of other endocrine glands</v>
          </cell>
          <cell r="D434" t="str">
            <v>M</v>
          </cell>
          <cell r="E434">
            <v>3</v>
          </cell>
          <cell r="F434">
            <v>2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1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1</v>
          </cell>
          <cell r="V434">
            <v>0</v>
          </cell>
          <cell r="W434">
            <v>1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C434">
            <v>2</v>
          </cell>
          <cell r="AD434">
            <v>1</v>
          </cell>
          <cell r="AE434">
            <v>0</v>
          </cell>
          <cell r="AF434">
            <v>0</v>
          </cell>
          <cell r="AG434">
            <v>0</v>
          </cell>
          <cell r="AH434">
            <v>1</v>
          </cell>
          <cell r="AI434">
            <v>1</v>
          </cell>
          <cell r="AJ434">
            <v>0</v>
          </cell>
        </row>
        <row r="435">
          <cell r="A435" t="str">
            <v>F</v>
          </cell>
          <cell r="B435"/>
          <cell r="C435"/>
          <cell r="D435" t="str">
            <v>F</v>
          </cell>
          <cell r="E435">
            <v>10</v>
          </cell>
          <cell r="F435">
            <v>1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1</v>
          </cell>
          <cell r="T435">
            <v>0</v>
          </cell>
          <cell r="U435">
            <v>0</v>
          </cell>
          <cell r="V435">
            <v>0</v>
          </cell>
          <cell r="W435">
            <v>1</v>
          </cell>
          <cell r="X435">
            <v>2</v>
          </cell>
          <cell r="Y435">
            <v>6</v>
          </cell>
          <cell r="Z435">
            <v>1</v>
          </cell>
          <cell r="AA435">
            <v>5</v>
          </cell>
          <cell r="AC435">
            <v>1</v>
          </cell>
          <cell r="AD435">
            <v>0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3</v>
          </cell>
          <cell r="AJ435">
            <v>6</v>
          </cell>
        </row>
        <row r="436">
          <cell r="A436" t="str">
            <v>E21M</v>
          </cell>
          <cell r="B436" t="str">
            <v>E21</v>
          </cell>
          <cell r="C436" t="str">
            <v>Hyperparathyroidism and other disorders of parathyroid gland</v>
          </cell>
          <cell r="D436" t="str">
            <v>M</v>
          </cell>
          <cell r="E436">
            <v>1</v>
          </cell>
          <cell r="F436">
            <v>1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1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/>
          <cell r="AC436">
            <v>1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1</v>
          </cell>
          <cell r="AI436">
            <v>0</v>
          </cell>
          <cell r="AJ436">
            <v>0</v>
          </cell>
        </row>
        <row r="437">
          <cell r="A437" t="str">
            <v>F</v>
          </cell>
          <cell r="B437"/>
          <cell r="C437"/>
          <cell r="D437" t="str">
            <v>F</v>
          </cell>
          <cell r="E437">
            <v>1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1</v>
          </cell>
          <cell r="Y437">
            <v>0</v>
          </cell>
          <cell r="Z437">
            <v>0</v>
          </cell>
          <cell r="AA437">
            <v>0</v>
          </cell>
          <cell r="AB437"/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1</v>
          </cell>
          <cell r="AJ437">
            <v>0</v>
          </cell>
        </row>
        <row r="438">
          <cell r="A438" t="str">
            <v>E22M</v>
          </cell>
          <cell r="B438" t="str">
            <v>E22</v>
          </cell>
          <cell r="C438" t="str">
            <v>Hyperfunction of pituitary gland</v>
          </cell>
          <cell r="D438" t="str">
            <v>M</v>
          </cell>
          <cell r="E438" t="str">
            <v>-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/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</row>
        <row r="439">
          <cell r="A439" t="str">
            <v>F</v>
          </cell>
          <cell r="B439"/>
          <cell r="C439"/>
          <cell r="D439" t="str">
            <v>F</v>
          </cell>
          <cell r="E439">
            <v>4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1</v>
          </cell>
          <cell r="Y439">
            <v>3</v>
          </cell>
          <cell r="Z439">
            <v>0</v>
          </cell>
          <cell r="AA439">
            <v>3</v>
          </cell>
          <cell r="AB439"/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1</v>
          </cell>
          <cell r="AJ439">
            <v>3</v>
          </cell>
        </row>
        <row r="440">
          <cell r="A440" t="str">
            <v>E24M</v>
          </cell>
          <cell r="B440" t="str">
            <v>E24</v>
          </cell>
          <cell r="C440" t="str">
            <v>Cushing syndrome</v>
          </cell>
          <cell r="D440" t="str">
            <v>M</v>
          </cell>
          <cell r="E440" t="str">
            <v>-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A441" t="str">
            <v>F</v>
          </cell>
          <cell r="B441"/>
          <cell r="C441"/>
          <cell r="D441" t="str">
            <v>F</v>
          </cell>
          <cell r="E441">
            <v>1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1</v>
          </cell>
          <cell r="AJ441">
            <v>0</v>
          </cell>
        </row>
        <row r="442">
          <cell r="A442" t="str">
            <v>E26M</v>
          </cell>
          <cell r="B442" t="str">
            <v>E26</v>
          </cell>
          <cell r="C442" t="str">
            <v>Hyperaldosteronism</v>
          </cell>
          <cell r="D442" t="str">
            <v>M</v>
          </cell>
          <cell r="E442" t="str">
            <v>-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A443" t="str">
            <v>F</v>
          </cell>
          <cell r="B443"/>
          <cell r="C443"/>
          <cell r="D443" t="str">
            <v>F</v>
          </cell>
          <cell r="E443">
            <v>1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1</v>
          </cell>
          <cell r="Z443">
            <v>0</v>
          </cell>
          <cell r="AA443">
            <v>1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1</v>
          </cell>
        </row>
        <row r="444">
          <cell r="A444" t="str">
            <v>E27M</v>
          </cell>
          <cell r="B444" t="str">
            <v>E27</v>
          </cell>
          <cell r="C444" t="str">
            <v>Other disorders of adrenal gland</v>
          </cell>
          <cell r="D444" t="str">
            <v>M</v>
          </cell>
          <cell r="E444" t="str">
            <v>-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A445" t="str">
            <v>F</v>
          </cell>
          <cell r="B445"/>
          <cell r="C445"/>
          <cell r="D445" t="str">
            <v>F</v>
          </cell>
          <cell r="E445">
            <v>3</v>
          </cell>
          <cell r="F445">
            <v>1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1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2</v>
          </cell>
          <cell r="Z445">
            <v>1</v>
          </cell>
          <cell r="AA445">
            <v>1</v>
          </cell>
          <cell r="AC445">
            <v>1</v>
          </cell>
          <cell r="AD445">
            <v>0</v>
          </cell>
          <cell r="AE445">
            <v>0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2</v>
          </cell>
        </row>
        <row r="446">
          <cell r="A446" t="str">
            <v>E31M</v>
          </cell>
          <cell r="B446" t="str">
            <v>E31</v>
          </cell>
          <cell r="C446" t="str">
            <v>Polyglandular dysfunction</v>
          </cell>
          <cell r="D446" t="str">
            <v>M</v>
          </cell>
          <cell r="E446">
            <v>1</v>
          </cell>
          <cell r="F446">
            <v>1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1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C446">
            <v>1</v>
          </cell>
          <cell r="AD446">
            <v>1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</row>
        <row r="447">
          <cell r="A447" t="str">
            <v>F</v>
          </cell>
          <cell r="B447"/>
          <cell r="C447"/>
          <cell r="D447" t="str">
            <v>F</v>
          </cell>
          <cell r="E447" t="str">
            <v>-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</row>
        <row r="448">
          <cell r="A448" t="str">
            <v>E34M</v>
          </cell>
          <cell r="B448" t="str">
            <v>E34</v>
          </cell>
          <cell r="C448" t="str">
            <v>Other endocrine disorders</v>
          </cell>
          <cell r="D448" t="str">
            <v>M</v>
          </cell>
          <cell r="E448">
            <v>1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1</v>
          </cell>
          <cell r="AJ448">
            <v>0</v>
          </cell>
        </row>
        <row r="449">
          <cell r="A449" t="str">
            <v>F</v>
          </cell>
          <cell r="B449"/>
          <cell r="C449"/>
          <cell r="D449" t="str">
            <v>F</v>
          </cell>
          <cell r="E449" t="str">
            <v>-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</row>
        <row r="450">
          <cell r="A450" t="str">
            <v>E40-46M</v>
          </cell>
          <cell r="B450" t="str">
            <v>E40-46</v>
          </cell>
          <cell r="C450" t="str">
            <v>Malnutrition</v>
          </cell>
          <cell r="D450" t="str">
            <v>M</v>
          </cell>
          <cell r="E450">
            <v>5</v>
          </cell>
          <cell r="F450">
            <v>2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1</v>
          </cell>
          <cell r="V450">
            <v>0</v>
          </cell>
          <cell r="W450">
            <v>1</v>
          </cell>
          <cell r="X450">
            <v>2</v>
          </cell>
          <cell r="Y450">
            <v>0</v>
          </cell>
          <cell r="Z450">
            <v>0</v>
          </cell>
          <cell r="AA450">
            <v>0</v>
          </cell>
          <cell r="AC450">
            <v>2</v>
          </cell>
          <cell r="AD450">
            <v>0</v>
          </cell>
          <cell r="AE450">
            <v>0</v>
          </cell>
          <cell r="AF450">
            <v>0</v>
          </cell>
          <cell r="AG450">
            <v>1</v>
          </cell>
          <cell r="AH450">
            <v>1</v>
          </cell>
          <cell r="AI450">
            <v>3</v>
          </cell>
          <cell r="AJ450">
            <v>0</v>
          </cell>
        </row>
        <row r="451">
          <cell r="A451" t="str">
            <v>F</v>
          </cell>
          <cell r="B451"/>
          <cell r="C451"/>
          <cell r="D451" t="str">
            <v>F</v>
          </cell>
          <cell r="E451">
            <v>4</v>
          </cell>
          <cell r="F451">
            <v>2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1</v>
          </cell>
          <cell r="S451">
            <v>0</v>
          </cell>
          <cell r="T451">
            <v>0</v>
          </cell>
          <cell r="U451">
            <v>0</v>
          </cell>
          <cell r="V451">
            <v>1</v>
          </cell>
          <cell r="W451">
            <v>0</v>
          </cell>
          <cell r="X451">
            <v>1</v>
          </cell>
          <cell r="Y451">
            <v>1</v>
          </cell>
          <cell r="Z451">
            <v>1</v>
          </cell>
          <cell r="AA451">
            <v>0</v>
          </cell>
          <cell r="AC451">
            <v>2</v>
          </cell>
          <cell r="AD451">
            <v>0</v>
          </cell>
          <cell r="AE451">
            <v>0</v>
          </cell>
          <cell r="AF451">
            <v>1</v>
          </cell>
          <cell r="AG451">
            <v>0</v>
          </cell>
          <cell r="AH451">
            <v>1</v>
          </cell>
          <cell r="AI451">
            <v>1</v>
          </cell>
          <cell r="AJ451">
            <v>1</v>
          </cell>
        </row>
        <row r="452">
          <cell r="A452" t="str">
            <v>E41M</v>
          </cell>
          <cell r="B452" t="str">
            <v>E41</v>
          </cell>
          <cell r="C452" t="str">
            <v>Nutritional marasmus</v>
          </cell>
          <cell r="D452" t="str">
            <v>M</v>
          </cell>
          <cell r="E452" t="str">
            <v>-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</row>
        <row r="453">
          <cell r="A453" t="str">
            <v>F</v>
          </cell>
          <cell r="B453"/>
          <cell r="C453"/>
          <cell r="D453" t="str">
            <v>F</v>
          </cell>
          <cell r="E453">
            <v>1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1</v>
          </cell>
          <cell r="Z453">
            <v>1</v>
          </cell>
          <cell r="AA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1</v>
          </cell>
        </row>
        <row r="454">
          <cell r="A454" t="str">
            <v>E46M</v>
          </cell>
          <cell r="B454" t="str">
            <v>E46</v>
          </cell>
          <cell r="C454" t="str">
            <v>Unspecified protein-energy malnutrition</v>
          </cell>
          <cell r="D454" t="str">
            <v>M</v>
          </cell>
          <cell r="E454">
            <v>5</v>
          </cell>
          <cell r="F454">
            <v>2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1</v>
          </cell>
          <cell r="U454">
            <v>1</v>
          </cell>
          <cell r="V454">
            <v>0</v>
          </cell>
          <cell r="W454">
            <v>1</v>
          </cell>
          <cell r="X454">
            <v>2</v>
          </cell>
          <cell r="Y454">
            <v>0</v>
          </cell>
          <cell r="Z454">
            <v>0</v>
          </cell>
          <cell r="AA454">
            <v>0</v>
          </cell>
          <cell r="AB454"/>
          <cell r="AC454">
            <v>2</v>
          </cell>
          <cell r="AD454">
            <v>0</v>
          </cell>
          <cell r="AE454">
            <v>0</v>
          </cell>
          <cell r="AF454">
            <v>0</v>
          </cell>
          <cell r="AG454">
            <v>1</v>
          </cell>
          <cell r="AH454">
            <v>1</v>
          </cell>
          <cell r="AI454">
            <v>3</v>
          </cell>
          <cell r="AJ454">
            <v>0</v>
          </cell>
        </row>
        <row r="455">
          <cell r="A455" t="str">
            <v>F</v>
          </cell>
          <cell r="B455"/>
          <cell r="C455"/>
          <cell r="D455" t="str">
            <v>F</v>
          </cell>
          <cell r="E455">
            <v>3</v>
          </cell>
          <cell r="F455">
            <v>2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0</v>
          </cell>
          <cell r="U455">
            <v>0</v>
          </cell>
          <cell r="V455">
            <v>1</v>
          </cell>
          <cell r="W455">
            <v>0</v>
          </cell>
          <cell r="X455">
            <v>1</v>
          </cell>
          <cell r="Y455">
            <v>0</v>
          </cell>
          <cell r="Z455">
            <v>0</v>
          </cell>
          <cell r="AA455">
            <v>0</v>
          </cell>
          <cell r="AB455"/>
          <cell r="AC455">
            <v>2</v>
          </cell>
          <cell r="AD455">
            <v>0</v>
          </cell>
          <cell r="AE455">
            <v>0</v>
          </cell>
          <cell r="AF455">
            <v>1</v>
          </cell>
          <cell r="AG455">
            <v>0</v>
          </cell>
          <cell r="AH455">
            <v>1</v>
          </cell>
          <cell r="AI455">
            <v>1</v>
          </cell>
          <cell r="AJ455">
            <v>0</v>
          </cell>
        </row>
        <row r="456">
          <cell r="A456" t="str">
            <v>E50-64M</v>
          </cell>
          <cell r="B456" t="str">
            <v>E50-64</v>
          </cell>
          <cell r="C456" t="str">
            <v>Other nutritional deficiencies</v>
          </cell>
          <cell r="D456" t="str">
            <v>M</v>
          </cell>
          <cell r="E456">
            <v>1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1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1</v>
          </cell>
          <cell r="AJ456">
            <v>0</v>
          </cell>
        </row>
        <row r="457">
          <cell r="A457" t="str">
            <v>F</v>
          </cell>
          <cell r="B457"/>
          <cell r="C457"/>
          <cell r="D457" t="str">
            <v>F</v>
          </cell>
          <cell r="E457">
            <v>1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1</v>
          </cell>
          <cell r="Z457">
            <v>1</v>
          </cell>
          <cell r="AA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1</v>
          </cell>
        </row>
        <row r="458">
          <cell r="A458" t="str">
            <v>E51M</v>
          </cell>
          <cell r="B458" t="str">
            <v>E51</v>
          </cell>
          <cell r="C458" t="str">
            <v>Thiamine deficiency</v>
          </cell>
          <cell r="D458" t="str">
            <v>M</v>
          </cell>
          <cell r="E458">
            <v>1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1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/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1</v>
          </cell>
          <cell r="AJ458">
            <v>0</v>
          </cell>
        </row>
        <row r="459">
          <cell r="A459" t="str">
            <v>F</v>
          </cell>
          <cell r="B459"/>
          <cell r="C459"/>
          <cell r="D459" t="str">
            <v>F</v>
          </cell>
          <cell r="E459" t="str">
            <v>-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/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A460" t="str">
            <v>E61M</v>
          </cell>
          <cell r="B460" t="str">
            <v>E61</v>
          </cell>
          <cell r="C460" t="str">
            <v>Deficiency of other nutrient elements</v>
          </cell>
          <cell r="D460" t="str">
            <v>M</v>
          </cell>
          <cell r="E460" t="str">
            <v>-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/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</row>
        <row r="461">
          <cell r="A461" t="str">
            <v>F</v>
          </cell>
          <cell r="B461"/>
          <cell r="C461"/>
          <cell r="D461" t="str">
            <v>F</v>
          </cell>
          <cell r="E461">
            <v>1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1</v>
          </cell>
          <cell r="Z461">
            <v>1</v>
          </cell>
          <cell r="AA461">
            <v>0</v>
          </cell>
          <cell r="AB461"/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1</v>
          </cell>
        </row>
        <row r="462">
          <cell r="A462" t="str">
            <v>E65-68M</v>
          </cell>
          <cell r="B462" t="str">
            <v>E65-68</v>
          </cell>
          <cell r="C462" t="str">
            <v>Obesity and other hyperalimentation</v>
          </cell>
          <cell r="D462" t="str">
            <v>M</v>
          </cell>
          <cell r="E462">
            <v>33</v>
          </cell>
          <cell r="F462">
            <v>29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</v>
          </cell>
          <cell r="P462">
            <v>1</v>
          </cell>
          <cell r="Q462">
            <v>2</v>
          </cell>
          <cell r="R462">
            <v>4</v>
          </cell>
          <cell r="S462">
            <v>5</v>
          </cell>
          <cell r="T462">
            <v>7</v>
          </cell>
          <cell r="U462">
            <v>6</v>
          </cell>
          <cell r="V462">
            <v>3</v>
          </cell>
          <cell r="W462">
            <v>4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C462">
            <v>29</v>
          </cell>
          <cell r="AD462">
            <v>0</v>
          </cell>
          <cell r="AE462">
            <v>2</v>
          </cell>
          <cell r="AF462">
            <v>6</v>
          </cell>
          <cell r="AG462">
            <v>12</v>
          </cell>
          <cell r="AH462">
            <v>9</v>
          </cell>
          <cell r="AI462">
            <v>4</v>
          </cell>
          <cell r="AJ462">
            <v>0</v>
          </cell>
        </row>
        <row r="463">
          <cell r="A463" t="str">
            <v>F</v>
          </cell>
          <cell r="B463"/>
          <cell r="C463"/>
          <cell r="D463" t="str">
            <v>F</v>
          </cell>
          <cell r="E463">
            <v>43</v>
          </cell>
          <cell r="F463">
            <v>36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1</v>
          </cell>
          <cell r="P463">
            <v>0</v>
          </cell>
          <cell r="Q463">
            <v>5</v>
          </cell>
          <cell r="R463">
            <v>6</v>
          </cell>
          <cell r="S463">
            <v>1</v>
          </cell>
          <cell r="T463">
            <v>10</v>
          </cell>
          <cell r="U463">
            <v>8</v>
          </cell>
          <cell r="V463">
            <v>5</v>
          </cell>
          <cell r="W463">
            <v>4</v>
          </cell>
          <cell r="X463">
            <v>1</v>
          </cell>
          <cell r="Y463">
            <v>2</v>
          </cell>
          <cell r="Z463">
            <v>2</v>
          </cell>
          <cell r="AA463">
            <v>0</v>
          </cell>
          <cell r="AC463">
            <v>36</v>
          </cell>
          <cell r="AD463">
            <v>0</v>
          </cell>
          <cell r="AE463">
            <v>1</v>
          </cell>
          <cell r="AF463">
            <v>11</v>
          </cell>
          <cell r="AG463">
            <v>11</v>
          </cell>
          <cell r="AH463">
            <v>13</v>
          </cell>
          <cell r="AI463">
            <v>5</v>
          </cell>
          <cell r="AJ463">
            <v>2</v>
          </cell>
        </row>
        <row r="464">
          <cell r="A464" t="str">
            <v>E66M</v>
          </cell>
          <cell r="B464" t="str">
            <v>E66</v>
          </cell>
          <cell r="C464" t="str">
            <v>Obesity</v>
          </cell>
          <cell r="D464" t="str">
            <v>M</v>
          </cell>
          <cell r="E464">
            <v>33</v>
          </cell>
          <cell r="F464">
            <v>29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1</v>
          </cell>
          <cell r="P464">
            <v>1</v>
          </cell>
          <cell r="Q464">
            <v>2</v>
          </cell>
          <cell r="R464">
            <v>4</v>
          </cell>
          <cell r="S464">
            <v>5</v>
          </cell>
          <cell r="T464">
            <v>7</v>
          </cell>
          <cell r="U464">
            <v>6</v>
          </cell>
          <cell r="V464">
            <v>3</v>
          </cell>
          <cell r="W464">
            <v>4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/>
          <cell r="AC464">
            <v>29</v>
          </cell>
          <cell r="AD464">
            <v>0</v>
          </cell>
          <cell r="AE464">
            <v>2</v>
          </cell>
          <cell r="AF464">
            <v>6</v>
          </cell>
          <cell r="AG464">
            <v>12</v>
          </cell>
          <cell r="AH464">
            <v>9</v>
          </cell>
          <cell r="AI464">
            <v>4</v>
          </cell>
          <cell r="AJ464">
            <v>0</v>
          </cell>
        </row>
        <row r="465">
          <cell r="A465" t="str">
            <v>F</v>
          </cell>
          <cell r="B465"/>
          <cell r="C465"/>
          <cell r="D465" t="str">
            <v>F</v>
          </cell>
          <cell r="E465">
            <v>43</v>
          </cell>
          <cell r="F465">
            <v>36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</v>
          </cell>
          <cell r="P465">
            <v>0</v>
          </cell>
          <cell r="Q465">
            <v>5</v>
          </cell>
          <cell r="R465">
            <v>6</v>
          </cell>
          <cell r="S465">
            <v>1</v>
          </cell>
          <cell r="T465">
            <v>10</v>
          </cell>
          <cell r="U465">
            <v>8</v>
          </cell>
          <cell r="V465">
            <v>5</v>
          </cell>
          <cell r="W465">
            <v>4</v>
          </cell>
          <cell r="X465">
            <v>1</v>
          </cell>
          <cell r="Y465">
            <v>2</v>
          </cell>
          <cell r="Z465">
            <v>2</v>
          </cell>
          <cell r="AA465">
            <v>0</v>
          </cell>
          <cell r="AB465"/>
          <cell r="AC465">
            <v>36</v>
          </cell>
          <cell r="AD465">
            <v>0</v>
          </cell>
          <cell r="AE465">
            <v>1</v>
          </cell>
          <cell r="AF465">
            <v>11</v>
          </cell>
          <cell r="AG465">
            <v>11</v>
          </cell>
          <cell r="AH465">
            <v>13</v>
          </cell>
          <cell r="AI465">
            <v>5</v>
          </cell>
          <cell r="AJ465">
            <v>2</v>
          </cell>
        </row>
        <row r="466">
          <cell r="A466" t="str">
            <v>E70-90M</v>
          </cell>
          <cell r="B466" t="str">
            <v>E70-90</v>
          </cell>
          <cell r="C466" t="str">
            <v>Metabolic disorders</v>
          </cell>
          <cell r="D466" t="str">
            <v>M</v>
          </cell>
          <cell r="E466">
            <v>67</v>
          </cell>
          <cell r="F466">
            <v>42</v>
          </cell>
          <cell r="G466">
            <v>0</v>
          </cell>
          <cell r="H466">
            <v>1</v>
          </cell>
          <cell r="I466">
            <v>0</v>
          </cell>
          <cell r="J466">
            <v>1</v>
          </cell>
          <cell r="K466">
            <v>1</v>
          </cell>
          <cell r="L466">
            <v>3</v>
          </cell>
          <cell r="M466">
            <v>1</v>
          </cell>
          <cell r="N466">
            <v>2</v>
          </cell>
          <cell r="O466">
            <v>1</v>
          </cell>
          <cell r="P466">
            <v>3</v>
          </cell>
          <cell r="Q466">
            <v>2</v>
          </cell>
          <cell r="R466">
            <v>3</v>
          </cell>
          <cell r="S466">
            <v>1</v>
          </cell>
          <cell r="T466">
            <v>6</v>
          </cell>
          <cell r="U466">
            <v>10</v>
          </cell>
          <cell r="V466">
            <v>7</v>
          </cell>
          <cell r="W466">
            <v>6</v>
          </cell>
          <cell r="X466">
            <v>10</v>
          </cell>
          <cell r="Y466">
            <v>9</v>
          </cell>
          <cell r="Z466">
            <v>3</v>
          </cell>
          <cell r="AA466">
            <v>6</v>
          </cell>
          <cell r="AC466">
            <v>42</v>
          </cell>
          <cell r="AD466">
            <v>9</v>
          </cell>
          <cell r="AE466">
            <v>4</v>
          </cell>
          <cell r="AF466">
            <v>5</v>
          </cell>
          <cell r="AG466">
            <v>7</v>
          </cell>
          <cell r="AH466">
            <v>17</v>
          </cell>
          <cell r="AI466">
            <v>16</v>
          </cell>
          <cell r="AJ466">
            <v>9</v>
          </cell>
        </row>
        <row r="467">
          <cell r="A467" t="str">
            <v>F</v>
          </cell>
          <cell r="B467"/>
          <cell r="C467"/>
          <cell r="D467" t="str">
            <v>F</v>
          </cell>
          <cell r="E467">
            <v>92</v>
          </cell>
          <cell r="F467">
            <v>48</v>
          </cell>
          <cell r="G467">
            <v>1</v>
          </cell>
          <cell r="H467">
            <v>2</v>
          </cell>
          <cell r="I467">
            <v>0</v>
          </cell>
          <cell r="J467">
            <v>0</v>
          </cell>
          <cell r="K467">
            <v>1</v>
          </cell>
          <cell r="L467">
            <v>1</v>
          </cell>
          <cell r="M467">
            <v>2</v>
          </cell>
          <cell r="N467">
            <v>4</v>
          </cell>
          <cell r="O467">
            <v>1</v>
          </cell>
          <cell r="P467">
            <v>1</v>
          </cell>
          <cell r="Q467">
            <v>4</v>
          </cell>
          <cell r="R467">
            <v>2</v>
          </cell>
          <cell r="S467">
            <v>3</v>
          </cell>
          <cell r="T467">
            <v>8</v>
          </cell>
          <cell r="U467">
            <v>7</v>
          </cell>
          <cell r="V467">
            <v>11</v>
          </cell>
          <cell r="W467">
            <v>11</v>
          </cell>
          <cell r="X467">
            <v>9</v>
          </cell>
          <cell r="Y467">
            <v>24</v>
          </cell>
          <cell r="Z467">
            <v>8</v>
          </cell>
          <cell r="AA467">
            <v>16</v>
          </cell>
          <cell r="AC467">
            <v>48</v>
          </cell>
          <cell r="AD467">
            <v>11</v>
          </cell>
          <cell r="AE467">
            <v>2</v>
          </cell>
          <cell r="AF467">
            <v>6</v>
          </cell>
          <cell r="AG467">
            <v>11</v>
          </cell>
          <cell r="AH467">
            <v>18</v>
          </cell>
          <cell r="AI467">
            <v>20</v>
          </cell>
          <cell r="AJ467">
            <v>24</v>
          </cell>
        </row>
        <row r="468">
          <cell r="A468" t="str">
            <v>E71M</v>
          </cell>
          <cell r="B468" t="str">
            <v>E71</v>
          </cell>
          <cell r="C468" t="str">
            <v>Disorders of branched-chain amino-acid metabolism and fatty-acid metabolism</v>
          </cell>
          <cell r="D468" t="str">
            <v>M</v>
          </cell>
          <cell r="E468">
            <v>1</v>
          </cell>
          <cell r="F468">
            <v>1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1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C468">
            <v>1</v>
          </cell>
          <cell r="AD468">
            <v>0</v>
          </cell>
          <cell r="AE468">
            <v>1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</row>
        <row r="469">
          <cell r="A469" t="str">
            <v>F</v>
          </cell>
          <cell r="B469"/>
          <cell r="C469"/>
          <cell r="D469" t="str">
            <v>F</v>
          </cell>
          <cell r="E469" t="str">
            <v>-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</row>
        <row r="470">
          <cell r="A470" t="str">
            <v>E72M</v>
          </cell>
          <cell r="B470" t="str">
            <v>E72</v>
          </cell>
          <cell r="C470" t="str">
            <v>Other disorders of amino-acid metabolism</v>
          </cell>
          <cell r="D470" t="str">
            <v>M</v>
          </cell>
          <cell r="E470">
            <v>1</v>
          </cell>
          <cell r="F470">
            <v>1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1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C470">
            <v>1</v>
          </cell>
          <cell r="AD470">
            <v>0</v>
          </cell>
          <cell r="AE470">
            <v>0</v>
          </cell>
          <cell r="AF470">
            <v>1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A471" t="str">
            <v>F</v>
          </cell>
          <cell r="B471"/>
          <cell r="C471"/>
          <cell r="D471" t="str">
            <v>F</v>
          </cell>
          <cell r="E471" t="str">
            <v>-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</row>
        <row r="472">
          <cell r="A472" t="str">
            <v>E75M</v>
          </cell>
          <cell r="B472" t="str">
            <v>E75</v>
          </cell>
          <cell r="C472" t="str">
            <v>Disorders of sphingolipid metabolism and other lipid storage disorders</v>
          </cell>
          <cell r="D472" t="str">
            <v>M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/>
          <cell r="AC472">
            <v>1</v>
          </cell>
          <cell r="AD472">
            <v>1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</row>
        <row r="473">
          <cell r="A473" t="str">
            <v>F</v>
          </cell>
          <cell r="B473"/>
          <cell r="C473"/>
          <cell r="D473" t="str">
            <v>F</v>
          </cell>
          <cell r="E473">
            <v>5</v>
          </cell>
          <cell r="F473">
            <v>4</v>
          </cell>
          <cell r="G473">
            <v>0</v>
          </cell>
          <cell r="H473">
            <v>2</v>
          </cell>
          <cell r="I473">
            <v>0</v>
          </cell>
          <cell r="J473">
            <v>0</v>
          </cell>
          <cell r="K473">
            <v>0</v>
          </cell>
          <cell r="L473">
            <v>1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1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/>
          <cell r="AC473">
            <v>4</v>
          </cell>
          <cell r="AD473">
            <v>3</v>
          </cell>
          <cell r="AE473">
            <v>0</v>
          </cell>
          <cell r="AF473">
            <v>1</v>
          </cell>
          <cell r="AG473">
            <v>0</v>
          </cell>
          <cell r="AH473">
            <v>0</v>
          </cell>
          <cell r="AI473">
            <v>1</v>
          </cell>
          <cell r="AJ473">
            <v>0</v>
          </cell>
        </row>
        <row r="474">
          <cell r="A474" t="str">
            <v>E76M</v>
          </cell>
          <cell r="B474" t="str">
            <v>E76</v>
          </cell>
          <cell r="C474" t="str">
            <v>Disorders of glycosaminoglycan metabolism</v>
          </cell>
          <cell r="D474" t="str">
            <v>M</v>
          </cell>
          <cell r="E474">
            <v>2</v>
          </cell>
          <cell r="F474">
            <v>2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/>
          <cell r="AC474">
            <v>2</v>
          </cell>
          <cell r="AD474">
            <v>2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</row>
        <row r="475">
          <cell r="A475" t="str">
            <v>F</v>
          </cell>
          <cell r="B475"/>
          <cell r="C475"/>
          <cell r="D475" t="str">
            <v>F</v>
          </cell>
          <cell r="E475" t="str">
            <v>-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/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</row>
        <row r="476">
          <cell r="A476" t="str">
            <v>E78M</v>
          </cell>
          <cell r="B476" t="str">
            <v>E78</v>
          </cell>
          <cell r="C476" t="str">
            <v>Disorders of lipoprotein metabolism and other lipidaemias</v>
          </cell>
          <cell r="D476" t="str">
            <v>M</v>
          </cell>
          <cell r="E476">
            <v>19</v>
          </cell>
          <cell r="F476">
            <v>14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1</v>
          </cell>
          <cell r="Q476">
            <v>0</v>
          </cell>
          <cell r="R476">
            <v>2</v>
          </cell>
          <cell r="S476">
            <v>0</v>
          </cell>
          <cell r="T476">
            <v>3</v>
          </cell>
          <cell r="U476">
            <v>6</v>
          </cell>
          <cell r="V476">
            <v>2</v>
          </cell>
          <cell r="W476">
            <v>1</v>
          </cell>
          <cell r="X476">
            <v>3</v>
          </cell>
          <cell r="Y476">
            <v>1</v>
          </cell>
          <cell r="Z476">
            <v>0</v>
          </cell>
          <cell r="AA476">
            <v>1</v>
          </cell>
          <cell r="AB476"/>
          <cell r="AC476">
            <v>14</v>
          </cell>
          <cell r="AD476">
            <v>0</v>
          </cell>
          <cell r="AE476">
            <v>1</v>
          </cell>
          <cell r="AF476">
            <v>2</v>
          </cell>
          <cell r="AG476">
            <v>3</v>
          </cell>
          <cell r="AH476">
            <v>8</v>
          </cell>
          <cell r="AI476">
            <v>4</v>
          </cell>
          <cell r="AJ476">
            <v>1</v>
          </cell>
        </row>
        <row r="477">
          <cell r="A477" t="str">
            <v>F</v>
          </cell>
          <cell r="B477"/>
          <cell r="C477"/>
          <cell r="D477" t="str">
            <v>F</v>
          </cell>
          <cell r="E477">
            <v>18</v>
          </cell>
          <cell r="F477">
            <v>3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2</v>
          </cell>
          <cell r="U477">
            <v>0</v>
          </cell>
          <cell r="V477">
            <v>1</v>
          </cell>
          <cell r="W477">
            <v>5</v>
          </cell>
          <cell r="X477">
            <v>4</v>
          </cell>
          <cell r="Y477">
            <v>6</v>
          </cell>
          <cell r="Z477">
            <v>4</v>
          </cell>
          <cell r="AA477">
            <v>2</v>
          </cell>
          <cell r="AB477"/>
          <cell r="AC477">
            <v>3</v>
          </cell>
          <cell r="AD477">
            <v>0</v>
          </cell>
          <cell r="AE477">
            <v>0</v>
          </cell>
          <cell r="AF477">
            <v>0</v>
          </cell>
          <cell r="AG477">
            <v>2</v>
          </cell>
          <cell r="AH477">
            <v>1</v>
          </cell>
          <cell r="AI477">
            <v>9</v>
          </cell>
          <cell r="AJ477">
            <v>6</v>
          </cell>
        </row>
        <row r="478">
          <cell r="A478" t="str">
            <v>E83M</v>
          </cell>
          <cell r="B478" t="str">
            <v>E83</v>
          </cell>
          <cell r="C478" t="str">
            <v>Disorders of mineral metabolism</v>
          </cell>
          <cell r="D478" t="str">
            <v>M</v>
          </cell>
          <cell r="E478">
            <v>1</v>
          </cell>
          <cell r="F478">
            <v>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1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C478">
            <v>1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1</v>
          </cell>
          <cell r="AI478">
            <v>0</v>
          </cell>
          <cell r="AJ478">
            <v>0</v>
          </cell>
        </row>
        <row r="479">
          <cell r="A479" t="str">
            <v>F</v>
          </cell>
          <cell r="B479"/>
          <cell r="C479"/>
          <cell r="D479" t="str">
            <v>F</v>
          </cell>
          <cell r="E479">
            <v>3</v>
          </cell>
          <cell r="F479">
            <v>3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1</v>
          </cell>
          <cell r="S479">
            <v>0</v>
          </cell>
          <cell r="T479">
            <v>1</v>
          </cell>
          <cell r="U479">
            <v>1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C479">
            <v>3</v>
          </cell>
          <cell r="AD479">
            <v>0</v>
          </cell>
          <cell r="AE479">
            <v>0</v>
          </cell>
          <cell r="AF479">
            <v>1</v>
          </cell>
          <cell r="AG479">
            <v>1</v>
          </cell>
          <cell r="AH479">
            <v>1</v>
          </cell>
          <cell r="AI479">
            <v>0</v>
          </cell>
          <cell r="AJ479">
            <v>0</v>
          </cell>
        </row>
        <row r="480">
          <cell r="A480" t="str">
            <v>E84M</v>
          </cell>
          <cell r="B480" t="str">
            <v>E84</v>
          </cell>
          <cell r="C480" t="str">
            <v>Cystic fibrosis</v>
          </cell>
          <cell r="D480" t="str">
            <v>M</v>
          </cell>
          <cell r="E480">
            <v>3</v>
          </cell>
          <cell r="F480">
            <v>3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1</v>
          </cell>
          <cell r="M480">
            <v>1</v>
          </cell>
          <cell r="N480">
            <v>1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/>
          <cell r="AC480">
            <v>3</v>
          </cell>
          <cell r="AD480">
            <v>3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</row>
        <row r="481">
          <cell r="A481" t="str">
            <v>F</v>
          </cell>
          <cell r="B481"/>
          <cell r="C481"/>
          <cell r="D481" t="str">
            <v>F</v>
          </cell>
          <cell r="E481">
            <v>12</v>
          </cell>
          <cell r="F481">
            <v>12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1</v>
          </cell>
          <cell r="L481">
            <v>0</v>
          </cell>
          <cell r="M481">
            <v>2</v>
          </cell>
          <cell r="N481">
            <v>4</v>
          </cell>
          <cell r="O481">
            <v>1</v>
          </cell>
          <cell r="P481">
            <v>1</v>
          </cell>
          <cell r="Q481">
            <v>1</v>
          </cell>
          <cell r="R481">
            <v>0</v>
          </cell>
          <cell r="S481">
            <v>0</v>
          </cell>
          <cell r="T481">
            <v>1</v>
          </cell>
          <cell r="U481">
            <v>0</v>
          </cell>
          <cell r="V481">
            <v>1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C481">
            <v>12</v>
          </cell>
          <cell r="AD481">
            <v>7</v>
          </cell>
          <cell r="AE481">
            <v>2</v>
          </cell>
          <cell r="AF481">
            <v>1</v>
          </cell>
          <cell r="AG481">
            <v>1</v>
          </cell>
          <cell r="AH481">
            <v>1</v>
          </cell>
          <cell r="AI481">
            <v>0</v>
          </cell>
          <cell r="AJ481">
            <v>0</v>
          </cell>
        </row>
        <row r="482">
          <cell r="A482" t="str">
            <v>E85M</v>
          </cell>
          <cell r="B482" t="str">
            <v>E85</v>
          </cell>
          <cell r="C482" t="str">
            <v>Amyloidosis</v>
          </cell>
          <cell r="D482" t="str">
            <v>M</v>
          </cell>
          <cell r="E482">
            <v>14</v>
          </cell>
          <cell r="F482">
            <v>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2</v>
          </cell>
          <cell r="U482">
            <v>2</v>
          </cell>
          <cell r="V482">
            <v>4</v>
          </cell>
          <cell r="W482">
            <v>1</v>
          </cell>
          <cell r="X482">
            <v>3</v>
          </cell>
          <cell r="Y482">
            <v>2</v>
          </cell>
          <cell r="Z482">
            <v>1</v>
          </cell>
          <cell r="AA482">
            <v>1</v>
          </cell>
          <cell r="AC482">
            <v>8</v>
          </cell>
          <cell r="AD482">
            <v>0</v>
          </cell>
          <cell r="AE482">
            <v>0</v>
          </cell>
          <cell r="AF482">
            <v>0</v>
          </cell>
          <cell r="AG482">
            <v>2</v>
          </cell>
          <cell r="AH482">
            <v>6</v>
          </cell>
          <cell r="AI482">
            <v>4</v>
          </cell>
          <cell r="AJ482">
            <v>2</v>
          </cell>
        </row>
        <row r="483">
          <cell r="A483" t="str">
            <v>F</v>
          </cell>
          <cell r="B483"/>
          <cell r="C483"/>
          <cell r="D483" t="str">
            <v>F</v>
          </cell>
          <cell r="E483">
            <v>14</v>
          </cell>
          <cell r="F483">
            <v>8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1</v>
          </cell>
          <cell r="R483">
            <v>0</v>
          </cell>
          <cell r="S483">
            <v>1</v>
          </cell>
          <cell r="T483">
            <v>2</v>
          </cell>
          <cell r="U483">
            <v>1</v>
          </cell>
          <cell r="V483">
            <v>3</v>
          </cell>
          <cell r="W483">
            <v>2</v>
          </cell>
          <cell r="X483">
            <v>2</v>
          </cell>
          <cell r="Y483">
            <v>2</v>
          </cell>
          <cell r="Z483">
            <v>2</v>
          </cell>
          <cell r="AA483">
            <v>0</v>
          </cell>
          <cell r="AC483">
            <v>8</v>
          </cell>
          <cell r="AD483">
            <v>0</v>
          </cell>
          <cell r="AE483">
            <v>0</v>
          </cell>
          <cell r="AF483">
            <v>1</v>
          </cell>
          <cell r="AG483">
            <v>3</v>
          </cell>
          <cell r="AH483">
            <v>4</v>
          </cell>
          <cell r="AI483">
            <v>4</v>
          </cell>
          <cell r="AJ483">
            <v>2</v>
          </cell>
        </row>
        <row r="484">
          <cell r="A484" t="str">
            <v>E86M</v>
          </cell>
          <cell r="B484" t="str">
            <v>E86</v>
          </cell>
          <cell r="C484" t="str">
            <v>Volume depletion</v>
          </cell>
          <cell r="D484" t="str">
            <v>M</v>
          </cell>
          <cell r="E484">
            <v>10</v>
          </cell>
          <cell r="F484">
            <v>1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0</v>
          </cell>
          <cell r="U484">
            <v>0</v>
          </cell>
          <cell r="V484">
            <v>0</v>
          </cell>
          <cell r="W484">
            <v>3</v>
          </cell>
          <cell r="X484">
            <v>2</v>
          </cell>
          <cell r="Y484">
            <v>4</v>
          </cell>
          <cell r="Z484">
            <v>1</v>
          </cell>
          <cell r="AA484">
            <v>3</v>
          </cell>
          <cell r="AB484"/>
          <cell r="AC484">
            <v>1</v>
          </cell>
          <cell r="AD484">
            <v>0</v>
          </cell>
          <cell r="AE484">
            <v>0</v>
          </cell>
          <cell r="AF484">
            <v>0</v>
          </cell>
          <cell r="AG484">
            <v>1</v>
          </cell>
          <cell r="AH484">
            <v>0</v>
          </cell>
          <cell r="AI484">
            <v>5</v>
          </cell>
          <cell r="AJ484">
            <v>4</v>
          </cell>
        </row>
        <row r="485">
          <cell r="A485" t="str">
            <v>F</v>
          </cell>
          <cell r="B485"/>
          <cell r="C485"/>
          <cell r="D485" t="str">
            <v>F</v>
          </cell>
          <cell r="E485">
            <v>17</v>
          </cell>
          <cell r="F485">
            <v>3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0</v>
          </cell>
          <cell r="U485">
            <v>1</v>
          </cell>
          <cell r="V485">
            <v>1</v>
          </cell>
          <cell r="W485">
            <v>3</v>
          </cell>
          <cell r="X485">
            <v>1</v>
          </cell>
          <cell r="Y485">
            <v>10</v>
          </cell>
          <cell r="Z485">
            <v>1</v>
          </cell>
          <cell r="AA485">
            <v>9</v>
          </cell>
          <cell r="AC485">
            <v>3</v>
          </cell>
          <cell r="AD485">
            <v>0</v>
          </cell>
          <cell r="AE485">
            <v>0</v>
          </cell>
          <cell r="AF485">
            <v>0</v>
          </cell>
          <cell r="AG485">
            <v>1</v>
          </cell>
          <cell r="AH485">
            <v>2</v>
          </cell>
          <cell r="AI485">
            <v>4</v>
          </cell>
          <cell r="AJ485">
            <v>10</v>
          </cell>
        </row>
        <row r="486">
          <cell r="A486" t="str">
            <v>E87M</v>
          </cell>
          <cell r="B486" t="str">
            <v>E87</v>
          </cell>
          <cell r="C486" t="str">
            <v>Other disorders of fluid, electrolyte and acid-base balance</v>
          </cell>
          <cell r="D486" t="str">
            <v>M</v>
          </cell>
          <cell r="E486">
            <v>13</v>
          </cell>
          <cell r="F486">
            <v>8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1</v>
          </cell>
          <cell r="M486">
            <v>0</v>
          </cell>
          <cell r="N486">
            <v>0</v>
          </cell>
          <cell r="O486">
            <v>0</v>
          </cell>
          <cell r="P486">
            <v>2</v>
          </cell>
          <cell r="Q486">
            <v>1</v>
          </cell>
          <cell r="R486">
            <v>1</v>
          </cell>
          <cell r="S486">
            <v>0</v>
          </cell>
          <cell r="T486">
            <v>1</v>
          </cell>
          <cell r="U486">
            <v>1</v>
          </cell>
          <cell r="V486">
            <v>1</v>
          </cell>
          <cell r="W486">
            <v>1</v>
          </cell>
          <cell r="X486">
            <v>2</v>
          </cell>
          <cell r="Y486">
            <v>2</v>
          </cell>
          <cell r="Z486">
            <v>1</v>
          </cell>
          <cell r="AA486">
            <v>1</v>
          </cell>
          <cell r="AC486">
            <v>8</v>
          </cell>
          <cell r="AD486">
            <v>1</v>
          </cell>
          <cell r="AE486">
            <v>2</v>
          </cell>
          <cell r="AF486">
            <v>2</v>
          </cell>
          <cell r="AG486">
            <v>1</v>
          </cell>
          <cell r="AH486">
            <v>2</v>
          </cell>
          <cell r="AI486">
            <v>3</v>
          </cell>
          <cell r="AJ486">
            <v>2</v>
          </cell>
        </row>
        <row r="487">
          <cell r="A487" t="str">
            <v>F</v>
          </cell>
          <cell r="B487"/>
          <cell r="C487"/>
          <cell r="D487" t="str">
            <v>F</v>
          </cell>
          <cell r="E487">
            <v>15</v>
          </cell>
          <cell r="F487">
            <v>8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1</v>
          </cell>
          <cell r="S487">
            <v>1</v>
          </cell>
          <cell r="T487">
            <v>1</v>
          </cell>
          <cell r="U487">
            <v>2</v>
          </cell>
          <cell r="V487">
            <v>3</v>
          </cell>
          <cell r="W487">
            <v>0</v>
          </cell>
          <cell r="X487">
            <v>2</v>
          </cell>
          <cell r="Y487">
            <v>5</v>
          </cell>
          <cell r="Z487">
            <v>1</v>
          </cell>
          <cell r="AA487">
            <v>4</v>
          </cell>
          <cell r="AC487">
            <v>8</v>
          </cell>
          <cell r="AD487">
            <v>0</v>
          </cell>
          <cell r="AE487">
            <v>0</v>
          </cell>
          <cell r="AF487">
            <v>1</v>
          </cell>
          <cell r="AG487">
            <v>2</v>
          </cell>
          <cell r="AH487">
            <v>5</v>
          </cell>
          <cell r="AI487">
            <v>2</v>
          </cell>
          <cell r="AJ487">
            <v>5</v>
          </cell>
        </row>
        <row r="488">
          <cell r="A488" t="str">
            <v>E88M</v>
          </cell>
          <cell r="B488" t="str">
            <v>E88</v>
          </cell>
          <cell r="C488" t="str">
            <v>Other metabolic disorders</v>
          </cell>
          <cell r="D488" t="str">
            <v>M</v>
          </cell>
          <cell r="E488">
            <v>2</v>
          </cell>
          <cell r="F488">
            <v>2</v>
          </cell>
          <cell r="G488">
            <v>0</v>
          </cell>
          <cell r="H488">
            <v>1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1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C488">
            <v>2</v>
          </cell>
          <cell r="AD488">
            <v>2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A489" t="str">
            <v>F</v>
          </cell>
          <cell r="B489"/>
          <cell r="C489"/>
          <cell r="D489" t="str">
            <v>F</v>
          </cell>
          <cell r="E489">
            <v>8</v>
          </cell>
          <cell r="F489">
            <v>7</v>
          </cell>
          <cell r="G489">
            <v>1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1</v>
          </cell>
          <cell r="R489">
            <v>0</v>
          </cell>
          <cell r="S489">
            <v>0</v>
          </cell>
          <cell r="T489">
            <v>1</v>
          </cell>
          <cell r="U489">
            <v>2</v>
          </cell>
          <cell r="V489">
            <v>2</v>
          </cell>
          <cell r="W489">
            <v>0</v>
          </cell>
          <cell r="X489">
            <v>0</v>
          </cell>
          <cell r="Y489">
            <v>1</v>
          </cell>
          <cell r="Z489">
            <v>0</v>
          </cell>
          <cell r="AA489">
            <v>1</v>
          </cell>
          <cell r="AC489">
            <v>7</v>
          </cell>
          <cell r="AD489">
            <v>1</v>
          </cell>
          <cell r="AE489">
            <v>0</v>
          </cell>
          <cell r="AF489">
            <v>1</v>
          </cell>
          <cell r="AG489">
            <v>1</v>
          </cell>
          <cell r="AH489">
            <v>4</v>
          </cell>
          <cell r="AI489">
            <v>0</v>
          </cell>
          <cell r="AJ489">
            <v>1</v>
          </cell>
        </row>
        <row r="490">
          <cell r="A490" t="str">
            <v>F00-F99M</v>
          </cell>
          <cell r="B490" t="str">
            <v>F00-F99</v>
          </cell>
          <cell r="C490" t="str">
            <v>V. MENTAL AND BEHAVIOURAL DISORDERS</v>
          </cell>
          <cell r="D490" t="str">
            <v>M</v>
          </cell>
          <cell r="E490">
            <v>1522</v>
          </cell>
          <cell r="F490">
            <v>346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</v>
          </cell>
          <cell r="M490">
            <v>5</v>
          </cell>
          <cell r="N490">
            <v>7</v>
          </cell>
          <cell r="O490">
            <v>10</v>
          </cell>
          <cell r="P490">
            <v>33</v>
          </cell>
          <cell r="Q490">
            <v>30</v>
          </cell>
          <cell r="R490">
            <v>38</v>
          </cell>
          <cell r="S490">
            <v>34</v>
          </cell>
          <cell r="T490">
            <v>40</v>
          </cell>
          <cell r="U490">
            <v>69</v>
          </cell>
          <cell r="V490">
            <v>79</v>
          </cell>
          <cell r="W490">
            <v>160</v>
          </cell>
          <cell r="X490">
            <v>294</v>
          </cell>
          <cell r="Y490">
            <v>722</v>
          </cell>
          <cell r="Z490">
            <v>392</v>
          </cell>
          <cell r="AA490">
            <v>330</v>
          </cell>
          <cell r="AC490">
            <v>346</v>
          </cell>
          <cell r="AD490">
            <v>13</v>
          </cell>
          <cell r="AE490">
            <v>43</v>
          </cell>
          <cell r="AF490">
            <v>68</v>
          </cell>
          <cell r="AG490">
            <v>74</v>
          </cell>
          <cell r="AH490">
            <v>148</v>
          </cell>
          <cell r="AI490">
            <v>454</v>
          </cell>
          <cell r="AJ490">
            <v>722</v>
          </cell>
        </row>
        <row r="491">
          <cell r="A491" t="str">
            <v>F</v>
          </cell>
          <cell r="B491"/>
          <cell r="C491"/>
          <cell r="D491" t="str">
            <v>F</v>
          </cell>
          <cell r="E491">
            <v>2546</v>
          </cell>
          <cell r="F491">
            <v>188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3</v>
          </cell>
          <cell r="N491">
            <v>3</v>
          </cell>
          <cell r="O491">
            <v>8</v>
          </cell>
          <cell r="P491">
            <v>6</v>
          </cell>
          <cell r="Q491">
            <v>10</v>
          </cell>
          <cell r="R491">
            <v>18</v>
          </cell>
          <cell r="S491">
            <v>19</v>
          </cell>
          <cell r="T491">
            <v>18</v>
          </cell>
          <cell r="U491">
            <v>37</v>
          </cell>
          <cell r="V491">
            <v>66</v>
          </cell>
          <cell r="W491">
            <v>182</v>
          </cell>
          <cell r="X491">
            <v>383</v>
          </cell>
          <cell r="Y491">
            <v>1793</v>
          </cell>
          <cell r="Z491">
            <v>689</v>
          </cell>
          <cell r="AA491">
            <v>1104</v>
          </cell>
          <cell r="AC491">
            <v>188</v>
          </cell>
          <cell r="AD491">
            <v>6</v>
          </cell>
          <cell r="AE491">
            <v>14</v>
          </cell>
          <cell r="AF491">
            <v>28</v>
          </cell>
          <cell r="AG491">
            <v>37</v>
          </cell>
          <cell r="AH491">
            <v>103</v>
          </cell>
          <cell r="AI491">
            <v>565</v>
          </cell>
          <cell r="AJ491">
            <v>1793</v>
          </cell>
        </row>
        <row r="492">
          <cell r="A492" t="str">
            <v>F00-09M</v>
          </cell>
          <cell r="B492" t="str">
            <v>F00-09</v>
          </cell>
          <cell r="C492" t="str">
            <v>Organic, including symptomatic, mental disorders</v>
          </cell>
          <cell r="D492" t="str">
            <v>M</v>
          </cell>
          <cell r="E492">
            <v>1229</v>
          </cell>
          <cell r="F492">
            <v>93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2</v>
          </cell>
          <cell r="S492">
            <v>1</v>
          </cell>
          <cell r="T492">
            <v>7</v>
          </cell>
          <cell r="U492">
            <v>25</v>
          </cell>
          <cell r="V492">
            <v>58</v>
          </cell>
          <cell r="W492">
            <v>139</v>
          </cell>
          <cell r="X492">
            <v>282</v>
          </cell>
          <cell r="Y492">
            <v>715</v>
          </cell>
          <cell r="Z492">
            <v>386</v>
          </cell>
          <cell r="AA492">
            <v>329</v>
          </cell>
          <cell r="AC492">
            <v>93</v>
          </cell>
          <cell r="AD492">
            <v>0</v>
          </cell>
          <cell r="AE492">
            <v>0</v>
          </cell>
          <cell r="AF492">
            <v>2</v>
          </cell>
          <cell r="AG492">
            <v>8</v>
          </cell>
          <cell r="AH492">
            <v>83</v>
          </cell>
          <cell r="AI492">
            <v>421</v>
          </cell>
          <cell r="AJ492">
            <v>715</v>
          </cell>
        </row>
        <row r="493">
          <cell r="A493" t="str">
            <v>F</v>
          </cell>
          <cell r="B493"/>
          <cell r="C493"/>
          <cell r="D493" t="str">
            <v>F</v>
          </cell>
          <cell r="E493">
            <v>2414</v>
          </cell>
          <cell r="F493">
            <v>87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1</v>
          </cell>
          <cell r="S493">
            <v>3</v>
          </cell>
          <cell r="T493">
            <v>4</v>
          </cell>
          <cell r="U493">
            <v>22</v>
          </cell>
          <cell r="V493">
            <v>57</v>
          </cell>
          <cell r="W493">
            <v>176</v>
          </cell>
          <cell r="X493">
            <v>377</v>
          </cell>
          <cell r="Y493">
            <v>1774</v>
          </cell>
          <cell r="Z493">
            <v>677</v>
          </cell>
          <cell r="AA493">
            <v>1097</v>
          </cell>
          <cell r="AC493">
            <v>87</v>
          </cell>
          <cell r="AD493">
            <v>0</v>
          </cell>
          <cell r="AE493">
            <v>0</v>
          </cell>
          <cell r="AF493">
            <v>1</v>
          </cell>
          <cell r="AG493">
            <v>7</v>
          </cell>
          <cell r="AH493">
            <v>79</v>
          </cell>
          <cell r="AI493">
            <v>553</v>
          </cell>
          <cell r="AJ493">
            <v>1774</v>
          </cell>
        </row>
        <row r="494">
          <cell r="A494" t="str">
            <v>F01M</v>
          </cell>
          <cell r="B494" t="str">
            <v>F01</v>
          </cell>
          <cell r="C494" t="str">
            <v>Vascular dementia</v>
          </cell>
          <cell r="D494" t="str">
            <v>M</v>
          </cell>
          <cell r="E494">
            <v>674</v>
          </cell>
          <cell r="F494">
            <v>51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1</v>
          </cell>
          <cell r="S494">
            <v>1</v>
          </cell>
          <cell r="T494">
            <v>2</v>
          </cell>
          <cell r="U494">
            <v>9</v>
          </cell>
          <cell r="V494">
            <v>38</v>
          </cell>
          <cell r="W494">
            <v>78</v>
          </cell>
          <cell r="X494">
            <v>157</v>
          </cell>
          <cell r="Y494">
            <v>388</v>
          </cell>
          <cell r="Z494">
            <v>216</v>
          </cell>
          <cell r="AA494">
            <v>172</v>
          </cell>
          <cell r="AC494">
            <v>51</v>
          </cell>
          <cell r="AD494">
            <v>0</v>
          </cell>
          <cell r="AE494">
            <v>0</v>
          </cell>
          <cell r="AF494">
            <v>1</v>
          </cell>
          <cell r="AG494">
            <v>3</v>
          </cell>
          <cell r="AH494">
            <v>47</v>
          </cell>
          <cell r="AI494">
            <v>235</v>
          </cell>
          <cell r="AJ494">
            <v>388</v>
          </cell>
        </row>
        <row r="495">
          <cell r="A495" t="str">
            <v>F01F</v>
          </cell>
          <cell r="B495"/>
          <cell r="C495"/>
          <cell r="D495" t="str">
            <v>F</v>
          </cell>
          <cell r="E495">
            <v>1033</v>
          </cell>
          <cell r="F495">
            <v>36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1</v>
          </cell>
          <cell r="T495">
            <v>2</v>
          </cell>
          <cell r="U495">
            <v>9</v>
          </cell>
          <cell r="V495">
            <v>24</v>
          </cell>
          <cell r="W495">
            <v>77</v>
          </cell>
          <cell r="X495">
            <v>182</v>
          </cell>
          <cell r="Y495">
            <v>738</v>
          </cell>
          <cell r="Z495">
            <v>290</v>
          </cell>
          <cell r="AA495">
            <v>448</v>
          </cell>
          <cell r="AC495">
            <v>36</v>
          </cell>
          <cell r="AD495">
            <v>0</v>
          </cell>
          <cell r="AE495">
            <v>0</v>
          </cell>
          <cell r="AF495">
            <v>0</v>
          </cell>
          <cell r="AG495">
            <v>3</v>
          </cell>
          <cell r="AH495">
            <v>33</v>
          </cell>
          <cell r="AI495">
            <v>259</v>
          </cell>
          <cell r="AJ495">
            <v>738</v>
          </cell>
        </row>
        <row r="496">
          <cell r="A496" t="str">
            <v>F03M</v>
          </cell>
          <cell r="B496" t="str">
            <v>F03</v>
          </cell>
          <cell r="C496" t="str">
            <v>Unspecified dementia</v>
          </cell>
          <cell r="D496" t="str">
            <v>M</v>
          </cell>
          <cell r="E496">
            <v>540</v>
          </cell>
          <cell r="F496">
            <v>40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1</v>
          </cell>
          <cell r="S496">
            <v>0</v>
          </cell>
          <cell r="T496">
            <v>5</v>
          </cell>
          <cell r="U496">
            <v>14</v>
          </cell>
          <cell r="V496">
            <v>20</v>
          </cell>
          <cell r="W496">
            <v>59</v>
          </cell>
          <cell r="X496">
            <v>122</v>
          </cell>
          <cell r="Y496">
            <v>319</v>
          </cell>
          <cell r="Z496">
            <v>166</v>
          </cell>
          <cell r="AA496">
            <v>153</v>
          </cell>
          <cell r="AB496"/>
          <cell r="AC496">
            <v>40</v>
          </cell>
          <cell r="AD496">
            <v>0</v>
          </cell>
          <cell r="AE496">
            <v>0</v>
          </cell>
          <cell r="AF496">
            <v>1</v>
          </cell>
          <cell r="AG496">
            <v>5</v>
          </cell>
          <cell r="AH496">
            <v>34</v>
          </cell>
          <cell r="AI496">
            <v>181</v>
          </cell>
          <cell r="AJ496">
            <v>319</v>
          </cell>
        </row>
        <row r="497">
          <cell r="A497" t="str">
            <v>F03F</v>
          </cell>
          <cell r="B497"/>
          <cell r="C497"/>
          <cell r="D497" t="str">
            <v>F</v>
          </cell>
          <cell r="E497">
            <v>1361</v>
          </cell>
          <cell r="F497">
            <v>51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1</v>
          </cell>
          <cell r="S497">
            <v>2</v>
          </cell>
          <cell r="T497">
            <v>2</v>
          </cell>
          <cell r="U497">
            <v>13</v>
          </cell>
          <cell r="V497">
            <v>33</v>
          </cell>
          <cell r="W497">
            <v>99</v>
          </cell>
          <cell r="X497">
            <v>192</v>
          </cell>
          <cell r="Y497">
            <v>1019</v>
          </cell>
          <cell r="Z497">
            <v>382</v>
          </cell>
          <cell r="AA497">
            <v>637</v>
          </cell>
          <cell r="AB497"/>
          <cell r="AC497">
            <v>51</v>
          </cell>
          <cell r="AD497">
            <v>0</v>
          </cell>
          <cell r="AE497">
            <v>0</v>
          </cell>
          <cell r="AF497">
            <v>1</v>
          </cell>
          <cell r="AG497">
            <v>4</v>
          </cell>
          <cell r="AH497">
            <v>46</v>
          </cell>
          <cell r="AI497">
            <v>291</v>
          </cell>
          <cell r="AJ497">
            <v>1019</v>
          </cell>
        </row>
        <row r="498">
          <cell r="A498" t="str">
            <v>F05M</v>
          </cell>
          <cell r="B498" t="str">
            <v>F05</v>
          </cell>
          <cell r="C498" t="str">
            <v>Delirium, not induced by alcohol and other psychoactive substances</v>
          </cell>
          <cell r="D498" t="str">
            <v>M</v>
          </cell>
          <cell r="E498">
            <v>15</v>
          </cell>
          <cell r="F498">
            <v>2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2</v>
          </cell>
          <cell r="V498">
            <v>0</v>
          </cell>
          <cell r="W498">
            <v>2</v>
          </cell>
          <cell r="X498">
            <v>3</v>
          </cell>
          <cell r="Y498">
            <v>8</v>
          </cell>
          <cell r="Z498">
            <v>4</v>
          </cell>
          <cell r="AA498">
            <v>4</v>
          </cell>
          <cell r="AC498">
            <v>2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2</v>
          </cell>
          <cell r="AI498">
            <v>5</v>
          </cell>
          <cell r="AJ498">
            <v>8</v>
          </cell>
        </row>
        <row r="499">
          <cell r="A499" t="str">
            <v>F</v>
          </cell>
          <cell r="B499"/>
          <cell r="C499"/>
          <cell r="D499" t="str">
            <v>F</v>
          </cell>
          <cell r="E499">
            <v>19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3</v>
          </cell>
          <cell r="Y499">
            <v>16</v>
          </cell>
          <cell r="Z499">
            <v>4</v>
          </cell>
          <cell r="AA499">
            <v>12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3</v>
          </cell>
          <cell r="AJ499">
            <v>16</v>
          </cell>
        </row>
        <row r="500">
          <cell r="A500" t="str">
            <v>F06M</v>
          </cell>
          <cell r="B500" t="str">
            <v>F06</v>
          </cell>
          <cell r="C500" t="str">
            <v>Other mental disorders due to brain damage and dysfunction and to physical disease</v>
          </cell>
          <cell r="D500" t="str">
            <v>M</v>
          </cell>
          <cell r="E500" t="str">
            <v>-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F</v>
          </cell>
          <cell r="B501"/>
          <cell r="C501"/>
          <cell r="D501" t="str">
            <v>F</v>
          </cell>
          <cell r="E501">
            <v>1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1</v>
          </cell>
          <cell r="Z501">
            <v>1</v>
          </cell>
          <cell r="AA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1</v>
          </cell>
        </row>
        <row r="502">
          <cell r="A502" t="str">
            <v>F10-F19M</v>
          </cell>
          <cell r="B502" t="str">
            <v>F10-F19</v>
          </cell>
          <cell r="C502" t="str">
            <v>Mental and behavioural disorders due to psychoactive substance use</v>
          </cell>
          <cell r="D502" t="str">
            <v>M</v>
          </cell>
          <cell r="E502">
            <v>281</v>
          </cell>
          <cell r="F502">
            <v>245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1</v>
          </cell>
          <cell r="M502">
            <v>5</v>
          </cell>
          <cell r="N502">
            <v>7</v>
          </cell>
          <cell r="O502">
            <v>10</v>
          </cell>
          <cell r="P502">
            <v>33</v>
          </cell>
          <cell r="Q502">
            <v>30</v>
          </cell>
          <cell r="R502">
            <v>36</v>
          </cell>
          <cell r="S502">
            <v>31</v>
          </cell>
          <cell r="T502">
            <v>32</v>
          </cell>
          <cell r="U502">
            <v>42</v>
          </cell>
          <cell r="V502">
            <v>18</v>
          </cell>
          <cell r="W502">
            <v>21</v>
          </cell>
          <cell r="X502">
            <v>11</v>
          </cell>
          <cell r="Y502">
            <v>4</v>
          </cell>
          <cell r="Z502">
            <v>4</v>
          </cell>
          <cell r="AA502">
            <v>0</v>
          </cell>
          <cell r="AC502">
            <v>245</v>
          </cell>
          <cell r="AD502">
            <v>13</v>
          </cell>
          <cell r="AE502">
            <v>43</v>
          </cell>
          <cell r="AF502">
            <v>66</v>
          </cell>
          <cell r="AG502">
            <v>63</v>
          </cell>
          <cell r="AH502">
            <v>60</v>
          </cell>
          <cell r="AI502">
            <v>32</v>
          </cell>
          <cell r="AJ502">
            <v>4</v>
          </cell>
        </row>
        <row r="503">
          <cell r="A503" t="str">
            <v>F</v>
          </cell>
          <cell r="B503"/>
          <cell r="C503"/>
          <cell r="D503" t="str">
            <v>F</v>
          </cell>
          <cell r="E503">
            <v>95</v>
          </cell>
          <cell r="F503">
            <v>88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2</v>
          </cell>
          <cell r="N503">
            <v>2</v>
          </cell>
          <cell r="O503">
            <v>5</v>
          </cell>
          <cell r="P503">
            <v>6</v>
          </cell>
          <cell r="Q503">
            <v>10</v>
          </cell>
          <cell r="R503">
            <v>16</v>
          </cell>
          <cell r="S503">
            <v>16</v>
          </cell>
          <cell r="T503">
            <v>13</v>
          </cell>
          <cell r="U503">
            <v>12</v>
          </cell>
          <cell r="V503">
            <v>6</v>
          </cell>
          <cell r="W503">
            <v>2</v>
          </cell>
          <cell r="X503">
            <v>3</v>
          </cell>
          <cell r="Y503">
            <v>2</v>
          </cell>
          <cell r="Z503">
            <v>2</v>
          </cell>
          <cell r="AA503">
            <v>0</v>
          </cell>
          <cell r="AC503">
            <v>88</v>
          </cell>
          <cell r="AD503">
            <v>4</v>
          </cell>
          <cell r="AE503">
            <v>11</v>
          </cell>
          <cell r="AF503">
            <v>26</v>
          </cell>
          <cell r="AG503">
            <v>29</v>
          </cell>
          <cell r="AH503">
            <v>18</v>
          </cell>
          <cell r="AI503">
            <v>5</v>
          </cell>
          <cell r="AJ503">
            <v>2</v>
          </cell>
        </row>
        <row r="504">
          <cell r="A504" t="str">
            <v>F10M</v>
          </cell>
          <cell r="B504" t="str">
            <v>F10</v>
          </cell>
          <cell r="C504" t="str">
            <v>Mental and behavioural disorders due to use of alcohol</v>
          </cell>
          <cell r="D504" t="str">
            <v>M</v>
          </cell>
          <cell r="E504">
            <v>240</v>
          </cell>
          <cell r="F504">
            <v>204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1</v>
          </cell>
          <cell r="N504">
            <v>5</v>
          </cell>
          <cell r="O504">
            <v>4</v>
          </cell>
          <cell r="P504">
            <v>15</v>
          </cell>
          <cell r="Q504">
            <v>26</v>
          </cell>
          <cell r="R504">
            <v>31</v>
          </cell>
          <cell r="S504">
            <v>30</v>
          </cell>
          <cell r="T504">
            <v>32</v>
          </cell>
          <cell r="U504">
            <v>42</v>
          </cell>
          <cell r="V504">
            <v>18</v>
          </cell>
          <cell r="W504">
            <v>21</v>
          </cell>
          <cell r="X504">
            <v>11</v>
          </cell>
          <cell r="Y504">
            <v>4</v>
          </cell>
          <cell r="Z504">
            <v>4</v>
          </cell>
          <cell r="AA504">
            <v>0</v>
          </cell>
          <cell r="AC504">
            <v>204</v>
          </cell>
          <cell r="AD504">
            <v>6</v>
          </cell>
          <cell r="AE504">
            <v>19</v>
          </cell>
          <cell r="AF504">
            <v>57</v>
          </cell>
          <cell r="AG504">
            <v>62</v>
          </cell>
          <cell r="AH504">
            <v>60</v>
          </cell>
          <cell r="AI504">
            <v>32</v>
          </cell>
          <cell r="AJ504">
            <v>4</v>
          </cell>
        </row>
        <row r="505">
          <cell r="A505" t="str">
            <v>F</v>
          </cell>
          <cell r="B505"/>
          <cell r="C505"/>
          <cell r="D505" t="str">
            <v>F</v>
          </cell>
          <cell r="E505">
            <v>81</v>
          </cell>
          <cell r="F505">
            <v>74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</v>
          </cell>
          <cell r="P505">
            <v>5</v>
          </cell>
          <cell r="Q505">
            <v>8</v>
          </cell>
          <cell r="R505">
            <v>14</v>
          </cell>
          <cell r="S505">
            <v>15</v>
          </cell>
          <cell r="T505">
            <v>13</v>
          </cell>
          <cell r="U505">
            <v>12</v>
          </cell>
          <cell r="V505">
            <v>6</v>
          </cell>
          <cell r="W505">
            <v>2</v>
          </cell>
          <cell r="X505">
            <v>3</v>
          </cell>
          <cell r="Y505">
            <v>2</v>
          </cell>
          <cell r="Z505">
            <v>2</v>
          </cell>
          <cell r="AA505">
            <v>0</v>
          </cell>
          <cell r="AC505">
            <v>74</v>
          </cell>
          <cell r="AD505">
            <v>0</v>
          </cell>
          <cell r="AE505">
            <v>6</v>
          </cell>
          <cell r="AF505">
            <v>22</v>
          </cell>
          <cell r="AG505">
            <v>28</v>
          </cell>
          <cell r="AH505">
            <v>18</v>
          </cell>
          <cell r="AI505">
            <v>5</v>
          </cell>
          <cell r="AJ505">
            <v>2</v>
          </cell>
        </row>
        <row r="506">
          <cell r="A506" t="str">
            <v>F11M</v>
          </cell>
          <cell r="B506" t="str">
            <v>F11</v>
          </cell>
          <cell r="C506" t="str">
            <v>Mental and behavioural disorders due to use of opioids</v>
          </cell>
          <cell r="D506" t="str">
            <v>M</v>
          </cell>
          <cell r="E506">
            <v>4</v>
          </cell>
          <cell r="F506">
            <v>4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2</v>
          </cell>
          <cell r="Q506">
            <v>1</v>
          </cell>
          <cell r="R506">
            <v>1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/>
          <cell r="AC506">
            <v>4</v>
          </cell>
          <cell r="AD506">
            <v>0</v>
          </cell>
          <cell r="AE506">
            <v>2</v>
          </cell>
          <cell r="AF506">
            <v>2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</row>
        <row r="507">
          <cell r="A507" t="str">
            <v>F</v>
          </cell>
          <cell r="B507"/>
          <cell r="C507"/>
          <cell r="D507" t="str">
            <v>F</v>
          </cell>
          <cell r="E507" t="str">
            <v>-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/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</row>
        <row r="508">
          <cell r="A508" t="str">
            <v>F12M</v>
          </cell>
          <cell r="B508" t="str">
            <v>F12</v>
          </cell>
          <cell r="C508" t="str">
            <v>Mental and behavioural disorders due to use of cannabinoids</v>
          </cell>
          <cell r="D508" t="str">
            <v>M</v>
          </cell>
          <cell r="E508">
            <v>1</v>
          </cell>
          <cell r="F508">
            <v>1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1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/>
          <cell r="AC508">
            <v>1</v>
          </cell>
          <cell r="AD508">
            <v>0</v>
          </cell>
          <cell r="AE508">
            <v>1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</row>
        <row r="509">
          <cell r="A509" t="str">
            <v>F</v>
          </cell>
          <cell r="B509"/>
          <cell r="C509"/>
          <cell r="D509" t="str">
            <v>F</v>
          </cell>
          <cell r="E509" t="str">
            <v>-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/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</row>
        <row r="510">
          <cell r="A510" t="str">
            <v>F13M</v>
          </cell>
          <cell r="B510" t="str">
            <v>F13</v>
          </cell>
          <cell r="C510" t="str">
            <v>Mental and behavioural disorders due to use of sedatives or hypnotics</v>
          </cell>
          <cell r="D510" t="str">
            <v>M</v>
          </cell>
          <cell r="E510">
            <v>1</v>
          </cell>
          <cell r="F510">
            <v>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1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/>
          <cell r="AC510">
            <v>1</v>
          </cell>
          <cell r="AD510">
            <v>0</v>
          </cell>
          <cell r="AE510">
            <v>1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A511" t="str">
            <v>F</v>
          </cell>
          <cell r="B511"/>
          <cell r="C511"/>
          <cell r="D511" t="str">
            <v>F</v>
          </cell>
          <cell r="E511" t="str">
            <v>-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/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</row>
        <row r="512">
          <cell r="A512" t="str">
            <v>F14M</v>
          </cell>
          <cell r="B512" t="str">
            <v>F14</v>
          </cell>
          <cell r="C512" t="str">
            <v>Mental and behavioural disorders due to use of cocaine</v>
          </cell>
          <cell r="D512" t="str">
            <v>M</v>
          </cell>
          <cell r="E512">
            <v>1</v>
          </cell>
          <cell r="F512">
            <v>1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1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/>
          <cell r="AC512">
            <v>1</v>
          </cell>
          <cell r="AD512">
            <v>1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</row>
        <row r="513">
          <cell r="A513" t="str">
            <v>F</v>
          </cell>
          <cell r="B513"/>
          <cell r="C513"/>
          <cell r="D513" t="str">
            <v>F</v>
          </cell>
          <cell r="E513" t="str">
            <v>-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/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</row>
        <row r="514">
          <cell r="A514" t="str">
            <v>F18M</v>
          </cell>
          <cell r="B514" t="str">
            <v>F18</v>
          </cell>
          <cell r="C514" t="str">
            <v>Mental and behavioural disorders due to use of volatile solvents</v>
          </cell>
          <cell r="D514" t="str">
            <v>M</v>
          </cell>
          <cell r="E514">
            <v>1</v>
          </cell>
          <cell r="F514">
            <v>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/>
          <cell r="AC514">
            <v>1</v>
          </cell>
          <cell r="AD514">
            <v>0</v>
          </cell>
          <cell r="AE514">
            <v>1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</row>
        <row r="515">
          <cell r="A515" t="str">
            <v>F</v>
          </cell>
          <cell r="B515"/>
          <cell r="C515"/>
          <cell r="D515" t="str">
            <v>F</v>
          </cell>
          <cell r="E515" t="str">
            <v>-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</row>
        <row r="516">
          <cell r="A516" t="str">
            <v>F19M</v>
          </cell>
          <cell r="B516" t="str">
            <v>F19</v>
          </cell>
          <cell r="C516" t="str">
            <v>Mental and behavioural disorders due to multiple drug use and use of other psychoactive substances</v>
          </cell>
          <cell r="D516" t="str">
            <v>M</v>
          </cell>
          <cell r="E516">
            <v>33</v>
          </cell>
          <cell r="F516">
            <v>33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1</v>
          </cell>
          <cell r="M516">
            <v>3</v>
          </cell>
          <cell r="N516">
            <v>2</v>
          </cell>
          <cell r="O516">
            <v>5</v>
          </cell>
          <cell r="P516">
            <v>14</v>
          </cell>
          <cell r="Q516">
            <v>3</v>
          </cell>
          <cell r="R516">
            <v>4</v>
          </cell>
          <cell r="S516">
            <v>1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/>
          <cell r="AC516">
            <v>33</v>
          </cell>
          <cell r="AD516">
            <v>6</v>
          </cell>
          <cell r="AE516">
            <v>19</v>
          </cell>
          <cell r="AF516">
            <v>7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</row>
        <row r="517">
          <cell r="A517" t="str">
            <v>F</v>
          </cell>
          <cell r="B517"/>
          <cell r="C517"/>
          <cell r="D517" t="str">
            <v>F</v>
          </cell>
          <cell r="E517">
            <v>14</v>
          </cell>
          <cell r="F517">
            <v>14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2</v>
          </cell>
          <cell r="N517">
            <v>2</v>
          </cell>
          <cell r="O517">
            <v>4</v>
          </cell>
          <cell r="P517">
            <v>1</v>
          </cell>
          <cell r="Q517">
            <v>2</v>
          </cell>
          <cell r="R517">
            <v>2</v>
          </cell>
          <cell r="S517">
            <v>1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/>
          <cell r="AC517">
            <v>14</v>
          </cell>
          <cell r="AD517">
            <v>4</v>
          </cell>
          <cell r="AE517">
            <v>5</v>
          </cell>
          <cell r="AF517">
            <v>4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</row>
        <row r="518">
          <cell r="A518" t="str">
            <v>F20-29M</v>
          </cell>
          <cell r="B518" t="str">
            <v>F20-29</v>
          </cell>
          <cell r="C518" t="str">
            <v>Schizophrenia, schizotypal and delusional disorders</v>
          </cell>
          <cell r="D518" t="str">
            <v>M</v>
          </cell>
          <cell r="E518">
            <v>4</v>
          </cell>
          <cell r="F518">
            <v>4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1</v>
          </cell>
          <cell r="T518">
            <v>0</v>
          </cell>
          <cell r="U518">
            <v>1</v>
          </cell>
          <cell r="V518">
            <v>2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C518">
            <v>4</v>
          </cell>
          <cell r="AD518">
            <v>0</v>
          </cell>
          <cell r="AE518">
            <v>0</v>
          </cell>
          <cell r="AF518">
            <v>0</v>
          </cell>
          <cell r="AG518">
            <v>1</v>
          </cell>
          <cell r="AH518">
            <v>3</v>
          </cell>
          <cell r="AI518">
            <v>0</v>
          </cell>
          <cell r="AJ518">
            <v>0</v>
          </cell>
        </row>
        <row r="519">
          <cell r="A519" t="str">
            <v>F</v>
          </cell>
          <cell r="B519"/>
          <cell r="C519"/>
          <cell r="D519" t="str">
            <v>F</v>
          </cell>
          <cell r="E519">
            <v>8</v>
          </cell>
          <cell r="F519">
            <v>3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1</v>
          </cell>
          <cell r="V519">
            <v>2</v>
          </cell>
          <cell r="W519">
            <v>0</v>
          </cell>
          <cell r="X519">
            <v>0</v>
          </cell>
          <cell r="Y519">
            <v>5</v>
          </cell>
          <cell r="Z519">
            <v>2</v>
          </cell>
          <cell r="AA519">
            <v>3</v>
          </cell>
          <cell r="AC519">
            <v>3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3</v>
          </cell>
          <cell r="AI519">
            <v>0</v>
          </cell>
          <cell r="AJ519">
            <v>5</v>
          </cell>
        </row>
        <row r="520">
          <cell r="A520" t="str">
            <v>F20M</v>
          </cell>
          <cell r="B520" t="str">
            <v>F20</v>
          </cell>
          <cell r="C520" t="str">
            <v>Schizophrenia</v>
          </cell>
          <cell r="D520" t="str">
            <v>M</v>
          </cell>
          <cell r="E520">
            <v>3</v>
          </cell>
          <cell r="F520">
            <v>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0</v>
          </cell>
          <cell r="U520">
            <v>1</v>
          </cell>
          <cell r="V520">
            <v>1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C520">
            <v>3</v>
          </cell>
          <cell r="AD520">
            <v>0</v>
          </cell>
          <cell r="AE520">
            <v>0</v>
          </cell>
          <cell r="AF520">
            <v>0</v>
          </cell>
          <cell r="AG520">
            <v>1</v>
          </cell>
          <cell r="AH520">
            <v>2</v>
          </cell>
          <cell r="AI520">
            <v>0</v>
          </cell>
          <cell r="AJ520">
            <v>0</v>
          </cell>
        </row>
        <row r="521">
          <cell r="A521" t="str">
            <v>F</v>
          </cell>
          <cell r="B521"/>
          <cell r="C521"/>
          <cell r="D521" t="str">
            <v>F</v>
          </cell>
          <cell r="E521">
            <v>4</v>
          </cell>
          <cell r="F521">
            <v>1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1</v>
          </cell>
          <cell r="V521">
            <v>0</v>
          </cell>
          <cell r="W521">
            <v>0</v>
          </cell>
          <cell r="X521">
            <v>0</v>
          </cell>
          <cell r="Y521">
            <v>3</v>
          </cell>
          <cell r="Z521">
            <v>0</v>
          </cell>
          <cell r="AA521">
            <v>3</v>
          </cell>
          <cell r="AC521">
            <v>1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1</v>
          </cell>
          <cell r="AI521">
            <v>0</v>
          </cell>
          <cell r="AJ521">
            <v>3</v>
          </cell>
        </row>
        <row r="522">
          <cell r="A522" t="str">
            <v>F22M</v>
          </cell>
          <cell r="B522" t="str">
            <v>F22</v>
          </cell>
          <cell r="C522" t="str">
            <v>Persistent delusional disorders</v>
          </cell>
          <cell r="D522" t="str">
            <v>M</v>
          </cell>
          <cell r="E522" t="str">
            <v>-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A523" t="str">
            <v>F</v>
          </cell>
          <cell r="B523"/>
          <cell r="C523"/>
          <cell r="D523" t="str">
            <v>F</v>
          </cell>
          <cell r="E523">
            <v>2</v>
          </cell>
          <cell r="F523">
            <v>1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1</v>
          </cell>
          <cell r="W523">
            <v>0</v>
          </cell>
          <cell r="X523">
            <v>0</v>
          </cell>
          <cell r="Y523">
            <v>1</v>
          </cell>
          <cell r="Z523">
            <v>1</v>
          </cell>
          <cell r="AA523">
            <v>0</v>
          </cell>
          <cell r="AC523">
            <v>1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1</v>
          </cell>
          <cell r="AI523">
            <v>0</v>
          </cell>
          <cell r="AJ523">
            <v>1</v>
          </cell>
        </row>
        <row r="524">
          <cell r="A524" t="str">
            <v>F29M</v>
          </cell>
          <cell r="B524" t="str">
            <v>F29</v>
          </cell>
          <cell r="C524" t="str">
            <v>Unspecified nonorganic psychosis</v>
          </cell>
          <cell r="D524" t="str">
            <v>M</v>
          </cell>
          <cell r="E524">
            <v>1</v>
          </cell>
          <cell r="F524">
            <v>1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1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C524">
            <v>1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1</v>
          </cell>
          <cell r="AI524">
            <v>0</v>
          </cell>
          <cell r="AJ524">
            <v>0</v>
          </cell>
        </row>
        <row r="525">
          <cell r="A525" t="str">
            <v>F</v>
          </cell>
          <cell r="B525"/>
          <cell r="C525"/>
          <cell r="D525" t="str">
            <v>F</v>
          </cell>
          <cell r="E525">
            <v>2</v>
          </cell>
          <cell r="F525">
            <v>1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1</v>
          </cell>
          <cell r="W525">
            <v>0</v>
          </cell>
          <cell r="X525">
            <v>0</v>
          </cell>
          <cell r="Y525">
            <v>1</v>
          </cell>
          <cell r="Z525">
            <v>1</v>
          </cell>
          <cell r="AA525">
            <v>0</v>
          </cell>
          <cell r="AC525">
            <v>1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1</v>
          </cell>
          <cell r="AI525">
            <v>0</v>
          </cell>
          <cell r="AJ525">
            <v>1</v>
          </cell>
        </row>
        <row r="526">
          <cell r="A526" t="str">
            <v>F30-39M</v>
          </cell>
          <cell r="B526" t="str">
            <v>F30-39</v>
          </cell>
          <cell r="C526" t="str">
            <v>Mood (affective) disorders</v>
          </cell>
          <cell r="D526" t="str">
            <v>M</v>
          </cell>
          <cell r="E526">
            <v>6</v>
          </cell>
          <cell r="F526">
            <v>2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1</v>
          </cell>
          <cell r="V526">
            <v>1</v>
          </cell>
          <cell r="W526">
            <v>0</v>
          </cell>
          <cell r="X526">
            <v>1</v>
          </cell>
          <cell r="Y526">
            <v>3</v>
          </cell>
          <cell r="Z526">
            <v>2</v>
          </cell>
          <cell r="AA526">
            <v>1</v>
          </cell>
          <cell r="AC526">
            <v>2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2</v>
          </cell>
          <cell r="AI526">
            <v>1</v>
          </cell>
          <cell r="AJ526">
            <v>3</v>
          </cell>
        </row>
        <row r="527">
          <cell r="A527" t="str">
            <v>F</v>
          </cell>
          <cell r="B527"/>
          <cell r="C527"/>
          <cell r="D527" t="str">
            <v>F</v>
          </cell>
          <cell r="E527">
            <v>18</v>
          </cell>
          <cell r="F527">
            <v>1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1</v>
          </cell>
          <cell r="W527">
            <v>3</v>
          </cell>
          <cell r="X527">
            <v>3</v>
          </cell>
          <cell r="Y527">
            <v>11</v>
          </cell>
          <cell r="Z527">
            <v>7</v>
          </cell>
          <cell r="AA527">
            <v>4</v>
          </cell>
          <cell r="AC527">
            <v>1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1</v>
          </cell>
          <cell r="AI527">
            <v>6</v>
          </cell>
          <cell r="AJ527">
            <v>11</v>
          </cell>
        </row>
        <row r="528">
          <cell r="A528" t="str">
            <v>F31M</v>
          </cell>
          <cell r="B528" t="str">
            <v>F31</v>
          </cell>
          <cell r="C528" t="str">
            <v>Bipolar affective disorder</v>
          </cell>
          <cell r="D528" t="str">
            <v>M</v>
          </cell>
          <cell r="E528">
            <v>1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1</v>
          </cell>
          <cell r="Y528">
            <v>0</v>
          </cell>
          <cell r="Z528">
            <v>0</v>
          </cell>
          <cell r="AA528">
            <v>0</v>
          </cell>
          <cell r="AB528"/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1</v>
          </cell>
          <cell r="AJ528">
            <v>0</v>
          </cell>
        </row>
        <row r="529">
          <cell r="A529" t="str">
            <v>F</v>
          </cell>
          <cell r="B529"/>
          <cell r="C529"/>
          <cell r="D529" t="str">
            <v>F</v>
          </cell>
          <cell r="E529">
            <v>3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1</v>
          </cell>
          <cell r="X529">
            <v>0</v>
          </cell>
          <cell r="Y529">
            <v>2</v>
          </cell>
          <cell r="Z529">
            <v>1</v>
          </cell>
          <cell r="AA529">
            <v>1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1</v>
          </cell>
          <cell r="AJ529">
            <v>2</v>
          </cell>
        </row>
        <row r="530">
          <cell r="A530" t="str">
            <v>F32M</v>
          </cell>
          <cell r="B530" t="str">
            <v>F32</v>
          </cell>
          <cell r="C530" t="str">
            <v>Depressive episode</v>
          </cell>
          <cell r="D530" t="str">
            <v>M</v>
          </cell>
          <cell r="E530">
            <v>4</v>
          </cell>
          <cell r="F530">
            <v>2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1</v>
          </cell>
          <cell r="V530">
            <v>1</v>
          </cell>
          <cell r="W530">
            <v>0</v>
          </cell>
          <cell r="X530">
            <v>0</v>
          </cell>
          <cell r="Y530">
            <v>2</v>
          </cell>
          <cell r="Z530">
            <v>2</v>
          </cell>
          <cell r="AA530">
            <v>0</v>
          </cell>
          <cell r="AC530">
            <v>2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2</v>
          </cell>
          <cell r="AI530">
            <v>0</v>
          </cell>
          <cell r="AJ530">
            <v>2</v>
          </cell>
        </row>
        <row r="531">
          <cell r="A531" t="str">
            <v>F</v>
          </cell>
          <cell r="B531"/>
          <cell r="C531"/>
          <cell r="D531" t="str">
            <v>F</v>
          </cell>
          <cell r="E531">
            <v>14</v>
          </cell>
          <cell r="F531">
            <v>1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1</v>
          </cell>
          <cell r="W531">
            <v>2</v>
          </cell>
          <cell r="X531">
            <v>3</v>
          </cell>
          <cell r="Y531">
            <v>8</v>
          </cell>
          <cell r="Z531">
            <v>6</v>
          </cell>
          <cell r="AA531">
            <v>2</v>
          </cell>
          <cell r="AC531">
            <v>1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1</v>
          </cell>
          <cell r="AI531">
            <v>5</v>
          </cell>
          <cell r="AJ531">
            <v>8</v>
          </cell>
        </row>
        <row r="532">
          <cell r="A532" t="str">
            <v>F33M</v>
          </cell>
          <cell r="B532" t="str">
            <v>F33</v>
          </cell>
          <cell r="C532" t="str">
            <v>Recurrent depressive disorder</v>
          </cell>
          <cell r="D532" t="str">
            <v>M</v>
          </cell>
          <cell r="E532">
            <v>1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1</v>
          </cell>
          <cell r="Z532">
            <v>0</v>
          </cell>
          <cell r="AA532">
            <v>1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1</v>
          </cell>
        </row>
        <row r="533">
          <cell r="A533" t="str">
            <v>F</v>
          </cell>
          <cell r="B533"/>
          <cell r="C533"/>
          <cell r="D533" t="str">
            <v>F</v>
          </cell>
          <cell r="E533">
            <v>1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1</v>
          </cell>
          <cell r="Z533">
            <v>0</v>
          </cell>
          <cell r="AA533">
            <v>1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1</v>
          </cell>
        </row>
        <row r="534">
          <cell r="A534" t="str">
            <v>F50-59M</v>
          </cell>
          <cell r="B534" t="str">
            <v>F50-59</v>
          </cell>
          <cell r="C534" t="str">
            <v>Behavioural syndromes associated with physiological disturbances and physical factors</v>
          </cell>
          <cell r="D534" t="str">
            <v>M</v>
          </cell>
          <cell r="E534" t="str">
            <v>-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</row>
        <row r="535">
          <cell r="A535" t="str">
            <v>F</v>
          </cell>
          <cell r="B535"/>
          <cell r="C535"/>
          <cell r="D535" t="str">
            <v>F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1</v>
          </cell>
          <cell r="N535">
            <v>1</v>
          </cell>
          <cell r="O535">
            <v>2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C535">
            <v>5</v>
          </cell>
          <cell r="AD535">
            <v>2</v>
          </cell>
          <cell r="AE535">
            <v>2</v>
          </cell>
          <cell r="AF535">
            <v>0</v>
          </cell>
          <cell r="AG535">
            <v>1</v>
          </cell>
          <cell r="AH535">
            <v>0</v>
          </cell>
          <cell r="AI535">
            <v>0</v>
          </cell>
          <cell r="AJ535">
            <v>0</v>
          </cell>
        </row>
        <row r="536">
          <cell r="A536" t="str">
            <v>F50M</v>
          </cell>
          <cell r="B536" t="str">
            <v>F50</v>
          </cell>
          <cell r="C536" t="str">
            <v>Eating disorders</v>
          </cell>
          <cell r="D536" t="str">
            <v>M</v>
          </cell>
          <cell r="E536" t="str">
            <v>-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A537" t="str">
            <v>F</v>
          </cell>
          <cell r="B537"/>
          <cell r="C537"/>
          <cell r="D537" t="str">
            <v>F</v>
          </cell>
          <cell r="E537">
            <v>5</v>
          </cell>
          <cell r="F537">
            <v>5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1</v>
          </cell>
          <cell r="N537">
            <v>1</v>
          </cell>
          <cell r="O537">
            <v>2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/>
          <cell r="AC537">
            <v>5</v>
          </cell>
          <cell r="AD537">
            <v>2</v>
          </cell>
          <cell r="AE537">
            <v>2</v>
          </cell>
          <cell r="AF537">
            <v>0</v>
          </cell>
          <cell r="AG537">
            <v>1</v>
          </cell>
          <cell r="AH537">
            <v>0</v>
          </cell>
          <cell r="AI537">
            <v>0</v>
          </cell>
          <cell r="AJ537">
            <v>0</v>
          </cell>
        </row>
        <row r="538">
          <cell r="A538" t="str">
            <v>F60-69M</v>
          </cell>
          <cell r="B538" t="str">
            <v>F60-69</v>
          </cell>
          <cell r="C538" t="str">
            <v>Disorders of adult personality and behaviour</v>
          </cell>
          <cell r="D538" t="str">
            <v>M</v>
          </cell>
          <cell r="E538" t="str">
            <v>-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</row>
        <row r="539">
          <cell r="A539" t="str">
            <v>F</v>
          </cell>
          <cell r="B539"/>
          <cell r="C539"/>
          <cell r="D539" t="str">
            <v>F</v>
          </cell>
          <cell r="E539">
            <v>1</v>
          </cell>
          <cell r="F539">
            <v>1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1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1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</row>
        <row r="540">
          <cell r="A540" t="str">
            <v>F60M</v>
          </cell>
          <cell r="B540" t="str">
            <v>F60</v>
          </cell>
          <cell r="C540" t="str">
            <v>Specific personality disorders</v>
          </cell>
          <cell r="D540" t="str">
            <v>M</v>
          </cell>
          <cell r="E540" t="str">
            <v>-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/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A541" t="str">
            <v>F</v>
          </cell>
          <cell r="B541"/>
          <cell r="C541"/>
          <cell r="D541" t="str">
            <v>F</v>
          </cell>
          <cell r="E541">
            <v>1</v>
          </cell>
          <cell r="F541">
            <v>1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1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/>
          <cell r="AC541">
            <v>1</v>
          </cell>
          <cell r="AD541">
            <v>0</v>
          </cell>
          <cell r="AE541">
            <v>0</v>
          </cell>
          <cell r="AF541">
            <v>1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</row>
        <row r="542">
          <cell r="A542" t="str">
            <v>F80-89M</v>
          </cell>
          <cell r="B542" t="str">
            <v>F80-89</v>
          </cell>
          <cell r="C542" t="str">
            <v>Disorders of psychological development</v>
          </cell>
          <cell r="D542" t="str">
            <v>M</v>
          </cell>
          <cell r="E542">
            <v>2</v>
          </cell>
          <cell r="F542">
            <v>2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C542">
            <v>2</v>
          </cell>
          <cell r="AD542">
            <v>0</v>
          </cell>
          <cell r="AE542">
            <v>0</v>
          </cell>
          <cell r="AF542">
            <v>0</v>
          </cell>
          <cell r="AG542">
            <v>2</v>
          </cell>
          <cell r="AH542">
            <v>0</v>
          </cell>
          <cell r="AI542">
            <v>0</v>
          </cell>
          <cell r="AJ542">
            <v>0</v>
          </cell>
        </row>
        <row r="543">
          <cell r="A543" t="str">
            <v>F</v>
          </cell>
          <cell r="B543"/>
          <cell r="C543"/>
          <cell r="D543" t="str">
            <v>F</v>
          </cell>
          <cell r="E543">
            <v>5</v>
          </cell>
          <cell r="F543">
            <v>3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1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2</v>
          </cell>
          <cell r="V543">
            <v>0</v>
          </cell>
          <cell r="W543">
            <v>1</v>
          </cell>
          <cell r="X543">
            <v>0</v>
          </cell>
          <cell r="Y543">
            <v>1</v>
          </cell>
          <cell r="Z543">
            <v>1</v>
          </cell>
          <cell r="AA543">
            <v>0</v>
          </cell>
          <cell r="AC543">
            <v>3</v>
          </cell>
          <cell r="AD543">
            <v>0</v>
          </cell>
          <cell r="AE543">
            <v>1</v>
          </cell>
          <cell r="AF543">
            <v>0</v>
          </cell>
          <cell r="AG543">
            <v>0</v>
          </cell>
          <cell r="AH543">
            <v>2</v>
          </cell>
          <cell r="AI543">
            <v>1</v>
          </cell>
          <cell r="AJ543">
            <v>1</v>
          </cell>
        </row>
        <row r="544">
          <cell r="A544" t="str">
            <v>F81M</v>
          </cell>
          <cell r="B544" t="str">
            <v>F81</v>
          </cell>
          <cell r="C544" t="str">
            <v>Specific developmental disorders of scholastic skills</v>
          </cell>
          <cell r="D544" t="str">
            <v>M</v>
          </cell>
          <cell r="E544">
            <v>2</v>
          </cell>
          <cell r="F544">
            <v>2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/>
          <cell r="AC544">
            <v>2</v>
          </cell>
          <cell r="AD544">
            <v>0</v>
          </cell>
          <cell r="AE544">
            <v>0</v>
          </cell>
          <cell r="AF544">
            <v>0</v>
          </cell>
          <cell r="AG544">
            <v>2</v>
          </cell>
          <cell r="AH544">
            <v>0</v>
          </cell>
          <cell r="AI544">
            <v>0</v>
          </cell>
          <cell r="AJ544">
            <v>0</v>
          </cell>
        </row>
        <row r="545">
          <cell r="A545" t="str">
            <v>F</v>
          </cell>
          <cell r="B545"/>
          <cell r="C545"/>
          <cell r="D545" t="str">
            <v>F</v>
          </cell>
          <cell r="E545">
            <v>4</v>
          </cell>
          <cell r="F545">
            <v>2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2</v>
          </cell>
          <cell r="V545">
            <v>0</v>
          </cell>
          <cell r="W545">
            <v>1</v>
          </cell>
          <cell r="X545">
            <v>0</v>
          </cell>
          <cell r="Y545">
            <v>1</v>
          </cell>
          <cell r="Z545">
            <v>1</v>
          </cell>
          <cell r="AA545">
            <v>0</v>
          </cell>
          <cell r="AC545">
            <v>2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2</v>
          </cell>
          <cell r="AI545">
            <v>1</v>
          </cell>
          <cell r="AJ545">
            <v>1</v>
          </cell>
        </row>
        <row r="546">
          <cell r="A546" t="str">
            <v>F84M</v>
          </cell>
          <cell r="B546" t="str">
            <v>F84</v>
          </cell>
          <cell r="C546" t="str">
            <v>Pervasive developmental disorders</v>
          </cell>
          <cell r="D546" t="str">
            <v>M</v>
          </cell>
          <cell r="E546" t="str">
            <v>-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</row>
        <row r="547">
          <cell r="A547" t="str">
            <v>F</v>
          </cell>
          <cell r="B547"/>
          <cell r="C547"/>
          <cell r="D547" t="str">
            <v>F</v>
          </cell>
          <cell r="E547">
            <v>1</v>
          </cell>
          <cell r="F547">
            <v>1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1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C547">
            <v>1</v>
          </cell>
          <cell r="AD547">
            <v>0</v>
          </cell>
          <cell r="AE547">
            <v>1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G00-G99M</v>
          </cell>
          <cell r="B548" t="str">
            <v>G00-G99</v>
          </cell>
          <cell r="C548" t="str">
            <v>VI. DISEASES OF THE NERVOUS SYSTEM</v>
          </cell>
          <cell r="D548" t="str">
            <v>M</v>
          </cell>
          <cell r="E548">
            <v>1374</v>
          </cell>
          <cell r="F548">
            <v>447</v>
          </cell>
          <cell r="G548">
            <v>1</v>
          </cell>
          <cell r="H548">
            <v>2</v>
          </cell>
          <cell r="I548">
            <v>3</v>
          </cell>
          <cell r="J548">
            <v>2</v>
          </cell>
          <cell r="K548">
            <v>14</v>
          </cell>
          <cell r="L548">
            <v>6</v>
          </cell>
          <cell r="M548">
            <v>3</v>
          </cell>
          <cell r="N548">
            <v>4</v>
          </cell>
          <cell r="O548">
            <v>9</v>
          </cell>
          <cell r="P548">
            <v>19</v>
          </cell>
          <cell r="Q548">
            <v>23</v>
          </cell>
          <cell r="R548">
            <v>25</v>
          </cell>
          <cell r="S548">
            <v>48</v>
          </cell>
          <cell r="T548">
            <v>46</v>
          </cell>
          <cell r="U548">
            <v>100</v>
          </cell>
          <cell r="V548">
            <v>142</v>
          </cell>
          <cell r="W548">
            <v>192</v>
          </cell>
          <cell r="X548">
            <v>292</v>
          </cell>
          <cell r="Y548">
            <v>443</v>
          </cell>
          <cell r="Z548">
            <v>258</v>
          </cell>
          <cell r="AA548">
            <v>185</v>
          </cell>
          <cell r="AC548">
            <v>447</v>
          </cell>
          <cell r="AD548">
            <v>35</v>
          </cell>
          <cell r="AE548">
            <v>28</v>
          </cell>
          <cell r="AF548">
            <v>48</v>
          </cell>
          <cell r="AG548">
            <v>94</v>
          </cell>
          <cell r="AH548">
            <v>242</v>
          </cell>
          <cell r="AI548">
            <v>484</v>
          </cell>
          <cell r="AJ548">
            <v>443</v>
          </cell>
        </row>
        <row r="549">
          <cell r="A549" t="str">
            <v>F</v>
          </cell>
          <cell r="B549"/>
          <cell r="C549"/>
          <cell r="D549" t="str">
            <v>F</v>
          </cell>
          <cell r="E549">
            <v>2044</v>
          </cell>
          <cell r="F549">
            <v>415</v>
          </cell>
          <cell r="G549">
            <v>0</v>
          </cell>
          <cell r="H549">
            <v>2</v>
          </cell>
          <cell r="I549">
            <v>1</v>
          </cell>
          <cell r="J549">
            <v>1</v>
          </cell>
          <cell r="K549">
            <v>2</v>
          </cell>
          <cell r="L549">
            <v>1</v>
          </cell>
          <cell r="M549">
            <v>1</v>
          </cell>
          <cell r="N549">
            <v>1</v>
          </cell>
          <cell r="O549">
            <v>8</v>
          </cell>
          <cell r="P549">
            <v>12</v>
          </cell>
          <cell r="Q549">
            <v>25</v>
          </cell>
          <cell r="R549">
            <v>24</v>
          </cell>
          <cell r="S549">
            <v>44</v>
          </cell>
          <cell r="T549">
            <v>76</v>
          </cell>
          <cell r="U549">
            <v>86</v>
          </cell>
          <cell r="V549">
            <v>131</v>
          </cell>
          <cell r="W549">
            <v>233</v>
          </cell>
          <cell r="X549">
            <v>352</v>
          </cell>
          <cell r="Y549">
            <v>1044</v>
          </cell>
          <cell r="Z549">
            <v>506</v>
          </cell>
          <cell r="AA549">
            <v>538</v>
          </cell>
          <cell r="AC549">
            <v>415</v>
          </cell>
          <cell r="AD549">
            <v>9</v>
          </cell>
          <cell r="AE549">
            <v>20</v>
          </cell>
          <cell r="AF549">
            <v>49</v>
          </cell>
          <cell r="AG549">
            <v>120</v>
          </cell>
          <cell r="AH549">
            <v>217</v>
          </cell>
          <cell r="AI549">
            <v>585</v>
          </cell>
          <cell r="AJ549">
            <v>1044</v>
          </cell>
        </row>
        <row r="550">
          <cell r="A550" t="str">
            <v>G00-09M</v>
          </cell>
          <cell r="B550" t="str">
            <v>G00-09</v>
          </cell>
          <cell r="C550" t="str">
            <v>Inflammatory diseases of the central nervous system</v>
          </cell>
          <cell r="D550" t="str">
            <v>M</v>
          </cell>
          <cell r="E550">
            <v>16</v>
          </cell>
          <cell r="F550">
            <v>12</v>
          </cell>
          <cell r="G550">
            <v>0</v>
          </cell>
          <cell r="H550">
            <v>0</v>
          </cell>
          <cell r="I550">
            <v>1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3</v>
          </cell>
          <cell r="Q550">
            <v>1</v>
          </cell>
          <cell r="R550">
            <v>0</v>
          </cell>
          <cell r="S550">
            <v>1</v>
          </cell>
          <cell r="T550">
            <v>3</v>
          </cell>
          <cell r="U550">
            <v>2</v>
          </cell>
          <cell r="V550">
            <v>1</v>
          </cell>
          <cell r="W550">
            <v>1</v>
          </cell>
          <cell r="X550">
            <v>3</v>
          </cell>
          <cell r="Y550">
            <v>0</v>
          </cell>
          <cell r="Z550">
            <v>0</v>
          </cell>
          <cell r="AA550">
            <v>0</v>
          </cell>
          <cell r="AC550">
            <v>12</v>
          </cell>
          <cell r="AD550">
            <v>1</v>
          </cell>
          <cell r="AE550">
            <v>3</v>
          </cell>
          <cell r="AF550">
            <v>1</v>
          </cell>
          <cell r="AG550">
            <v>4</v>
          </cell>
          <cell r="AH550">
            <v>3</v>
          </cell>
          <cell r="AI550">
            <v>4</v>
          </cell>
          <cell r="AJ550">
            <v>0</v>
          </cell>
        </row>
        <row r="551">
          <cell r="A551" t="str">
            <v>F</v>
          </cell>
          <cell r="B551"/>
          <cell r="C551"/>
          <cell r="D551" t="str">
            <v>F</v>
          </cell>
          <cell r="E551">
            <v>18</v>
          </cell>
          <cell r="F551">
            <v>8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1</v>
          </cell>
          <cell r="P551">
            <v>1</v>
          </cell>
          <cell r="Q551">
            <v>1</v>
          </cell>
          <cell r="R551">
            <v>0</v>
          </cell>
          <cell r="S551">
            <v>0</v>
          </cell>
          <cell r="T551">
            <v>1</v>
          </cell>
          <cell r="U551">
            <v>4</v>
          </cell>
          <cell r="V551">
            <v>0</v>
          </cell>
          <cell r="W551">
            <v>6</v>
          </cell>
          <cell r="X551">
            <v>1</v>
          </cell>
          <cell r="Y551">
            <v>3</v>
          </cell>
          <cell r="Z551">
            <v>2</v>
          </cell>
          <cell r="AA551">
            <v>1</v>
          </cell>
          <cell r="AC551">
            <v>8</v>
          </cell>
          <cell r="AD551">
            <v>0</v>
          </cell>
          <cell r="AE551">
            <v>2</v>
          </cell>
          <cell r="AF551">
            <v>1</v>
          </cell>
          <cell r="AG551">
            <v>1</v>
          </cell>
          <cell r="AH551">
            <v>4</v>
          </cell>
          <cell r="AI551">
            <v>7</v>
          </cell>
          <cell r="AJ551">
            <v>3</v>
          </cell>
        </row>
        <row r="552">
          <cell r="A552" t="str">
            <v>G00M</v>
          </cell>
          <cell r="B552" t="str">
            <v>G00</v>
          </cell>
          <cell r="C552" t="str">
            <v>Bacterial meningitis, not elsewhere classified</v>
          </cell>
          <cell r="D552" t="str">
            <v>M</v>
          </cell>
          <cell r="E552">
            <v>5</v>
          </cell>
          <cell r="F552">
            <v>4</v>
          </cell>
          <cell r="G552">
            <v>0</v>
          </cell>
          <cell r="H552">
            <v>0</v>
          </cell>
          <cell r="I552">
            <v>1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1</v>
          </cell>
          <cell r="Q552">
            <v>0</v>
          </cell>
          <cell r="R552">
            <v>0</v>
          </cell>
          <cell r="S552">
            <v>0</v>
          </cell>
          <cell r="T552">
            <v>1</v>
          </cell>
          <cell r="U552">
            <v>1</v>
          </cell>
          <cell r="V552">
            <v>0</v>
          </cell>
          <cell r="W552">
            <v>0</v>
          </cell>
          <cell r="X552">
            <v>1</v>
          </cell>
          <cell r="Y552">
            <v>0</v>
          </cell>
          <cell r="Z552">
            <v>0</v>
          </cell>
          <cell r="AA552">
            <v>0</v>
          </cell>
          <cell r="AB552"/>
          <cell r="AC552">
            <v>4</v>
          </cell>
          <cell r="AD552">
            <v>1</v>
          </cell>
          <cell r="AE552">
            <v>1</v>
          </cell>
          <cell r="AF552">
            <v>0</v>
          </cell>
          <cell r="AG552">
            <v>1</v>
          </cell>
          <cell r="AH552">
            <v>1</v>
          </cell>
          <cell r="AI552">
            <v>1</v>
          </cell>
          <cell r="AJ552">
            <v>0</v>
          </cell>
        </row>
        <row r="553">
          <cell r="A553" t="str">
            <v>F</v>
          </cell>
          <cell r="B553"/>
          <cell r="C553"/>
          <cell r="D553" t="str">
            <v>F</v>
          </cell>
          <cell r="E553">
            <v>5</v>
          </cell>
          <cell r="F553">
            <v>3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1</v>
          </cell>
          <cell r="Q553">
            <v>1</v>
          </cell>
          <cell r="R553">
            <v>0</v>
          </cell>
          <cell r="S553">
            <v>0</v>
          </cell>
          <cell r="T553">
            <v>0</v>
          </cell>
          <cell r="U553">
            <v>1</v>
          </cell>
          <cell r="V553">
            <v>0</v>
          </cell>
          <cell r="W553">
            <v>1</v>
          </cell>
          <cell r="X553">
            <v>1</v>
          </cell>
          <cell r="Y553">
            <v>0</v>
          </cell>
          <cell r="Z553">
            <v>0</v>
          </cell>
          <cell r="AA553">
            <v>0</v>
          </cell>
          <cell r="AC553">
            <v>3</v>
          </cell>
          <cell r="AD553">
            <v>0</v>
          </cell>
          <cell r="AE553">
            <v>1</v>
          </cell>
          <cell r="AF553">
            <v>1</v>
          </cell>
          <cell r="AG553">
            <v>0</v>
          </cell>
          <cell r="AH553">
            <v>1</v>
          </cell>
          <cell r="AI553">
            <v>2</v>
          </cell>
          <cell r="AJ553">
            <v>0</v>
          </cell>
        </row>
        <row r="554">
          <cell r="A554" t="str">
            <v>G03M</v>
          </cell>
          <cell r="B554" t="str">
            <v>G03</v>
          </cell>
          <cell r="C554" t="str">
            <v>Meningitis due to other and unspecified causes</v>
          </cell>
          <cell r="D554" t="str">
            <v>M</v>
          </cell>
          <cell r="E554">
            <v>3</v>
          </cell>
          <cell r="F554">
            <v>1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1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2</v>
          </cell>
          <cell r="Y554">
            <v>0</v>
          </cell>
          <cell r="Z554">
            <v>0</v>
          </cell>
          <cell r="AA554">
            <v>0</v>
          </cell>
          <cell r="AC554">
            <v>1</v>
          </cell>
          <cell r="AD554">
            <v>0</v>
          </cell>
          <cell r="AE554">
            <v>0</v>
          </cell>
          <cell r="AF554">
            <v>1</v>
          </cell>
          <cell r="AG554">
            <v>0</v>
          </cell>
          <cell r="AH554">
            <v>0</v>
          </cell>
          <cell r="AI554">
            <v>2</v>
          </cell>
          <cell r="AJ554">
            <v>0</v>
          </cell>
        </row>
        <row r="555">
          <cell r="A555" t="str">
            <v>F</v>
          </cell>
          <cell r="B555"/>
          <cell r="C555"/>
          <cell r="D555" t="str">
            <v>F</v>
          </cell>
          <cell r="E555">
            <v>1</v>
          </cell>
          <cell r="F555">
            <v>1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1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C555">
            <v>1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1</v>
          </cell>
          <cell r="AI555">
            <v>0</v>
          </cell>
          <cell r="AJ555">
            <v>0</v>
          </cell>
        </row>
        <row r="556">
          <cell r="A556" t="str">
            <v>G04M</v>
          </cell>
          <cell r="B556" t="str">
            <v>G04</v>
          </cell>
          <cell r="C556" t="str">
            <v>Encephalitis, myelitis and encephalomyelitis</v>
          </cell>
          <cell r="D556" t="str">
            <v>M</v>
          </cell>
          <cell r="E556">
            <v>6</v>
          </cell>
          <cell r="F556">
            <v>5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1</v>
          </cell>
          <cell r="T556">
            <v>2</v>
          </cell>
          <cell r="U556">
            <v>1</v>
          </cell>
          <cell r="V556">
            <v>1</v>
          </cell>
          <cell r="W556">
            <v>1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C556">
            <v>5</v>
          </cell>
          <cell r="AD556">
            <v>0</v>
          </cell>
          <cell r="AE556">
            <v>0</v>
          </cell>
          <cell r="AF556">
            <v>0</v>
          </cell>
          <cell r="AG556">
            <v>3</v>
          </cell>
          <cell r="AH556">
            <v>2</v>
          </cell>
          <cell r="AI556">
            <v>1</v>
          </cell>
          <cell r="AJ556">
            <v>0</v>
          </cell>
        </row>
        <row r="557">
          <cell r="A557" t="str">
            <v>F</v>
          </cell>
          <cell r="B557"/>
          <cell r="C557"/>
          <cell r="D557" t="str">
            <v>F</v>
          </cell>
          <cell r="E557">
            <v>10</v>
          </cell>
          <cell r="F557">
            <v>4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1</v>
          </cell>
          <cell r="U557">
            <v>2</v>
          </cell>
          <cell r="V557">
            <v>0</v>
          </cell>
          <cell r="W557">
            <v>4</v>
          </cell>
          <cell r="X557">
            <v>0</v>
          </cell>
          <cell r="Y557">
            <v>2</v>
          </cell>
          <cell r="Z557">
            <v>1</v>
          </cell>
          <cell r="AA557">
            <v>1</v>
          </cell>
          <cell r="AC557">
            <v>4</v>
          </cell>
          <cell r="AD557">
            <v>0</v>
          </cell>
          <cell r="AE557">
            <v>1</v>
          </cell>
          <cell r="AF557">
            <v>0</v>
          </cell>
          <cell r="AG557">
            <v>1</v>
          </cell>
          <cell r="AH557">
            <v>2</v>
          </cell>
          <cell r="AI557">
            <v>4</v>
          </cell>
          <cell r="AJ557">
            <v>2</v>
          </cell>
        </row>
        <row r="558">
          <cell r="A558" t="str">
            <v>G06M</v>
          </cell>
          <cell r="B558" t="str">
            <v>G06</v>
          </cell>
          <cell r="C558" t="str">
            <v>Intracranial and intraspinal abscess and granuloma</v>
          </cell>
          <cell r="D558" t="str">
            <v>M</v>
          </cell>
          <cell r="E558">
            <v>1</v>
          </cell>
          <cell r="F558">
            <v>1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/>
          <cell r="AC558">
            <v>1</v>
          </cell>
          <cell r="AD558">
            <v>0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</row>
        <row r="559">
          <cell r="A559" t="str">
            <v>F</v>
          </cell>
          <cell r="B559"/>
          <cell r="C559"/>
          <cell r="D559" t="str">
            <v>F</v>
          </cell>
          <cell r="E559">
            <v>2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1</v>
          </cell>
          <cell r="X559">
            <v>0</v>
          </cell>
          <cell r="Y559">
            <v>1</v>
          </cell>
          <cell r="Z559">
            <v>1</v>
          </cell>
          <cell r="AA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1</v>
          </cell>
          <cell r="AJ559">
            <v>1</v>
          </cell>
        </row>
        <row r="560">
          <cell r="A560" t="str">
            <v>G09M</v>
          </cell>
          <cell r="B560" t="str">
            <v>G09</v>
          </cell>
          <cell r="C560" t="str">
            <v>Sequelae of inflammatory diseases of central nervous system</v>
          </cell>
          <cell r="D560" t="str">
            <v>M</v>
          </cell>
          <cell r="E560">
            <v>1</v>
          </cell>
          <cell r="F560">
            <v>1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/>
          <cell r="AC560">
            <v>1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A561" t="str">
            <v>F</v>
          </cell>
          <cell r="B561"/>
          <cell r="C561"/>
          <cell r="D561" t="str">
            <v>F</v>
          </cell>
          <cell r="E561" t="str">
            <v>-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</row>
        <row r="562">
          <cell r="A562" t="str">
            <v>G10-14M</v>
          </cell>
          <cell r="B562" t="str">
            <v>G10-14</v>
          </cell>
          <cell r="C562" t="str">
            <v>Systemic atrophies primarily affecting the central nervous system</v>
          </cell>
          <cell r="D562" t="str">
            <v>M</v>
          </cell>
          <cell r="E562">
            <v>135</v>
          </cell>
          <cell r="F562">
            <v>99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1</v>
          </cell>
          <cell r="N562">
            <v>0</v>
          </cell>
          <cell r="O562">
            <v>2</v>
          </cell>
          <cell r="P562">
            <v>3</v>
          </cell>
          <cell r="Q562">
            <v>5</v>
          </cell>
          <cell r="R562">
            <v>10</v>
          </cell>
          <cell r="S562">
            <v>15</v>
          </cell>
          <cell r="T562">
            <v>12</v>
          </cell>
          <cell r="U562">
            <v>30</v>
          </cell>
          <cell r="V562">
            <v>21</v>
          </cell>
          <cell r="W562">
            <v>17</v>
          </cell>
          <cell r="X562">
            <v>15</v>
          </cell>
          <cell r="Y562">
            <v>4</v>
          </cell>
          <cell r="Z562">
            <v>3</v>
          </cell>
          <cell r="AA562">
            <v>1</v>
          </cell>
          <cell r="AC562">
            <v>99</v>
          </cell>
          <cell r="AD562">
            <v>1</v>
          </cell>
          <cell r="AE562">
            <v>5</v>
          </cell>
          <cell r="AF562">
            <v>15</v>
          </cell>
          <cell r="AG562">
            <v>27</v>
          </cell>
          <cell r="AH562">
            <v>51</v>
          </cell>
          <cell r="AI562">
            <v>32</v>
          </cell>
          <cell r="AJ562">
            <v>4</v>
          </cell>
        </row>
        <row r="563">
          <cell r="A563" t="str">
            <v>F</v>
          </cell>
          <cell r="B563"/>
          <cell r="C563"/>
          <cell r="D563" t="str">
            <v>F</v>
          </cell>
          <cell r="E563">
            <v>118</v>
          </cell>
          <cell r="F563">
            <v>67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1</v>
          </cell>
          <cell r="P563">
            <v>2</v>
          </cell>
          <cell r="Q563">
            <v>4</v>
          </cell>
          <cell r="R563">
            <v>3</v>
          </cell>
          <cell r="S563">
            <v>7</v>
          </cell>
          <cell r="T563">
            <v>14</v>
          </cell>
          <cell r="U563">
            <v>22</v>
          </cell>
          <cell r="V563">
            <v>14</v>
          </cell>
          <cell r="W563">
            <v>19</v>
          </cell>
          <cell r="X563">
            <v>19</v>
          </cell>
          <cell r="Y563">
            <v>13</v>
          </cell>
          <cell r="Z563">
            <v>9</v>
          </cell>
          <cell r="AA563">
            <v>4</v>
          </cell>
          <cell r="AC563">
            <v>67</v>
          </cell>
          <cell r="AD563">
            <v>0</v>
          </cell>
          <cell r="AE563">
            <v>3</v>
          </cell>
          <cell r="AF563">
            <v>7</v>
          </cell>
          <cell r="AG563">
            <v>21</v>
          </cell>
          <cell r="AH563">
            <v>36</v>
          </cell>
          <cell r="AI563">
            <v>38</v>
          </cell>
          <cell r="AJ563">
            <v>13</v>
          </cell>
        </row>
        <row r="564">
          <cell r="A564" t="str">
            <v>G10M</v>
          </cell>
          <cell r="B564" t="str">
            <v>G10</v>
          </cell>
          <cell r="C564" t="str">
            <v>Huntington's disease</v>
          </cell>
          <cell r="D564" t="str">
            <v>M</v>
          </cell>
          <cell r="E564">
            <v>13</v>
          </cell>
          <cell r="F564">
            <v>12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1</v>
          </cell>
          <cell r="Q564">
            <v>1</v>
          </cell>
          <cell r="R564">
            <v>0</v>
          </cell>
          <cell r="S564">
            <v>4</v>
          </cell>
          <cell r="T564">
            <v>1</v>
          </cell>
          <cell r="U564">
            <v>2</v>
          </cell>
          <cell r="V564">
            <v>3</v>
          </cell>
          <cell r="W564">
            <v>0</v>
          </cell>
          <cell r="X564">
            <v>1</v>
          </cell>
          <cell r="Y564">
            <v>0</v>
          </cell>
          <cell r="Z564">
            <v>0</v>
          </cell>
          <cell r="AA564">
            <v>0</v>
          </cell>
          <cell r="AC564">
            <v>12</v>
          </cell>
          <cell r="AD564">
            <v>0</v>
          </cell>
          <cell r="AE564">
            <v>1</v>
          </cell>
          <cell r="AF564">
            <v>1</v>
          </cell>
          <cell r="AG564">
            <v>5</v>
          </cell>
          <cell r="AH564">
            <v>5</v>
          </cell>
          <cell r="AI564">
            <v>1</v>
          </cell>
          <cell r="AJ564">
            <v>0</v>
          </cell>
        </row>
        <row r="565">
          <cell r="A565" t="str">
            <v>F</v>
          </cell>
          <cell r="B565"/>
          <cell r="C565"/>
          <cell r="D565" t="str">
            <v>F</v>
          </cell>
          <cell r="E565">
            <v>13</v>
          </cell>
          <cell r="F565">
            <v>9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1</v>
          </cell>
          <cell r="S565">
            <v>2</v>
          </cell>
          <cell r="T565">
            <v>3</v>
          </cell>
          <cell r="U565">
            <v>3</v>
          </cell>
          <cell r="V565">
            <v>0</v>
          </cell>
          <cell r="W565">
            <v>1</v>
          </cell>
          <cell r="X565">
            <v>2</v>
          </cell>
          <cell r="Y565">
            <v>1</v>
          </cell>
          <cell r="Z565">
            <v>1</v>
          </cell>
          <cell r="AA565">
            <v>0</v>
          </cell>
          <cell r="AC565">
            <v>9</v>
          </cell>
          <cell r="AD565">
            <v>0</v>
          </cell>
          <cell r="AE565">
            <v>0</v>
          </cell>
          <cell r="AF565">
            <v>1</v>
          </cell>
          <cell r="AG565">
            <v>5</v>
          </cell>
          <cell r="AH565">
            <v>3</v>
          </cell>
          <cell r="AI565">
            <v>3</v>
          </cell>
          <cell r="AJ565">
            <v>1</v>
          </cell>
        </row>
        <row r="566">
          <cell r="A566" t="str">
            <v>G11M</v>
          </cell>
          <cell r="B566" t="str">
            <v>G11</v>
          </cell>
          <cell r="C566" t="str">
            <v>Hereditary ataxia</v>
          </cell>
          <cell r="D566" t="str">
            <v>M</v>
          </cell>
          <cell r="E566">
            <v>7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1</v>
          </cell>
          <cell r="Q566">
            <v>2</v>
          </cell>
          <cell r="R566">
            <v>2</v>
          </cell>
          <cell r="S566">
            <v>0</v>
          </cell>
          <cell r="T566">
            <v>0</v>
          </cell>
          <cell r="U566">
            <v>1</v>
          </cell>
          <cell r="V566">
            <v>0</v>
          </cell>
          <cell r="W566">
            <v>1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C566">
            <v>6</v>
          </cell>
          <cell r="AD566">
            <v>0</v>
          </cell>
          <cell r="AE566">
            <v>1</v>
          </cell>
          <cell r="AF566">
            <v>4</v>
          </cell>
          <cell r="AG566">
            <v>0</v>
          </cell>
          <cell r="AH566">
            <v>1</v>
          </cell>
          <cell r="AI566">
            <v>1</v>
          </cell>
          <cell r="AJ566">
            <v>0</v>
          </cell>
        </row>
        <row r="567">
          <cell r="A567" t="str">
            <v>F</v>
          </cell>
          <cell r="B567"/>
          <cell r="C567"/>
          <cell r="D567" t="str">
            <v>F</v>
          </cell>
          <cell r="E567">
            <v>4</v>
          </cell>
          <cell r="F567">
            <v>2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1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1</v>
          </cell>
          <cell r="Y567">
            <v>1</v>
          </cell>
          <cell r="Z567">
            <v>1</v>
          </cell>
          <cell r="AA567">
            <v>0</v>
          </cell>
          <cell r="AC567">
            <v>2</v>
          </cell>
          <cell r="AD567">
            <v>0</v>
          </cell>
          <cell r="AE567">
            <v>1</v>
          </cell>
          <cell r="AF567">
            <v>1</v>
          </cell>
          <cell r="AG567">
            <v>0</v>
          </cell>
          <cell r="AH567">
            <v>0</v>
          </cell>
          <cell r="AI567">
            <v>1</v>
          </cell>
          <cell r="AJ567">
            <v>1</v>
          </cell>
        </row>
        <row r="568">
          <cell r="A568" t="str">
            <v>G12M</v>
          </cell>
          <cell r="B568" t="str">
            <v>G12</v>
          </cell>
          <cell r="C568" t="str">
            <v>Spinal muscular atrophy and related syndromes</v>
          </cell>
          <cell r="D568" t="str">
            <v>M</v>
          </cell>
          <cell r="E568">
            <v>115</v>
          </cell>
          <cell r="F568">
            <v>81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1</v>
          </cell>
          <cell r="N568">
            <v>0</v>
          </cell>
          <cell r="O568">
            <v>2</v>
          </cell>
          <cell r="P568">
            <v>1</v>
          </cell>
          <cell r="Q568">
            <v>2</v>
          </cell>
          <cell r="R568">
            <v>8</v>
          </cell>
          <cell r="S568">
            <v>11</v>
          </cell>
          <cell r="T568">
            <v>11</v>
          </cell>
          <cell r="U568">
            <v>27</v>
          </cell>
          <cell r="V568">
            <v>18</v>
          </cell>
          <cell r="W568">
            <v>16</v>
          </cell>
          <cell r="X568">
            <v>14</v>
          </cell>
          <cell r="Y568">
            <v>4</v>
          </cell>
          <cell r="Z568">
            <v>3</v>
          </cell>
          <cell r="AA568">
            <v>1</v>
          </cell>
          <cell r="AB568"/>
          <cell r="AC568">
            <v>81</v>
          </cell>
          <cell r="AD568">
            <v>1</v>
          </cell>
          <cell r="AE568">
            <v>3</v>
          </cell>
          <cell r="AF568">
            <v>10</v>
          </cell>
          <cell r="AG568">
            <v>22</v>
          </cell>
          <cell r="AH568">
            <v>45</v>
          </cell>
          <cell r="AI568">
            <v>30</v>
          </cell>
          <cell r="AJ568">
            <v>4</v>
          </cell>
        </row>
        <row r="569">
          <cell r="A569" t="str">
            <v>F</v>
          </cell>
          <cell r="B569"/>
          <cell r="C569"/>
          <cell r="D569" t="str">
            <v>F</v>
          </cell>
          <cell r="E569">
            <v>101</v>
          </cell>
          <cell r="F569">
            <v>56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2</v>
          </cell>
          <cell r="Q569">
            <v>3</v>
          </cell>
          <cell r="R569">
            <v>2</v>
          </cell>
          <cell r="S569">
            <v>5</v>
          </cell>
          <cell r="T569">
            <v>11</v>
          </cell>
          <cell r="U569">
            <v>19</v>
          </cell>
          <cell r="V569">
            <v>14</v>
          </cell>
          <cell r="W569">
            <v>18</v>
          </cell>
          <cell r="X569">
            <v>16</v>
          </cell>
          <cell r="Y569">
            <v>11</v>
          </cell>
          <cell r="Z569">
            <v>7</v>
          </cell>
          <cell r="AA569">
            <v>4</v>
          </cell>
          <cell r="AC569">
            <v>56</v>
          </cell>
          <cell r="AD569">
            <v>0</v>
          </cell>
          <cell r="AE569">
            <v>2</v>
          </cell>
          <cell r="AF569">
            <v>5</v>
          </cell>
          <cell r="AG569">
            <v>16</v>
          </cell>
          <cell r="AH569">
            <v>33</v>
          </cell>
          <cell r="AI569">
            <v>34</v>
          </cell>
          <cell r="AJ569">
            <v>11</v>
          </cell>
        </row>
        <row r="570">
          <cell r="A570" t="str">
            <v>G20-26M</v>
          </cell>
          <cell r="B570" t="str">
            <v>G20-26</v>
          </cell>
          <cell r="C570" t="str">
            <v>Extrapyramidal and movement disorders</v>
          </cell>
          <cell r="D570" t="str">
            <v>M</v>
          </cell>
          <cell r="E570">
            <v>273</v>
          </cell>
          <cell r="F570">
            <v>53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4</v>
          </cell>
          <cell r="T570">
            <v>6</v>
          </cell>
          <cell r="U570">
            <v>14</v>
          </cell>
          <cell r="V570">
            <v>29</v>
          </cell>
          <cell r="W570">
            <v>41</v>
          </cell>
          <cell r="X570">
            <v>99</v>
          </cell>
          <cell r="Y570">
            <v>80</v>
          </cell>
          <cell r="Z570">
            <v>60</v>
          </cell>
          <cell r="AA570">
            <v>20</v>
          </cell>
          <cell r="AC570">
            <v>53</v>
          </cell>
          <cell r="AD570">
            <v>0</v>
          </cell>
          <cell r="AE570">
            <v>0</v>
          </cell>
          <cell r="AF570">
            <v>0</v>
          </cell>
          <cell r="AG570">
            <v>10</v>
          </cell>
          <cell r="AH570">
            <v>43</v>
          </cell>
          <cell r="AI570">
            <v>140</v>
          </cell>
          <cell r="AJ570">
            <v>80</v>
          </cell>
        </row>
        <row r="571">
          <cell r="A571" t="str">
            <v>F</v>
          </cell>
          <cell r="B571"/>
          <cell r="C571"/>
          <cell r="D571" t="str">
            <v>F</v>
          </cell>
          <cell r="E571">
            <v>180</v>
          </cell>
          <cell r="F571">
            <v>23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1</v>
          </cell>
          <cell r="S571">
            <v>1</v>
          </cell>
          <cell r="T571">
            <v>3</v>
          </cell>
          <cell r="U571">
            <v>2</v>
          </cell>
          <cell r="V571">
            <v>16</v>
          </cell>
          <cell r="W571">
            <v>34</v>
          </cell>
          <cell r="X571">
            <v>38</v>
          </cell>
          <cell r="Y571">
            <v>85</v>
          </cell>
          <cell r="Z571">
            <v>49</v>
          </cell>
          <cell r="AA571">
            <v>36</v>
          </cell>
          <cell r="AC571">
            <v>23</v>
          </cell>
          <cell r="AD571">
            <v>0</v>
          </cell>
          <cell r="AE571">
            <v>0</v>
          </cell>
          <cell r="AF571">
            <v>1</v>
          </cell>
          <cell r="AG571">
            <v>4</v>
          </cell>
          <cell r="AH571">
            <v>18</v>
          </cell>
          <cell r="AI571">
            <v>72</v>
          </cell>
          <cell r="AJ571">
            <v>85</v>
          </cell>
        </row>
        <row r="572">
          <cell r="A572" t="str">
            <v>G20M</v>
          </cell>
          <cell r="B572" t="str">
            <v>G20</v>
          </cell>
          <cell r="C572" t="str">
            <v>Parkinson's disease</v>
          </cell>
          <cell r="D572" t="str">
            <v>M</v>
          </cell>
          <cell r="E572">
            <v>257</v>
          </cell>
          <cell r="F572">
            <v>49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3</v>
          </cell>
          <cell r="T572">
            <v>6</v>
          </cell>
          <cell r="U572">
            <v>13</v>
          </cell>
          <cell r="V572">
            <v>27</v>
          </cell>
          <cell r="W572">
            <v>39</v>
          </cell>
          <cell r="X572">
            <v>95</v>
          </cell>
          <cell r="Y572">
            <v>74</v>
          </cell>
          <cell r="Z572">
            <v>56</v>
          </cell>
          <cell r="AA572">
            <v>18</v>
          </cell>
          <cell r="AB572"/>
          <cell r="AC572">
            <v>49</v>
          </cell>
          <cell r="AD572">
            <v>0</v>
          </cell>
          <cell r="AE572">
            <v>0</v>
          </cell>
          <cell r="AF572">
            <v>0</v>
          </cell>
          <cell r="AG572">
            <v>9</v>
          </cell>
          <cell r="AH572">
            <v>40</v>
          </cell>
          <cell r="AI572">
            <v>134</v>
          </cell>
          <cell r="AJ572">
            <v>74</v>
          </cell>
        </row>
        <row r="573">
          <cell r="A573" t="str">
            <v>F</v>
          </cell>
          <cell r="B573"/>
          <cell r="C573"/>
          <cell r="D573" t="str">
            <v>F</v>
          </cell>
          <cell r="E573">
            <v>173</v>
          </cell>
          <cell r="F573">
            <v>22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1</v>
          </cell>
          <cell r="S573">
            <v>1</v>
          </cell>
          <cell r="T573">
            <v>3</v>
          </cell>
          <cell r="U573">
            <v>1</v>
          </cell>
          <cell r="V573">
            <v>16</v>
          </cell>
          <cell r="W573">
            <v>33</v>
          </cell>
          <cell r="X573">
            <v>35</v>
          </cell>
          <cell r="Y573">
            <v>83</v>
          </cell>
          <cell r="Z573">
            <v>47</v>
          </cell>
          <cell r="AA573">
            <v>36</v>
          </cell>
          <cell r="AB573"/>
          <cell r="AC573">
            <v>22</v>
          </cell>
          <cell r="AD573">
            <v>0</v>
          </cell>
          <cell r="AE573">
            <v>0</v>
          </cell>
          <cell r="AF573">
            <v>1</v>
          </cell>
          <cell r="AG573">
            <v>4</v>
          </cell>
          <cell r="AH573">
            <v>17</v>
          </cell>
          <cell r="AI573">
            <v>68</v>
          </cell>
          <cell r="AJ573">
            <v>83</v>
          </cell>
        </row>
        <row r="574">
          <cell r="A574" t="str">
            <v>G21M</v>
          </cell>
          <cell r="B574" t="str">
            <v>G21</v>
          </cell>
          <cell r="C574" t="str">
            <v>Secondary parkinsonism</v>
          </cell>
          <cell r="D574" t="str">
            <v>M</v>
          </cell>
          <cell r="E574">
            <v>14</v>
          </cell>
          <cell r="F574">
            <v>2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2</v>
          </cell>
          <cell r="W574">
            <v>2</v>
          </cell>
          <cell r="X574">
            <v>4</v>
          </cell>
          <cell r="Y574">
            <v>6</v>
          </cell>
          <cell r="Z574">
            <v>4</v>
          </cell>
          <cell r="AA574">
            <v>2</v>
          </cell>
          <cell r="AB574"/>
          <cell r="AC574">
            <v>2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2</v>
          </cell>
          <cell r="AI574">
            <v>6</v>
          </cell>
          <cell r="AJ574">
            <v>6</v>
          </cell>
        </row>
        <row r="575">
          <cell r="A575" t="str">
            <v>F</v>
          </cell>
          <cell r="B575"/>
          <cell r="C575"/>
          <cell r="D575" t="str">
            <v>F</v>
          </cell>
          <cell r="E575">
            <v>5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1</v>
          </cell>
          <cell r="X575">
            <v>3</v>
          </cell>
          <cell r="Y575">
            <v>1</v>
          </cell>
          <cell r="Z575">
            <v>1</v>
          </cell>
          <cell r="AA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4</v>
          </cell>
          <cell r="AJ575">
            <v>1</v>
          </cell>
        </row>
        <row r="576">
          <cell r="A576" t="str">
            <v>G23M</v>
          </cell>
          <cell r="B576" t="str">
            <v>G23</v>
          </cell>
          <cell r="C576" t="str">
            <v>Other degenerative diseases of basal ganglia</v>
          </cell>
          <cell r="D576" t="str">
            <v>M</v>
          </cell>
          <cell r="E576">
            <v>2</v>
          </cell>
          <cell r="F576">
            <v>2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1</v>
          </cell>
          <cell r="T576">
            <v>0</v>
          </cell>
          <cell r="U576">
            <v>1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C576">
            <v>2</v>
          </cell>
          <cell r="AD576">
            <v>0</v>
          </cell>
          <cell r="AE576">
            <v>0</v>
          </cell>
          <cell r="AF576">
            <v>0</v>
          </cell>
          <cell r="AG576">
            <v>1</v>
          </cell>
          <cell r="AH576">
            <v>1</v>
          </cell>
          <cell r="AI576">
            <v>0</v>
          </cell>
          <cell r="AJ576">
            <v>0</v>
          </cell>
        </row>
        <row r="577">
          <cell r="A577" t="str">
            <v>F</v>
          </cell>
          <cell r="B577"/>
          <cell r="C577"/>
          <cell r="D577" t="str">
            <v>F</v>
          </cell>
          <cell r="E577">
            <v>1</v>
          </cell>
          <cell r="F577">
            <v>1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C577">
            <v>1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1</v>
          </cell>
          <cell r="AI577">
            <v>0</v>
          </cell>
          <cell r="AJ577">
            <v>0</v>
          </cell>
        </row>
        <row r="578">
          <cell r="A578" t="str">
            <v>G24M</v>
          </cell>
          <cell r="B578" t="str">
            <v>G24</v>
          </cell>
          <cell r="C578" t="str">
            <v>Dystonia</v>
          </cell>
          <cell r="D578" t="str">
            <v>M</v>
          </cell>
          <cell r="E578" t="str">
            <v>-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/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A579" t="str">
            <v>F</v>
          </cell>
          <cell r="B579"/>
          <cell r="C579"/>
          <cell r="D579" t="str">
            <v>F</v>
          </cell>
          <cell r="E579">
            <v>1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1</v>
          </cell>
          <cell r="Z579">
            <v>1</v>
          </cell>
          <cell r="AA579">
            <v>0</v>
          </cell>
          <cell r="AB579"/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1</v>
          </cell>
        </row>
        <row r="580">
          <cell r="A580" t="str">
            <v>G30-32M</v>
          </cell>
          <cell r="B580" t="str">
            <v>G30-32</v>
          </cell>
          <cell r="C580" t="str">
            <v>Other degenerative diseases of the nervous system</v>
          </cell>
          <cell r="D580" t="str">
            <v>M</v>
          </cell>
          <cell r="E580">
            <v>702</v>
          </cell>
          <cell r="F580">
            <v>102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4</v>
          </cell>
          <cell r="T580">
            <v>6</v>
          </cell>
          <cell r="U580">
            <v>34</v>
          </cell>
          <cell r="V580">
            <v>58</v>
          </cell>
          <cell r="W580">
            <v>100</v>
          </cell>
          <cell r="X580">
            <v>163</v>
          </cell>
          <cell r="Y580">
            <v>337</v>
          </cell>
          <cell r="Z580">
            <v>179</v>
          </cell>
          <cell r="AA580">
            <v>158</v>
          </cell>
          <cell r="AC580">
            <v>102</v>
          </cell>
          <cell r="AD580">
            <v>0</v>
          </cell>
          <cell r="AE580">
            <v>0</v>
          </cell>
          <cell r="AF580">
            <v>0</v>
          </cell>
          <cell r="AG580">
            <v>10</v>
          </cell>
          <cell r="AH580">
            <v>92</v>
          </cell>
          <cell r="AI580">
            <v>263</v>
          </cell>
          <cell r="AJ580">
            <v>337</v>
          </cell>
        </row>
        <row r="581">
          <cell r="A581" t="str">
            <v>F</v>
          </cell>
          <cell r="B581"/>
          <cell r="C581"/>
          <cell r="D581" t="str">
            <v>F</v>
          </cell>
          <cell r="E581">
            <v>1450</v>
          </cell>
          <cell r="F581">
            <v>130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8</v>
          </cell>
          <cell r="T581">
            <v>15</v>
          </cell>
          <cell r="U581">
            <v>36</v>
          </cell>
          <cell r="V581">
            <v>70</v>
          </cell>
          <cell r="W581">
            <v>143</v>
          </cell>
          <cell r="X581">
            <v>269</v>
          </cell>
          <cell r="Y581">
            <v>908</v>
          </cell>
          <cell r="Z581">
            <v>421</v>
          </cell>
          <cell r="AA581">
            <v>487</v>
          </cell>
          <cell r="AC581">
            <v>130</v>
          </cell>
          <cell r="AD581">
            <v>0</v>
          </cell>
          <cell r="AE581">
            <v>0</v>
          </cell>
          <cell r="AF581">
            <v>1</v>
          </cell>
          <cell r="AG581">
            <v>23</v>
          </cell>
          <cell r="AH581">
            <v>106</v>
          </cell>
          <cell r="AI581">
            <v>412</v>
          </cell>
          <cell r="AJ581">
            <v>908</v>
          </cell>
        </row>
        <row r="582">
          <cell r="A582" t="str">
            <v>G30M</v>
          </cell>
          <cell r="B582" t="str">
            <v>G30</v>
          </cell>
          <cell r="C582" t="str">
            <v>Alzheimer's disease</v>
          </cell>
          <cell r="D582" t="str">
            <v>M</v>
          </cell>
          <cell r="E582">
            <v>604</v>
          </cell>
          <cell r="F582">
            <v>74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2</v>
          </cell>
          <cell r="T582">
            <v>3</v>
          </cell>
          <cell r="U582">
            <v>22</v>
          </cell>
          <cell r="V582">
            <v>47</v>
          </cell>
          <cell r="W582">
            <v>79</v>
          </cell>
          <cell r="X582">
            <v>144</v>
          </cell>
          <cell r="Y582">
            <v>307</v>
          </cell>
          <cell r="Z582">
            <v>157</v>
          </cell>
          <cell r="AA582">
            <v>150</v>
          </cell>
          <cell r="AC582">
            <v>74</v>
          </cell>
          <cell r="AD582">
            <v>0</v>
          </cell>
          <cell r="AE582">
            <v>0</v>
          </cell>
          <cell r="AF582">
            <v>0</v>
          </cell>
          <cell r="AG582">
            <v>5</v>
          </cell>
          <cell r="AH582">
            <v>69</v>
          </cell>
          <cell r="AI582">
            <v>223</v>
          </cell>
          <cell r="AJ582">
            <v>307</v>
          </cell>
        </row>
        <row r="583">
          <cell r="A583" t="str">
            <v>G30F</v>
          </cell>
          <cell r="B583"/>
          <cell r="C583"/>
          <cell r="D583" t="str">
            <v>F</v>
          </cell>
          <cell r="E583">
            <v>1359</v>
          </cell>
          <cell r="F583">
            <v>101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6</v>
          </cell>
          <cell r="T583">
            <v>12</v>
          </cell>
          <cell r="U583">
            <v>24</v>
          </cell>
          <cell r="V583">
            <v>58</v>
          </cell>
          <cell r="W583">
            <v>131</v>
          </cell>
          <cell r="X583">
            <v>253</v>
          </cell>
          <cell r="Y583">
            <v>874</v>
          </cell>
          <cell r="Z583">
            <v>405</v>
          </cell>
          <cell r="AA583">
            <v>469</v>
          </cell>
          <cell r="AC583">
            <v>101</v>
          </cell>
          <cell r="AD583">
            <v>0</v>
          </cell>
          <cell r="AE583">
            <v>0</v>
          </cell>
          <cell r="AF583">
            <v>1</v>
          </cell>
          <cell r="AG583">
            <v>18</v>
          </cell>
          <cell r="AH583">
            <v>82</v>
          </cell>
          <cell r="AI583">
            <v>384</v>
          </cell>
          <cell r="AJ583">
            <v>874</v>
          </cell>
        </row>
        <row r="584">
          <cell r="A584" t="str">
            <v>G31M</v>
          </cell>
          <cell r="B584" t="str">
            <v>G31</v>
          </cell>
          <cell r="C584" t="str">
            <v>Other degenerative diseases of nervous system, not elsewhere classified</v>
          </cell>
          <cell r="D584" t="str">
            <v>M</v>
          </cell>
          <cell r="E584">
            <v>98</v>
          </cell>
          <cell r="F584">
            <v>28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2</v>
          </cell>
          <cell r="T584">
            <v>3</v>
          </cell>
          <cell r="U584">
            <v>12</v>
          </cell>
          <cell r="V584">
            <v>11</v>
          </cell>
          <cell r="W584">
            <v>21</v>
          </cell>
          <cell r="X584">
            <v>19</v>
          </cell>
          <cell r="Y584">
            <v>30</v>
          </cell>
          <cell r="Z584">
            <v>22</v>
          </cell>
          <cell r="AA584">
            <v>8</v>
          </cell>
          <cell r="AB584"/>
          <cell r="AC584">
            <v>28</v>
          </cell>
          <cell r="AD584">
            <v>0</v>
          </cell>
          <cell r="AE584">
            <v>0</v>
          </cell>
          <cell r="AF584">
            <v>0</v>
          </cell>
          <cell r="AG584">
            <v>5</v>
          </cell>
          <cell r="AH584">
            <v>23</v>
          </cell>
          <cell r="AI584">
            <v>40</v>
          </cell>
          <cell r="AJ584">
            <v>30</v>
          </cell>
        </row>
        <row r="585">
          <cell r="A585" t="str">
            <v>F</v>
          </cell>
          <cell r="B585"/>
          <cell r="C585"/>
          <cell r="D585" t="str">
            <v>F</v>
          </cell>
          <cell r="E585">
            <v>91</v>
          </cell>
          <cell r="F585">
            <v>29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2</v>
          </cell>
          <cell r="T585">
            <v>3</v>
          </cell>
          <cell r="U585">
            <v>12</v>
          </cell>
          <cell r="V585">
            <v>12</v>
          </cell>
          <cell r="W585">
            <v>12</v>
          </cell>
          <cell r="X585">
            <v>16</v>
          </cell>
          <cell r="Y585">
            <v>34</v>
          </cell>
          <cell r="Z585">
            <v>16</v>
          </cell>
          <cell r="AA585">
            <v>18</v>
          </cell>
          <cell r="AB585"/>
          <cell r="AC585">
            <v>29</v>
          </cell>
          <cell r="AD585">
            <v>0</v>
          </cell>
          <cell r="AE585">
            <v>0</v>
          </cell>
          <cell r="AF585">
            <v>0</v>
          </cell>
          <cell r="AG585">
            <v>5</v>
          </cell>
          <cell r="AH585">
            <v>24</v>
          </cell>
          <cell r="AI585">
            <v>28</v>
          </cell>
          <cell r="AJ585">
            <v>34</v>
          </cell>
        </row>
        <row r="586">
          <cell r="A586" t="str">
            <v>G35-37M</v>
          </cell>
          <cell r="B586" t="str">
            <v>G35-37</v>
          </cell>
          <cell r="C586" t="str">
            <v>Demyelinating diseases of the central nervous system</v>
          </cell>
          <cell r="D586" t="str">
            <v>M</v>
          </cell>
          <cell r="E586">
            <v>60</v>
          </cell>
          <cell r="F586">
            <v>49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2</v>
          </cell>
          <cell r="Q586">
            <v>8</v>
          </cell>
          <cell r="R586">
            <v>6</v>
          </cell>
          <cell r="S586">
            <v>10</v>
          </cell>
          <cell r="T586">
            <v>5</v>
          </cell>
          <cell r="U586">
            <v>4</v>
          </cell>
          <cell r="V586">
            <v>14</v>
          </cell>
          <cell r="W586">
            <v>8</v>
          </cell>
          <cell r="X586">
            <v>3</v>
          </cell>
          <cell r="Y586">
            <v>0</v>
          </cell>
          <cell r="Z586">
            <v>0</v>
          </cell>
          <cell r="AA586">
            <v>0</v>
          </cell>
          <cell r="AC586">
            <v>49</v>
          </cell>
          <cell r="AD586">
            <v>0</v>
          </cell>
          <cell r="AE586">
            <v>2</v>
          </cell>
          <cell r="AF586">
            <v>14</v>
          </cell>
          <cell r="AG586">
            <v>15</v>
          </cell>
          <cell r="AH586">
            <v>18</v>
          </cell>
          <cell r="AI586">
            <v>11</v>
          </cell>
          <cell r="AJ586">
            <v>0</v>
          </cell>
        </row>
        <row r="587">
          <cell r="A587" t="str">
            <v>F</v>
          </cell>
          <cell r="B587"/>
          <cell r="C587"/>
          <cell r="D587" t="str">
            <v>F</v>
          </cell>
          <cell r="E587">
            <v>112</v>
          </cell>
          <cell r="F587">
            <v>85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1</v>
          </cell>
          <cell r="O587">
            <v>0</v>
          </cell>
          <cell r="P587">
            <v>3</v>
          </cell>
          <cell r="Q587">
            <v>8</v>
          </cell>
          <cell r="R587">
            <v>13</v>
          </cell>
          <cell r="S587">
            <v>11</v>
          </cell>
          <cell r="T587">
            <v>24</v>
          </cell>
          <cell r="U587">
            <v>8</v>
          </cell>
          <cell r="V587">
            <v>17</v>
          </cell>
          <cell r="W587">
            <v>15</v>
          </cell>
          <cell r="X587">
            <v>8</v>
          </cell>
          <cell r="Y587">
            <v>4</v>
          </cell>
          <cell r="Z587">
            <v>4</v>
          </cell>
          <cell r="AA587">
            <v>0</v>
          </cell>
          <cell r="AC587">
            <v>85</v>
          </cell>
          <cell r="AD587">
            <v>1</v>
          </cell>
          <cell r="AE587">
            <v>3</v>
          </cell>
          <cell r="AF587">
            <v>21</v>
          </cell>
          <cell r="AG587">
            <v>35</v>
          </cell>
          <cell r="AH587">
            <v>25</v>
          </cell>
          <cell r="AI587">
            <v>23</v>
          </cell>
          <cell r="AJ587">
            <v>4</v>
          </cell>
        </row>
        <row r="588">
          <cell r="A588" t="str">
            <v>G35M</v>
          </cell>
          <cell r="B588" t="str">
            <v>G35</v>
          </cell>
          <cell r="C588" t="str">
            <v>Multiple sclerosis</v>
          </cell>
          <cell r="D588" t="str">
            <v>M</v>
          </cell>
          <cell r="E588">
            <v>59</v>
          </cell>
          <cell r="F588">
            <v>48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2</v>
          </cell>
          <cell r="Q588">
            <v>7</v>
          </cell>
          <cell r="R588">
            <v>6</v>
          </cell>
          <cell r="S588">
            <v>10</v>
          </cell>
          <cell r="T588">
            <v>5</v>
          </cell>
          <cell r="U588">
            <v>4</v>
          </cell>
          <cell r="V588">
            <v>14</v>
          </cell>
          <cell r="W588">
            <v>8</v>
          </cell>
          <cell r="X588">
            <v>3</v>
          </cell>
          <cell r="Y588">
            <v>0</v>
          </cell>
          <cell r="Z588">
            <v>0</v>
          </cell>
          <cell r="AA588">
            <v>0</v>
          </cell>
          <cell r="AB588"/>
          <cell r="AC588">
            <v>48</v>
          </cell>
          <cell r="AD588">
            <v>0</v>
          </cell>
          <cell r="AE588">
            <v>2</v>
          </cell>
          <cell r="AF588">
            <v>13</v>
          </cell>
          <cell r="AG588">
            <v>15</v>
          </cell>
          <cell r="AH588">
            <v>18</v>
          </cell>
          <cell r="AI588">
            <v>11</v>
          </cell>
          <cell r="AJ588">
            <v>0</v>
          </cell>
        </row>
        <row r="589">
          <cell r="A589" t="str">
            <v>F</v>
          </cell>
          <cell r="B589"/>
          <cell r="C589"/>
          <cell r="D589" t="str">
            <v>F</v>
          </cell>
          <cell r="E589">
            <v>112</v>
          </cell>
          <cell r="F589">
            <v>85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1</v>
          </cell>
          <cell r="O589">
            <v>0</v>
          </cell>
          <cell r="P589">
            <v>3</v>
          </cell>
          <cell r="Q589">
            <v>8</v>
          </cell>
          <cell r="R589">
            <v>13</v>
          </cell>
          <cell r="S589">
            <v>11</v>
          </cell>
          <cell r="T589">
            <v>24</v>
          </cell>
          <cell r="U589">
            <v>8</v>
          </cell>
          <cell r="V589">
            <v>17</v>
          </cell>
          <cell r="W589">
            <v>15</v>
          </cell>
          <cell r="X589">
            <v>8</v>
          </cell>
          <cell r="Y589">
            <v>4</v>
          </cell>
          <cell r="Z589">
            <v>4</v>
          </cell>
          <cell r="AA589">
            <v>0</v>
          </cell>
          <cell r="AC589">
            <v>85</v>
          </cell>
          <cell r="AD589">
            <v>1</v>
          </cell>
          <cell r="AE589">
            <v>3</v>
          </cell>
          <cell r="AF589">
            <v>21</v>
          </cell>
          <cell r="AG589">
            <v>35</v>
          </cell>
          <cell r="AH589">
            <v>25</v>
          </cell>
          <cell r="AI589">
            <v>23</v>
          </cell>
          <cell r="AJ589">
            <v>4</v>
          </cell>
        </row>
        <row r="590">
          <cell r="A590" t="str">
            <v>G37M</v>
          </cell>
          <cell r="B590" t="str">
            <v>G37</v>
          </cell>
          <cell r="C590" t="str">
            <v>Other demyelinating diseases of central nervous system</v>
          </cell>
          <cell r="D590" t="str">
            <v>M</v>
          </cell>
          <cell r="E590">
            <v>1</v>
          </cell>
          <cell r="F590">
            <v>1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1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/>
          <cell r="AC590">
            <v>1</v>
          </cell>
          <cell r="AD590">
            <v>0</v>
          </cell>
          <cell r="AE590">
            <v>0</v>
          </cell>
          <cell r="AF590">
            <v>1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A591" t="str">
            <v>F</v>
          </cell>
          <cell r="B591"/>
          <cell r="C591"/>
          <cell r="D591" t="str">
            <v>F</v>
          </cell>
          <cell r="E591" t="str">
            <v>-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/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A592" t="str">
            <v>G40-47M</v>
          </cell>
          <cell r="B592" t="str">
            <v>G40-47</v>
          </cell>
          <cell r="C592" t="str">
            <v>Episodic and paroxysmal disorders</v>
          </cell>
          <cell r="D592" t="str">
            <v>M</v>
          </cell>
          <cell r="E592">
            <v>74</v>
          </cell>
          <cell r="F592">
            <v>58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7</v>
          </cell>
          <cell r="L592">
            <v>2</v>
          </cell>
          <cell r="M592">
            <v>1</v>
          </cell>
          <cell r="N592">
            <v>3</v>
          </cell>
          <cell r="O592">
            <v>3</v>
          </cell>
          <cell r="P592">
            <v>8</v>
          </cell>
          <cell r="Q592">
            <v>3</v>
          </cell>
          <cell r="R592">
            <v>6</v>
          </cell>
          <cell r="S592">
            <v>5</v>
          </cell>
          <cell r="T592">
            <v>8</v>
          </cell>
          <cell r="U592">
            <v>7</v>
          </cell>
          <cell r="V592">
            <v>5</v>
          </cell>
          <cell r="W592">
            <v>7</v>
          </cell>
          <cell r="X592">
            <v>3</v>
          </cell>
          <cell r="Y592">
            <v>6</v>
          </cell>
          <cell r="Z592">
            <v>4</v>
          </cell>
          <cell r="AA592">
            <v>2</v>
          </cell>
          <cell r="AC592">
            <v>58</v>
          </cell>
          <cell r="AD592">
            <v>13</v>
          </cell>
          <cell r="AE592">
            <v>11</v>
          </cell>
          <cell r="AF592">
            <v>9</v>
          </cell>
          <cell r="AG592">
            <v>13</v>
          </cell>
          <cell r="AH592">
            <v>12</v>
          </cell>
          <cell r="AI592">
            <v>10</v>
          </cell>
          <cell r="AJ592">
            <v>6</v>
          </cell>
        </row>
        <row r="593">
          <cell r="A593" t="str">
            <v>F</v>
          </cell>
          <cell r="B593"/>
          <cell r="C593"/>
          <cell r="D593" t="str">
            <v>F</v>
          </cell>
          <cell r="E593">
            <v>76</v>
          </cell>
          <cell r="F593">
            <v>48</v>
          </cell>
          <cell r="G593">
            <v>0</v>
          </cell>
          <cell r="H593">
            <v>2</v>
          </cell>
          <cell r="I593">
            <v>1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4</v>
          </cell>
          <cell r="P593">
            <v>2</v>
          </cell>
          <cell r="Q593">
            <v>6</v>
          </cell>
          <cell r="R593">
            <v>3</v>
          </cell>
          <cell r="S593">
            <v>7</v>
          </cell>
          <cell r="T593">
            <v>9</v>
          </cell>
          <cell r="U593">
            <v>7</v>
          </cell>
          <cell r="V593">
            <v>7</v>
          </cell>
          <cell r="W593">
            <v>4</v>
          </cell>
          <cell r="X593">
            <v>5</v>
          </cell>
          <cell r="Y593">
            <v>19</v>
          </cell>
          <cell r="Z593">
            <v>12</v>
          </cell>
          <cell r="AA593">
            <v>7</v>
          </cell>
          <cell r="AC593">
            <v>48</v>
          </cell>
          <cell r="AD593">
            <v>3</v>
          </cell>
          <cell r="AE593">
            <v>6</v>
          </cell>
          <cell r="AF593">
            <v>9</v>
          </cell>
          <cell r="AG593">
            <v>16</v>
          </cell>
          <cell r="AH593">
            <v>14</v>
          </cell>
          <cell r="AI593">
            <v>9</v>
          </cell>
          <cell r="AJ593">
            <v>19</v>
          </cell>
        </row>
        <row r="594">
          <cell r="A594" t="str">
            <v>G40M</v>
          </cell>
          <cell r="B594" t="str">
            <v>G40</v>
          </cell>
          <cell r="C594" t="str">
            <v>Epilepsy</v>
          </cell>
          <cell r="D594" t="str">
            <v>M</v>
          </cell>
          <cell r="E594">
            <v>59</v>
          </cell>
          <cell r="F594">
            <v>49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7</v>
          </cell>
          <cell r="L594">
            <v>2</v>
          </cell>
          <cell r="M594">
            <v>1</v>
          </cell>
          <cell r="N594">
            <v>2</v>
          </cell>
          <cell r="O594">
            <v>3</v>
          </cell>
          <cell r="P594">
            <v>8</v>
          </cell>
          <cell r="Q594">
            <v>3</v>
          </cell>
          <cell r="R594">
            <v>4</v>
          </cell>
          <cell r="S594">
            <v>4</v>
          </cell>
          <cell r="T594">
            <v>7</v>
          </cell>
          <cell r="U594">
            <v>4</v>
          </cell>
          <cell r="V594">
            <v>4</v>
          </cell>
          <cell r="W594">
            <v>5</v>
          </cell>
          <cell r="X594">
            <v>2</v>
          </cell>
          <cell r="Y594">
            <v>3</v>
          </cell>
          <cell r="Z594">
            <v>3</v>
          </cell>
          <cell r="AA594">
            <v>0</v>
          </cell>
          <cell r="AB594"/>
          <cell r="AC594">
            <v>49</v>
          </cell>
          <cell r="AD594">
            <v>12</v>
          </cell>
          <cell r="AE594">
            <v>11</v>
          </cell>
          <cell r="AF594">
            <v>7</v>
          </cell>
          <cell r="AG594">
            <v>11</v>
          </cell>
          <cell r="AH594">
            <v>8</v>
          </cell>
          <cell r="AI594">
            <v>7</v>
          </cell>
          <cell r="AJ594">
            <v>3</v>
          </cell>
        </row>
        <row r="595">
          <cell r="A595" t="str">
            <v>F</v>
          </cell>
          <cell r="B595"/>
          <cell r="C595"/>
          <cell r="D595" t="str">
            <v>F</v>
          </cell>
          <cell r="E595">
            <v>61</v>
          </cell>
          <cell r="F595">
            <v>44</v>
          </cell>
          <cell r="G595">
            <v>0</v>
          </cell>
          <cell r="H595">
            <v>2</v>
          </cell>
          <cell r="I595">
            <v>1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4</v>
          </cell>
          <cell r="P595">
            <v>2</v>
          </cell>
          <cell r="Q595">
            <v>5</v>
          </cell>
          <cell r="R595">
            <v>3</v>
          </cell>
          <cell r="S595">
            <v>7</v>
          </cell>
          <cell r="T595">
            <v>9</v>
          </cell>
          <cell r="U595">
            <v>6</v>
          </cell>
          <cell r="V595">
            <v>5</v>
          </cell>
          <cell r="W595">
            <v>3</v>
          </cell>
          <cell r="X595">
            <v>3</v>
          </cell>
          <cell r="Y595">
            <v>11</v>
          </cell>
          <cell r="Z595">
            <v>9</v>
          </cell>
          <cell r="AA595">
            <v>2</v>
          </cell>
          <cell r="AB595"/>
          <cell r="AC595">
            <v>44</v>
          </cell>
          <cell r="AD595">
            <v>3</v>
          </cell>
          <cell r="AE595">
            <v>6</v>
          </cell>
          <cell r="AF595">
            <v>8</v>
          </cell>
          <cell r="AG595">
            <v>16</v>
          </cell>
          <cell r="AH595">
            <v>11</v>
          </cell>
          <cell r="AI595">
            <v>6</v>
          </cell>
          <cell r="AJ595">
            <v>11</v>
          </cell>
        </row>
        <row r="596">
          <cell r="A596" t="str">
            <v>G41M</v>
          </cell>
          <cell r="B596" t="str">
            <v>G41</v>
          </cell>
          <cell r="C596" t="str">
            <v>Status epilepticus</v>
          </cell>
          <cell r="D596" t="str">
            <v>M</v>
          </cell>
          <cell r="E596">
            <v>2</v>
          </cell>
          <cell r="F596">
            <v>1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1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1</v>
          </cell>
          <cell r="Y596">
            <v>0</v>
          </cell>
          <cell r="Z596">
            <v>0</v>
          </cell>
          <cell r="AA596">
            <v>0</v>
          </cell>
          <cell r="AB596"/>
          <cell r="AC596">
            <v>1</v>
          </cell>
          <cell r="AD596">
            <v>0</v>
          </cell>
          <cell r="AE596">
            <v>0</v>
          </cell>
          <cell r="AF596">
            <v>1</v>
          </cell>
          <cell r="AG596">
            <v>0</v>
          </cell>
          <cell r="AH596">
            <v>0</v>
          </cell>
          <cell r="AI596">
            <v>1</v>
          </cell>
          <cell r="AJ596">
            <v>0</v>
          </cell>
        </row>
        <row r="597">
          <cell r="A597" t="str">
            <v>F</v>
          </cell>
          <cell r="B597"/>
          <cell r="C597"/>
          <cell r="D597" t="str">
            <v>F</v>
          </cell>
          <cell r="E597">
            <v>4</v>
          </cell>
          <cell r="F597">
            <v>2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1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1</v>
          </cell>
          <cell r="W597">
            <v>0</v>
          </cell>
          <cell r="X597">
            <v>1</v>
          </cell>
          <cell r="Y597">
            <v>1</v>
          </cell>
          <cell r="Z597">
            <v>1</v>
          </cell>
          <cell r="AA597">
            <v>0</v>
          </cell>
          <cell r="AB597"/>
          <cell r="AC597">
            <v>2</v>
          </cell>
          <cell r="AD597">
            <v>0</v>
          </cell>
          <cell r="AE597">
            <v>0</v>
          </cell>
          <cell r="AF597">
            <v>1</v>
          </cell>
          <cell r="AG597">
            <v>0</v>
          </cell>
          <cell r="AH597">
            <v>1</v>
          </cell>
          <cell r="AI597">
            <v>1</v>
          </cell>
          <cell r="AJ597">
            <v>1</v>
          </cell>
        </row>
        <row r="598">
          <cell r="A598" t="str">
            <v>G45M</v>
          </cell>
          <cell r="B598" t="str">
            <v>G45</v>
          </cell>
          <cell r="C598" t="str">
            <v>Transient cerebral ischaemic attacks and related syndromes</v>
          </cell>
          <cell r="D598" t="str">
            <v>M</v>
          </cell>
          <cell r="E598">
            <v>4</v>
          </cell>
          <cell r="F598">
            <v>1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1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3</v>
          </cell>
          <cell r="Z598">
            <v>1</v>
          </cell>
          <cell r="AA598">
            <v>2</v>
          </cell>
          <cell r="AB598"/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3</v>
          </cell>
        </row>
        <row r="599">
          <cell r="A599" t="str">
            <v>F</v>
          </cell>
          <cell r="B599"/>
          <cell r="C599"/>
          <cell r="D599" t="str">
            <v>F</v>
          </cell>
          <cell r="E599">
            <v>8</v>
          </cell>
          <cell r="F599">
            <v>1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1</v>
          </cell>
          <cell r="W599">
            <v>0</v>
          </cell>
          <cell r="X599">
            <v>1</v>
          </cell>
          <cell r="Y599">
            <v>6</v>
          </cell>
          <cell r="Z599">
            <v>2</v>
          </cell>
          <cell r="AA599">
            <v>4</v>
          </cell>
          <cell r="AB599"/>
          <cell r="AC599">
            <v>1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1</v>
          </cell>
          <cell r="AI599">
            <v>1</v>
          </cell>
          <cell r="AJ599">
            <v>6</v>
          </cell>
        </row>
        <row r="600">
          <cell r="A600" t="str">
            <v>G47M</v>
          </cell>
          <cell r="B600" t="str">
            <v>G47</v>
          </cell>
          <cell r="C600" t="str">
            <v>Sleep disorders</v>
          </cell>
          <cell r="D600" t="str">
            <v>M</v>
          </cell>
          <cell r="E600">
            <v>9</v>
          </cell>
          <cell r="F600">
            <v>7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1</v>
          </cell>
          <cell r="O600">
            <v>0</v>
          </cell>
          <cell r="P600">
            <v>0</v>
          </cell>
          <cell r="Q600">
            <v>0</v>
          </cell>
          <cell r="R600">
            <v>1</v>
          </cell>
          <cell r="S600">
            <v>0</v>
          </cell>
          <cell r="T600">
            <v>1</v>
          </cell>
          <cell r="U600">
            <v>3</v>
          </cell>
          <cell r="V600">
            <v>1</v>
          </cell>
          <cell r="W600">
            <v>2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C600">
            <v>7</v>
          </cell>
          <cell r="AD600">
            <v>1</v>
          </cell>
          <cell r="AE600">
            <v>0</v>
          </cell>
          <cell r="AF600">
            <v>1</v>
          </cell>
          <cell r="AG600">
            <v>1</v>
          </cell>
          <cell r="AH600">
            <v>4</v>
          </cell>
          <cell r="AI600">
            <v>2</v>
          </cell>
          <cell r="AJ600">
            <v>0</v>
          </cell>
        </row>
        <row r="601">
          <cell r="A601" t="str">
            <v>F</v>
          </cell>
          <cell r="B601"/>
          <cell r="C601"/>
          <cell r="D601" t="str">
            <v>F</v>
          </cell>
          <cell r="E601">
            <v>3</v>
          </cell>
          <cell r="F601">
            <v>1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1</v>
          </cell>
          <cell r="V601">
            <v>0</v>
          </cell>
          <cell r="W601">
            <v>1</v>
          </cell>
          <cell r="X601">
            <v>0</v>
          </cell>
          <cell r="Y601">
            <v>1</v>
          </cell>
          <cell r="Z601">
            <v>0</v>
          </cell>
          <cell r="AA601">
            <v>1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1</v>
          </cell>
          <cell r="AI601">
            <v>1</v>
          </cell>
          <cell r="AJ601">
            <v>1</v>
          </cell>
        </row>
        <row r="602">
          <cell r="A602" t="str">
            <v>G50-59M</v>
          </cell>
          <cell r="B602" t="str">
            <v>G50-59</v>
          </cell>
          <cell r="C602" t="str">
            <v>Nerve, nerve root and plexus disorders</v>
          </cell>
          <cell r="D602" t="str">
            <v>M</v>
          </cell>
          <cell r="E602">
            <v>1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1</v>
          </cell>
          <cell r="Z602">
            <v>0</v>
          </cell>
          <cell r="AA602">
            <v>1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1</v>
          </cell>
        </row>
        <row r="603">
          <cell r="A603" t="str">
            <v>F</v>
          </cell>
          <cell r="B603"/>
          <cell r="C603"/>
          <cell r="D603" t="str">
            <v>F</v>
          </cell>
          <cell r="E603" t="str">
            <v>-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A604" t="str">
            <v>G51M</v>
          </cell>
          <cell r="B604" t="str">
            <v>G51</v>
          </cell>
          <cell r="C604" t="str">
            <v>Facial nerve disorders</v>
          </cell>
          <cell r="D604" t="str">
            <v>M</v>
          </cell>
          <cell r="E604">
            <v>1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1</v>
          </cell>
          <cell r="Z604">
            <v>0</v>
          </cell>
          <cell r="AA604">
            <v>1</v>
          </cell>
          <cell r="AB604"/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1</v>
          </cell>
        </row>
        <row r="605">
          <cell r="A605" t="str">
            <v>F</v>
          </cell>
          <cell r="B605"/>
          <cell r="C605"/>
          <cell r="D605" t="str">
            <v>F</v>
          </cell>
          <cell r="E605" t="str">
            <v>-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/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A606" t="str">
            <v>G60-64M</v>
          </cell>
          <cell r="B606" t="str">
            <v>G60-64</v>
          </cell>
          <cell r="C606" t="str">
            <v>Polyneuropathies and other disorders of the peripheral nervous system</v>
          </cell>
          <cell r="D606" t="str">
            <v>M</v>
          </cell>
          <cell r="E606">
            <v>14</v>
          </cell>
          <cell r="F606">
            <v>4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1</v>
          </cell>
          <cell r="T606">
            <v>0</v>
          </cell>
          <cell r="U606">
            <v>1</v>
          </cell>
          <cell r="V606">
            <v>2</v>
          </cell>
          <cell r="W606">
            <v>5</v>
          </cell>
          <cell r="X606">
            <v>1</v>
          </cell>
          <cell r="Y606">
            <v>4</v>
          </cell>
          <cell r="Z606">
            <v>4</v>
          </cell>
          <cell r="AA606">
            <v>0</v>
          </cell>
          <cell r="AC606">
            <v>4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3</v>
          </cell>
          <cell r="AI606">
            <v>6</v>
          </cell>
          <cell r="AJ606">
            <v>4</v>
          </cell>
        </row>
        <row r="607">
          <cell r="A607" t="str">
            <v>F</v>
          </cell>
          <cell r="B607"/>
          <cell r="C607"/>
          <cell r="D607" t="str">
            <v>F</v>
          </cell>
          <cell r="E607">
            <v>8</v>
          </cell>
          <cell r="F607">
            <v>5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1</v>
          </cell>
          <cell r="R607">
            <v>1</v>
          </cell>
          <cell r="S607">
            <v>0</v>
          </cell>
          <cell r="T607">
            <v>0</v>
          </cell>
          <cell r="U607">
            <v>2</v>
          </cell>
          <cell r="V607">
            <v>1</v>
          </cell>
          <cell r="W607">
            <v>2</v>
          </cell>
          <cell r="X607">
            <v>0</v>
          </cell>
          <cell r="Y607">
            <v>1</v>
          </cell>
          <cell r="Z607">
            <v>1</v>
          </cell>
          <cell r="AA607">
            <v>0</v>
          </cell>
          <cell r="AC607">
            <v>5</v>
          </cell>
          <cell r="AD607">
            <v>0</v>
          </cell>
          <cell r="AE607">
            <v>0</v>
          </cell>
          <cell r="AF607">
            <v>2</v>
          </cell>
          <cell r="AG607">
            <v>0</v>
          </cell>
          <cell r="AH607">
            <v>3</v>
          </cell>
          <cell r="AI607">
            <v>2</v>
          </cell>
          <cell r="AJ607">
            <v>1</v>
          </cell>
        </row>
        <row r="608">
          <cell r="A608" t="str">
            <v>G60M</v>
          </cell>
          <cell r="B608" t="str">
            <v>G60</v>
          </cell>
          <cell r="C608" t="str">
            <v>Hereditary and idiopathic neuropathy</v>
          </cell>
          <cell r="D608" t="str">
            <v>M</v>
          </cell>
          <cell r="E608">
            <v>2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1</v>
          </cell>
          <cell r="X608">
            <v>1</v>
          </cell>
          <cell r="Y608">
            <v>0</v>
          </cell>
          <cell r="Z608">
            <v>0</v>
          </cell>
          <cell r="AA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2</v>
          </cell>
          <cell r="AJ608">
            <v>0</v>
          </cell>
        </row>
        <row r="609">
          <cell r="A609" t="str">
            <v>F</v>
          </cell>
          <cell r="B609"/>
          <cell r="C609"/>
          <cell r="D609" t="str">
            <v>F</v>
          </cell>
          <cell r="E609" t="str">
            <v>-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A610" t="str">
            <v>G61M</v>
          </cell>
          <cell r="B610" t="str">
            <v>G61</v>
          </cell>
          <cell r="C610" t="str">
            <v>Inflammatory polyneuropathy</v>
          </cell>
          <cell r="D610" t="str">
            <v>M</v>
          </cell>
          <cell r="E610">
            <v>5</v>
          </cell>
          <cell r="F610">
            <v>1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1</v>
          </cell>
          <cell r="T610">
            <v>0</v>
          </cell>
          <cell r="U610">
            <v>0</v>
          </cell>
          <cell r="V610">
            <v>0</v>
          </cell>
          <cell r="W610">
            <v>2</v>
          </cell>
          <cell r="X610">
            <v>0</v>
          </cell>
          <cell r="Y610">
            <v>2</v>
          </cell>
          <cell r="Z610">
            <v>2</v>
          </cell>
          <cell r="AA610">
            <v>0</v>
          </cell>
          <cell r="AB610"/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2</v>
          </cell>
          <cell r="AJ610">
            <v>2</v>
          </cell>
        </row>
        <row r="611">
          <cell r="A611" t="str">
            <v>F</v>
          </cell>
          <cell r="B611"/>
          <cell r="C611"/>
          <cell r="D611" t="str">
            <v>F</v>
          </cell>
          <cell r="E611">
            <v>5</v>
          </cell>
          <cell r="F611">
            <v>3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1</v>
          </cell>
          <cell r="R611">
            <v>1</v>
          </cell>
          <cell r="S611">
            <v>0</v>
          </cell>
          <cell r="T611">
            <v>0</v>
          </cell>
          <cell r="U611">
            <v>0</v>
          </cell>
          <cell r="V611">
            <v>1</v>
          </cell>
          <cell r="W611">
            <v>2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/>
          <cell r="AC611">
            <v>3</v>
          </cell>
          <cell r="AD611">
            <v>0</v>
          </cell>
          <cell r="AE611">
            <v>0</v>
          </cell>
          <cell r="AF611">
            <v>2</v>
          </cell>
          <cell r="AG611">
            <v>0</v>
          </cell>
          <cell r="AH611">
            <v>1</v>
          </cell>
          <cell r="AI611">
            <v>2</v>
          </cell>
          <cell r="AJ611">
            <v>0</v>
          </cell>
        </row>
        <row r="612">
          <cell r="A612" t="str">
            <v>G62M</v>
          </cell>
          <cell r="B612" t="str">
            <v>G62</v>
          </cell>
          <cell r="C612" t="str">
            <v>Other polyneuropathies</v>
          </cell>
          <cell r="D612" t="str">
            <v>M</v>
          </cell>
          <cell r="E612">
            <v>7</v>
          </cell>
          <cell r="F612">
            <v>3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1</v>
          </cell>
          <cell r="V612">
            <v>2</v>
          </cell>
          <cell r="W612">
            <v>2</v>
          </cell>
          <cell r="X612">
            <v>0</v>
          </cell>
          <cell r="Y612">
            <v>2</v>
          </cell>
          <cell r="Z612">
            <v>2</v>
          </cell>
          <cell r="AA612">
            <v>0</v>
          </cell>
          <cell r="AC612">
            <v>3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3</v>
          </cell>
          <cell r="AI612">
            <v>2</v>
          </cell>
          <cell r="AJ612">
            <v>2</v>
          </cell>
        </row>
        <row r="613">
          <cell r="A613" t="str">
            <v>F</v>
          </cell>
          <cell r="B613"/>
          <cell r="C613"/>
          <cell r="D613" t="str">
            <v>F</v>
          </cell>
          <cell r="E613">
            <v>3</v>
          </cell>
          <cell r="F613">
            <v>2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2</v>
          </cell>
          <cell r="V613">
            <v>0</v>
          </cell>
          <cell r="W613">
            <v>0</v>
          </cell>
          <cell r="X613">
            <v>0</v>
          </cell>
          <cell r="Y613">
            <v>1</v>
          </cell>
          <cell r="Z613">
            <v>1</v>
          </cell>
          <cell r="AA613">
            <v>0</v>
          </cell>
          <cell r="AC613">
            <v>2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2</v>
          </cell>
          <cell r="AI613">
            <v>0</v>
          </cell>
          <cell r="AJ613">
            <v>1</v>
          </cell>
        </row>
        <row r="614">
          <cell r="A614" t="str">
            <v>G70-73M</v>
          </cell>
          <cell r="B614" t="str">
            <v>G70-73</v>
          </cell>
          <cell r="C614" t="str">
            <v>Diseases of myoneural junction and muscle</v>
          </cell>
          <cell r="D614" t="str">
            <v>M</v>
          </cell>
          <cell r="E614">
            <v>32</v>
          </cell>
          <cell r="F614">
            <v>25</v>
          </cell>
          <cell r="G614">
            <v>1</v>
          </cell>
          <cell r="H614">
            <v>1</v>
          </cell>
          <cell r="I614">
            <v>2</v>
          </cell>
          <cell r="J614">
            <v>0</v>
          </cell>
          <cell r="K614">
            <v>2</v>
          </cell>
          <cell r="L614">
            <v>4</v>
          </cell>
          <cell r="M614">
            <v>1</v>
          </cell>
          <cell r="N614">
            <v>0</v>
          </cell>
          <cell r="O614">
            <v>2</v>
          </cell>
          <cell r="P614">
            <v>0</v>
          </cell>
          <cell r="Q614">
            <v>3</v>
          </cell>
          <cell r="R614">
            <v>1</v>
          </cell>
          <cell r="S614">
            <v>1</v>
          </cell>
          <cell r="T614">
            <v>4</v>
          </cell>
          <cell r="U614">
            <v>0</v>
          </cell>
          <cell r="V614">
            <v>3</v>
          </cell>
          <cell r="W614">
            <v>2</v>
          </cell>
          <cell r="X614">
            <v>1</v>
          </cell>
          <cell r="Y614">
            <v>4</v>
          </cell>
          <cell r="Z614">
            <v>2</v>
          </cell>
          <cell r="AA614">
            <v>2</v>
          </cell>
          <cell r="AC614">
            <v>25</v>
          </cell>
          <cell r="AD614">
            <v>11</v>
          </cell>
          <cell r="AE614">
            <v>2</v>
          </cell>
          <cell r="AF614">
            <v>4</v>
          </cell>
          <cell r="AG614">
            <v>5</v>
          </cell>
          <cell r="AH614">
            <v>3</v>
          </cell>
          <cell r="AI614">
            <v>3</v>
          </cell>
          <cell r="AJ614">
            <v>4</v>
          </cell>
        </row>
        <row r="615">
          <cell r="A615" t="str">
            <v>F</v>
          </cell>
          <cell r="B615"/>
          <cell r="C615"/>
          <cell r="D615" t="str">
            <v>F</v>
          </cell>
          <cell r="E615">
            <v>27</v>
          </cell>
          <cell r="F615">
            <v>18</v>
          </cell>
          <cell r="G615">
            <v>0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2</v>
          </cell>
          <cell r="Q615">
            <v>4</v>
          </cell>
          <cell r="R615">
            <v>1</v>
          </cell>
          <cell r="S615">
            <v>4</v>
          </cell>
          <cell r="T615">
            <v>3</v>
          </cell>
          <cell r="U615">
            <v>2</v>
          </cell>
          <cell r="V615">
            <v>1</v>
          </cell>
          <cell r="W615">
            <v>2</v>
          </cell>
          <cell r="X615">
            <v>3</v>
          </cell>
          <cell r="Y615">
            <v>4</v>
          </cell>
          <cell r="Z615">
            <v>3</v>
          </cell>
          <cell r="AA615">
            <v>1</v>
          </cell>
          <cell r="AC615">
            <v>18</v>
          </cell>
          <cell r="AD615">
            <v>1</v>
          </cell>
          <cell r="AE615">
            <v>2</v>
          </cell>
          <cell r="AF615">
            <v>5</v>
          </cell>
          <cell r="AG615">
            <v>7</v>
          </cell>
          <cell r="AH615">
            <v>3</v>
          </cell>
          <cell r="AI615">
            <v>5</v>
          </cell>
          <cell r="AJ615">
            <v>4</v>
          </cell>
        </row>
        <row r="616">
          <cell r="A616" t="str">
            <v>G70M</v>
          </cell>
          <cell r="B616" t="str">
            <v>G70</v>
          </cell>
          <cell r="C616" t="str">
            <v>Myasthenia gravis and other myoneural disorders</v>
          </cell>
          <cell r="D616" t="str">
            <v>M</v>
          </cell>
          <cell r="E616">
            <v>6</v>
          </cell>
          <cell r="F616">
            <v>3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1</v>
          </cell>
          <cell r="U616">
            <v>0</v>
          </cell>
          <cell r="V616">
            <v>2</v>
          </cell>
          <cell r="W616">
            <v>0</v>
          </cell>
          <cell r="X616">
            <v>0</v>
          </cell>
          <cell r="Y616">
            <v>3</v>
          </cell>
          <cell r="Z616">
            <v>1</v>
          </cell>
          <cell r="AA616">
            <v>2</v>
          </cell>
          <cell r="AB616"/>
          <cell r="AC616">
            <v>3</v>
          </cell>
          <cell r="AD616">
            <v>0</v>
          </cell>
          <cell r="AE616">
            <v>0</v>
          </cell>
          <cell r="AF616">
            <v>0</v>
          </cell>
          <cell r="AG616">
            <v>1</v>
          </cell>
          <cell r="AH616">
            <v>2</v>
          </cell>
          <cell r="AI616">
            <v>0</v>
          </cell>
          <cell r="AJ616">
            <v>3</v>
          </cell>
        </row>
        <row r="617">
          <cell r="A617" t="str">
            <v>F</v>
          </cell>
          <cell r="B617"/>
          <cell r="C617"/>
          <cell r="D617" t="str">
            <v>F</v>
          </cell>
          <cell r="E617">
            <v>6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2</v>
          </cell>
          <cell r="X617">
            <v>0</v>
          </cell>
          <cell r="Y617">
            <v>4</v>
          </cell>
          <cell r="Z617">
            <v>3</v>
          </cell>
          <cell r="AA617">
            <v>1</v>
          </cell>
          <cell r="AB617"/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2</v>
          </cell>
          <cell r="AJ617">
            <v>4</v>
          </cell>
        </row>
        <row r="618">
          <cell r="A618" t="str">
            <v>G71M</v>
          </cell>
          <cell r="B618" t="str">
            <v>G71</v>
          </cell>
          <cell r="C618" t="str">
            <v>Primary disorders of muscles</v>
          </cell>
          <cell r="D618" t="str">
            <v>M</v>
          </cell>
          <cell r="E618">
            <v>24</v>
          </cell>
          <cell r="F618">
            <v>21</v>
          </cell>
          <cell r="G618">
            <v>1</v>
          </cell>
          <cell r="H618">
            <v>1</v>
          </cell>
          <cell r="I618">
            <v>2</v>
          </cell>
          <cell r="J618">
            <v>0</v>
          </cell>
          <cell r="K618">
            <v>1</v>
          </cell>
          <cell r="L618">
            <v>4</v>
          </cell>
          <cell r="M618">
            <v>1</v>
          </cell>
          <cell r="N618">
            <v>0</v>
          </cell>
          <cell r="O618">
            <v>2</v>
          </cell>
          <cell r="P618">
            <v>0</v>
          </cell>
          <cell r="Q618">
            <v>3</v>
          </cell>
          <cell r="R618">
            <v>1</v>
          </cell>
          <cell r="S618">
            <v>1</v>
          </cell>
          <cell r="T618">
            <v>3</v>
          </cell>
          <cell r="U618">
            <v>0</v>
          </cell>
          <cell r="V618">
            <v>1</v>
          </cell>
          <cell r="W618">
            <v>1</v>
          </cell>
          <cell r="X618">
            <v>1</v>
          </cell>
          <cell r="Y618">
            <v>1</v>
          </cell>
          <cell r="Z618">
            <v>1</v>
          </cell>
          <cell r="AA618">
            <v>0</v>
          </cell>
          <cell r="AC618">
            <v>21</v>
          </cell>
          <cell r="AD618">
            <v>10</v>
          </cell>
          <cell r="AE618">
            <v>2</v>
          </cell>
          <cell r="AF618">
            <v>4</v>
          </cell>
          <cell r="AG618">
            <v>4</v>
          </cell>
          <cell r="AH618">
            <v>1</v>
          </cell>
          <cell r="AI618">
            <v>2</v>
          </cell>
          <cell r="AJ618">
            <v>1</v>
          </cell>
        </row>
        <row r="619">
          <cell r="A619" t="str">
            <v>F</v>
          </cell>
          <cell r="B619"/>
          <cell r="C619"/>
          <cell r="D619" t="str">
            <v>F</v>
          </cell>
          <cell r="E619">
            <v>19</v>
          </cell>
          <cell r="F619">
            <v>17</v>
          </cell>
          <cell r="G619">
            <v>0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2</v>
          </cell>
          <cell r="Q619">
            <v>4</v>
          </cell>
          <cell r="R619">
            <v>1</v>
          </cell>
          <cell r="S619">
            <v>3</v>
          </cell>
          <cell r="T619">
            <v>3</v>
          </cell>
          <cell r="U619">
            <v>2</v>
          </cell>
          <cell r="V619">
            <v>1</v>
          </cell>
          <cell r="W619">
            <v>0</v>
          </cell>
          <cell r="X619">
            <v>2</v>
          </cell>
          <cell r="Y619">
            <v>0</v>
          </cell>
          <cell r="Z619">
            <v>0</v>
          </cell>
          <cell r="AA619">
            <v>0</v>
          </cell>
          <cell r="AC619">
            <v>17</v>
          </cell>
          <cell r="AD619">
            <v>1</v>
          </cell>
          <cell r="AE619">
            <v>2</v>
          </cell>
          <cell r="AF619">
            <v>5</v>
          </cell>
          <cell r="AG619">
            <v>6</v>
          </cell>
          <cell r="AH619">
            <v>3</v>
          </cell>
          <cell r="AI619">
            <v>2</v>
          </cell>
          <cell r="AJ619">
            <v>0</v>
          </cell>
        </row>
        <row r="620">
          <cell r="A620" t="str">
            <v>G72M</v>
          </cell>
          <cell r="B620" t="str">
            <v>G72</v>
          </cell>
          <cell r="C620" t="str">
            <v>Other myopathies</v>
          </cell>
          <cell r="D620" t="str">
            <v>M</v>
          </cell>
          <cell r="E620">
            <v>2</v>
          </cell>
          <cell r="F620">
            <v>1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C620">
            <v>1</v>
          </cell>
          <cell r="AD620">
            <v>1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1</v>
          </cell>
          <cell r="AJ620">
            <v>0</v>
          </cell>
        </row>
        <row r="621">
          <cell r="A621" t="str">
            <v>F</v>
          </cell>
          <cell r="B621"/>
          <cell r="C621"/>
          <cell r="D621" t="str">
            <v>F</v>
          </cell>
          <cell r="E621">
            <v>2</v>
          </cell>
          <cell r="F621">
            <v>1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1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1</v>
          </cell>
          <cell r="Y621">
            <v>0</v>
          </cell>
          <cell r="Z621">
            <v>0</v>
          </cell>
          <cell r="AA621">
            <v>0</v>
          </cell>
          <cell r="AC621">
            <v>1</v>
          </cell>
          <cell r="AD621">
            <v>0</v>
          </cell>
          <cell r="AE621">
            <v>0</v>
          </cell>
          <cell r="AF621">
            <v>0</v>
          </cell>
          <cell r="AG621">
            <v>1</v>
          </cell>
          <cell r="AH621">
            <v>0</v>
          </cell>
          <cell r="AI621">
            <v>1</v>
          </cell>
          <cell r="AJ621">
            <v>0</v>
          </cell>
        </row>
        <row r="622">
          <cell r="A622" t="str">
            <v>G80-83M</v>
          </cell>
          <cell r="B622" t="str">
            <v>G80-83</v>
          </cell>
          <cell r="C622" t="str">
            <v>Cerebral palsy and other paralytic syndromes</v>
          </cell>
          <cell r="D622" t="str">
            <v>M</v>
          </cell>
          <cell r="E622">
            <v>28</v>
          </cell>
          <cell r="F622">
            <v>24</v>
          </cell>
          <cell r="G622">
            <v>0</v>
          </cell>
          <cell r="H622">
            <v>0</v>
          </cell>
          <cell r="I622">
            <v>0</v>
          </cell>
          <cell r="J622">
            <v>2</v>
          </cell>
          <cell r="K622">
            <v>5</v>
          </cell>
          <cell r="L622">
            <v>0</v>
          </cell>
          <cell r="M622">
            <v>0</v>
          </cell>
          <cell r="N622">
            <v>1</v>
          </cell>
          <cell r="O622">
            <v>1</v>
          </cell>
          <cell r="P622">
            <v>2</v>
          </cell>
          <cell r="Q622">
            <v>2</v>
          </cell>
          <cell r="R622">
            <v>2</v>
          </cell>
          <cell r="S622">
            <v>3</v>
          </cell>
          <cell r="T622">
            <v>2</v>
          </cell>
          <cell r="U622">
            <v>1</v>
          </cell>
          <cell r="V622">
            <v>3</v>
          </cell>
          <cell r="W622">
            <v>2</v>
          </cell>
          <cell r="X622">
            <v>1</v>
          </cell>
          <cell r="Y622">
            <v>1</v>
          </cell>
          <cell r="Z622">
            <v>1</v>
          </cell>
          <cell r="AA622">
            <v>0</v>
          </cell>
          <cell r="AC622">
            <v>24</v>
          </cell>
          <cell r="AD622">
            <v>8</v>
          </cell>
          <cell r="AE622">
            <v>3</v>
          </cell>
          <cell r="AF622">
            <v>4</v>
          </cell>
          <cell r="AG622">
            <v>5</v>
          </cell>
          <cell r="AH622">
            <v>4</v>
          </cell>
          <cell r="AI622">
            <v>3</v>
          </cell>
          <cell r="AJ622">
            <v>1</v>
          </cell>
        </row>
        <row r="623">
          <cell r="A623" t="str">
            <v>F</v>
          </cell>
          <cell r="B623"/>
          <cell r="C623"/>
          <cell r="D623" t="str">
            <v>F</v>
          </cell>
          <cell r="E623">
            <v>22</v>
          </cell>
          <cell r="F623">
            <v>11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2</v>
          </cell>
          <cell r="L623">
            <v>0</v>
          </cell>
          <cell r="M623">
            <v>1</v>
          </cell>
          <cell r="N623">
            <v>0</v>
          </cell>
          <cell r="O623">
            <v>1</v>
          </cell>
          <cell r="P623">
            <v>1</v>
          </cell>
          <cell r="Q623">
            <v>0</v>
          </cell>
          <cell r="R623">
            <v>0</v>
          </cell>
          <cell r="S623">
            <v>4</v>
          </cell>
          <cell r="T623">
            <v>1</v>
          </cell>
          <cell r="U623">
            <v>0</v>
          </cell>
          <cell r="V623">
            <v>1</v>
          </cell>
          <cell r="W623">
            <v>4</v>
          </cell>
          <cell r="X623">
            <v>1</v>
          </cell>
          <cell r="Y623">
            <v>6</v>
          </cell>
          <cell r="Z623">
            <v>5</v>
          </cell>
          <cell r="AA623">
            <v>1</v>
          </cell>
          <cell r="AC623">
            <v>11</v>
          </cell>
          <cell r="AD623">
            <v>3</v>
          </cell>
          <cell r="AE623">
            <v>2</v>
          </cell>
          <cell r="AF623">
            <v>0</v>
          </cell>
          <cell r="AG623">
            <v>5</v>
          </cell>
          <cell r="AH623">
            <v>1</v>
          </cell>
          <cell r="AI623">
            <v>5</v>
          </cell>
          <cell r="AJ623">
            <v>6</v>
          </cell>
        </row>
        <row r="624">
          <cell r="A624" t="str">
            <v>G80M</v>
          </cell>
          <cell r="B624" t="str">
            <v>G80</v>
          </cell>
          <cell r="C624" t="str">
            <v>Cerebral palsy</v>
          </cell>
          <cell r="D624" t="str">
            <v>M</v>
          </cell>
          <cell r="E624">
            <v>23</v>
          </cell>
          <cell r="F624">
            <v>21</v>
          </cell>
          <cell r="G624">
            <v>0</v>
          </cell>
          <cell r="H624">
            <v>0</v>
          </cell>
          <cell r="I624">
            <v>0</v>
          </cell>
          <cell r="J624">
            <v>2</v>
          </cell>
          <cell r="K624">
            <v>5</v>
          </cell>
          <cell r="L624">
            <v>0</v>
          </cell>
          <cell r="M624">
            <v>0</v>
          </cell>
          <cell r="N624">
            <v>1</v>
          </cell>
          <cell r="O624">
            <v>1</v>
          </cell>
          <cell r="P624">
            <v>2</v>
          </cell>
          <cell r="Q624">
            <v>2</v>
          </cell>
          <cell r="R624">
            <v>1</v>
          </cell>
          <cell r="S624">
            <v>3</v>
          </cell>
          <cell r="T624">
            <v>1</v>
          </cell>
          <cell r="U624">
            <v>1</v>
          </cell>
          <cell r="V624">
            <v>2</v>
          </cell>
          <cell r="W624">
            <v>1</v>
          </cell>
          <cell r="X624">
            <v>0</v>
          </cell>
          <cell r="Y624">
            <v>1</v>
          </cell>
          <cell r="Z624">
            <v>1</v>
          </cell>
          <cell r="AA624">
            <v>0</v>
          </cell>
          <cell r="AB624"/>
          <cell r="AC624">
            <v>21</v>
          </cell>
          <cell r="AD624">
            <v>8</v>
          </cell>
          <cell r="AE624">
            <v>3</v>
          </cell>
          <cell r="AF624">
            <v>3</v>
          </cell>
          <cell r="AG624">
            <v>4</v>
          </cell>
          <cell r="AH624">
            <v>3</v>
          </cell>
          <cell r="AI624">
            <v>1</v>
          </cell>
          <cell r="AJ624">
            <v>1</v>
          </cell>
        </row>
        <row r="625">
          <cell r="A625" t="str">
            <v>F</v>
          </cell>
          <cell r="B625"/>
          <cell r="C625"/>
          <cell r="D625" t="str">
            <v>F</v>
          </cell>
          <cell r="E625">
            <v>12</v>
          </cell>
          <cell r="F625">
            <v>8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1</v>
          </cell>
          <cell r="L625">
            <v>0</v>
          </cell>
          <cell r="M625">
            <v>1</v>
          </cell>
          <cell r="N625">
            <v>0</v>
          </cell>
          <cell r="O625">
            <v>1</v>
          </cell>
          <cell r="P625">
            <v>0</v>
          </cell>
          <cell r="Q625">
            <v>0</v>
          </cell>
          <cell r="R625">
            <v>0</v>
          </cell>
          <cell r="S625">
            <v>3</v>
          </cell>
          <cell r="T625">
            <v>1</v>
          </cell>
          <cell r="U625">
            <v>0</v>
          </cell>
          <cell r="V625">
            <v>1</v>
          </cell>
          <cell r="W625">
            <v>3</v>
          </cell>
          <cell r="X625">
            <v>1</v>
          </cell>
          <cell r="Y625">
            <v>0</v>
          </cell>
          <cell r="Z625">
            <v>0</v>
          </cell>
          <cell r="AA625">
            <v>0</v>
          </cell>
          <cell r="AB625"/>
          <cell r="AC625">
            <v>8</v>
          </cell>
          <cell r="AD625">
            <v>2</v>
          </cell>
          <cell r="AE625">
            <v>1</v>
          </cell>
          <cell r="AF625">
            <v>0</v>
          </cell>
          <cell r="AG625">
            <v>4</v>
          </cell>
          <cell r="AH625">
            <v>1</v>
          </cell>
          <cell r="AI625">
            <v>4</v>
          </cell>
          <cell r="AJ625">
            <v>0</v>
          </cell>
        </row>
        <row r="626">
          <cell r="A626" t="str">
            <v>G81M</v>
          </cell>
          <cell r="B626" t="str">
            <v>G81</v>
          </cell>
          <cell r="C626" t="str">
            <v>Hemiplegia</v>
          </cell>
          <cell r="D626" t="str">
            <v>M</v>
          </cell>
          <cell r="E626" t="str">
            <v>-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/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A627" t="str">
            <v>F</v>
          </cell>
          <cell r="B627"/>
          <cell r="C627"/>
          <cell r="D627" t="str">
            <v>F</v>
          </cell>
          <cell r="E627">
            <v>1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1</v>
          </cell>
          <cell r="Z627">
            <v>1</v>
          </cell>
          <cell r="AA627">
            <v>0</v>
          </cell>
          <cell r="AB627"/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1</v>
          </cell>
        </row>
        <row r="628">
          <cell r="A628" t="str">
            <v>G82M</v>
          </cell>
          <cell r="B628" t="str">
            <v>G82</v>
          </cell>
          <cell r="C628" t="str">
            <v>Paraplegia and tetraplegia</v>
          </cell>
          <cell r="D628" t="str">
            <v>M</v>
          </cell>
          <cell r="E628">
            <v>5</v>
          </cell>
          <cell r="F628">
            <v>3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1</v>
          </cell>
          <cell r="S628">
            <v>0</v>
          </cell>
          <cell r="T628">
            <v>1</v>
          </cell>
          <cell r="U628">
            <v>0</v>
          </cell>
          <cell r="V628">
            <v>1</v>
          </cell>
          <cell r="W628">
            <v>1</v>
          </cell>
          <cell r="X628">
            <v>1</v>
          </cell>
          <cell r="Y628">
            <v>0</v>
          </cell>
          <cell r="Z628">
            <v>0</v>
          </cell>
          <cell r="AA628">
            <v>0</v>
          </cell>
          <cell r="AC628">
            <v>3</v>
          </cell>
          <cell r="AD628">
            <v>0</v>
          </cell>
          <cell r="AE628">
            <v>0</v>
          </cell>
          <cell r="AF628">
            <v>1</v>
          </cell>
          <cell r="AG628">
            <v>1</v>
          </cell>
          <cell r="AH628">
            <v>1</v>
          </cell>
          <cell r="AI628">
            <v>2</v>
          </cell>
          <cell r="AJ628">
            <v>0</v>
          </cell>
        </row>
        <row r="629">
          <cell r="A629" t="str">
            <v>F</v>
          </cell>
          <cell r="B629"/>
          <cell r="C629"/>
          <cell r="D629" t="str">
            <v>F</v>
          </cell>
          <cell r="E629">
            <v>6</v>
          </cell>
          <cell r="F629">
            <v>1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1</v>
          </cell>
          <cell r="X629">
            <v>0</v>
          </cell>
          <cell r="Y629">
            <v>4</v>
          </cell>
          <cell r="Z629">
            <v>4</v>
          </cell>
          <cell r="AA629">
            <v>0</v>
          </cell>
          <cell r="AC629">
            <v>1</v>
          </cell>
          <cell r="AD629">
            <v>1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1</v>
          </cell>
          <cell r="AJ629">
            <v>4</v>
          </cell>
        </row>
        <row r="630">
          <cell r="A630" t="str">
            <v>G83M</v>
          </cell>
          <cell r="B630" t="str">
            <v>G83</v>
          </cell>
          <cell r="C630" t="str">
            <v>Other paralytic syndromes</v>
          </cell>
          <cell r="D630" t="str">
            <v>M</v>
          </cell>
          <cell r="E630" t="str">
            <v>-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A631" t="str">
            <v>F</v>
          </cell>
          <cell r="B631"/>
          <cell r="C631"/>
          <cell r="D631" t="str">
            <v>F</v>
          </cell>
          <cell r="E631">
            <v>3</v>
          </cell>
          <cell r="F631">
            <v>2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1</v>
          </cell>
          <cell r="Q631">
            <v>0</v>
          </cell>
          <cell r="R631">
            <v>0</v>
          </cell>
          <cell r="S631">
            <v>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1</v>
          </cell>
          <cell r="Z631">
            <v>0</v>
          </cell>
          <cell r="AA631">
            <v>1</v>
          </cell>
          <cell r="AC631">
            <v>2</v>
          </cell>
          <cell r="AD631">
            <v>0</v>
          </cell>
          <cell r="AE631">
            <v>1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1</v>
          </cell>
        </row>
        <row r="632">
          <cell r="A632" t="str">
            <v>G90-99M</v>
          </cell>
          <cell r="B632" t="str">
            <v>G90-99</v>
          </cell>
          <cell r="C632" t="str">
            <v>Other disorders of the nervous system</v>
          </cell>
          <cell r="D632" t="str">
            <v>M</v>
          </cell>
          <cell r="E632">
            <v>39</v>
          </cell>
          <cell r="F632">
            <v>21</v>
          </cell>
          <cell r="G632">
            <v>0</v>
          </cell>
          <cell r="H632">
            <v>1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1</v>
          </cell>
          <cell r="P632">
            <v>1</v>
          </cell>
          <cell r="Q632">
            <v>1</v>
          </cell>
          <cell r="R632">
            <v>0</v>
          </cell>
          <cell r="S632">
            <v>4</v>
          </cell>
          <cell r="T632">
            <v>0</v>
          </cell>
          <cell r="U632">
            <v>7</v>
          </cell>
          <cell r="V632">
            <v>6</v>
          </cell>
          <cell r="W632">
            <v>9</v>
          </cell>
          <cell r="X632">
            <v>3</v>
          </cell>
          <cell r="Y632">
            <v>6</v>
          </cell>
          <cell r="Z632">
            <v>5</v>
          </cell>
          <cell r="AA632">
            <v>1</v>
          </cell>
          <cell r="AC632">
            <v>21</v>
          </cell>
          <cell r="AD632">
            <v>1</v>
          </cell>
          <cell r="AE632">
            <v>2</v>
          </cell>
          <cell r="AF632">
            <v>1</v>
          </cell>
          <cell r="AG632">
            <v>4</v>
          </cell>
          <cell r="AH632">
            <v>13</v>
          </cell>
          <cell r="AI632">
            <v>12</v>
          </cell>
          <cell r="AJ632">
            <v>6</v>
          </cell>
        </row>
        <row r="633">
          <cell r="A633" t="str">
            <v>F</v>
          </cell>
          <cell r="B633"/>
          <cell r="C633"/>
          <cell r="D633" t="str">
            <v>F</v>
          </cell>
          <cell r="E633">
            <v>33</v>
          </cell>
          <cell r="F633">
            <v>20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1</v>
          </cell>
          <cell r="M633">
            <v>0</v>
          </cell>
          <cell r="N633">
            <v>0</v>
          </cell>
          <cell r="O633">
            <v>1</v>
          </cell>
          <cell r="P633">
            <v>1</v>
          </cell>
          <cell r="Q633">
            <v>1</v>
          </cell>
          <cell r="R633">
            <v>1</v>
          </cell>
          <cell r="S633">
            <v>2</v>
          </cell>
          <cell r="T633">
            <v>6</v>
          </cell>
          <cell r="U633">
            <v>3</v>
          </cell>
          <cell r="V633">
            <v>4</v>
          </cell>
          <cell r="W633">
            <v>4</v>
          </cell>
          <cell r="X633">
            <v>8</v>
          </cell>
          <cell r="Y633">
            <v>1</v>
          </cell>
          <cell r="Z633">
            <v>0</v>
          </cell>
          <cell r="AA633">
            <v>1</v>
          </cell>
          <cell r="AC633">
            <v>20</v>
          </cell>
          <cell r="AD633">
            <v>1</v>
          </cell>
          <cell r="AE633">
            <v>2</v>
          </cell>
          <cell r="AF633">
            <v>2</v>
          </cell>
          <cell r="AG633">
            <v>8</v>
          </cell>
          <cell r="AH633">
            <v>7</v>
          </cell>
          <cell r="AI633">
            <v>12</v>
          </cell>
          <cell r="AJ633">
            <v>1</v>
          </cell>
        </row>
        <row r="634">
          <cell r="A634" t="str">
            <v>G90M</v>
          </cell>
          <cell r="B634" t="str">
            <v>G90</v>
          </cell>
          <cell r="C634" t="str">
            <v>Disorders of autonomic nervous system</v>
          </cell>
          <cell r="D634" t="str">
            <v>M</v>
          </cell>
          <cell r="E634">
            <v>10</v>
          </cell>
          <cell r="F634">
            <v>6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1</v>
          </cell>
          <cell r="T634">
            <v>0</v>
          </cell>
          <cell r="U634">
            <v>3</v>
          </cell>
          <cell r="V634">
            <v>2</v>
          </cell>
          <cell r="W634">
            <v>1</v>
          </cell>
          <cell r="X634">
            <v>1</v>
          </cell>
          <cell r="Y634">
            <v>2</v>
          </cell>
          <cell r="Z634">
            <v>1</v>
          </cell>
          <cell r="AA634">
            <v>1</v>
          </cell>
          <cell r="AC634">
            <v>6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5</v>
          </cell>
          <cell r="AI634">
            <v>2</v>
          </cell>
          <cell r="AJ634">
            <v>2</v>
          </cell>
        </row>
        <row r="635">
          <cell r="A635" t="str">
            <v>F</v>
          </cell>
          <cell r="B635"/>
          <cell r="C635"/>
          <cell r="D635" t="str">
            <v>F</v>
          </cell>
          <cell r="E635">
            <v>11</v>
          </cell>
          <cell r="F635">
            <v>5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2</v>
          </cell>
          <cell r="U635">
            <v>1</v>
          </cell>
          <cell r="V635">
            <v>2</v>
          </cell>
          <cell r="W635">
            <v>2</v>
          </cell>
          <cell r="X635">
            <v>4</v>
          </cell>
          <cell r="Y635">
            <v>0</v>
          </cell>
          <cell r="Z635">
            <v>0</v>
          </cell>
          <cell r="AA635">
            <v>0</v>
          </cell>
          <cell r="AC635">
            <v>5</v>
          </cell>
          <cell r="AD635">
            <v>0</v>
          </cell>
          <cell r="AE635">
            <v>0</v>
          </cell>
          <cell r="AF635">
            <v>0</v>
          </cell>
          <cell r="AG635">
            <v>2</v>
          </cell>
          <cell r="AH635">
            <v>3</v>
          </cell>
          <cell r="AI635">
            <v>6</v>
          </cell>
          <cell r="AJ635">
            <v>0</v>
          </cell>
        </row>
        <row r="636">
          <cell r="A636" t="str">
            <v>G91M</v>
          </cell>
          <cell r="B636" t="str">
            <v>G91</v>
          </cell>
          <cell r="C636" t="str">
            <v>Hydrocephalus</v>
          </cell>
          <cell r="D636" t="str">
            <v>M</v>
          </cell>
          <cell r="E636" t="str">
            <v>-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/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</row>
        <row r="637">
          <cell r="A637" t="str">
            <v>F</v>
          </cell>
          <cell r="B637"/>
          <cell r="C637"/>
          <cell r="D637" t="str">
            <v>F</v>
          </cell>
          <cell r="E637">
            <v>2</v>
          </cell>
          <cell r="F637">
            <v>1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1</v>
          </cell>
          <cell r="V637">
            <v>0</v>
          </cell>
          <cell r="W637">
            <v>0</v>
          </cell>
          <cell r="X637">
            <v>0</v>
          </cell>
          <cell r="Y637">
            <v>1</v>
          </cell>
          <cell r="Z637">
            <v>0</v>
          </cell>
          <cell r="AA637">
            <v>1</v>
          </cell>
          <cell r="AB637"/>
          <cell r="AC637">
            <v>1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1</v>
          </cell>
          <cell r="AI637">
            <v>0</v>
          </cell>
          <cell r="AJ637">
            <v>1</v>
          </cell>
        </row>
        <row r="638">
          <cell r="A638" t="str">
            <v>G93M</v>
          </cell>
          <cell r="B638" t="str">
            <v>G93</v>
          </cell>
          <cell r="C638" t="str">
            <v>Other disorders of brain</v>
          </cell>
          <cell r="D638" t="str">
            <v>M</v>
          </cell>
          <cell r="E638">
            <v>14</v>
          </cell>
          <cell r="F638">
            <v>9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1</v>
          </cell>
          <cell r="P638">
            <v>1</v>
          </cell>
          <cell r="Q638">
            <v>1</v>
          </cell>
          <cell r="R638">
            <v>0</v>
          </cell>
          <cell r="S638">
            <v>1</v>
          </cell>
          <cell r="T638">
            <v>0</v>
          </cell>
          <cell r="U638">
            <v>4</v>
          </cell>
          <cell r="V638">
            <v>1</v>
          </cell>
          <cell r="W638">
            <v>4</v>
          </cell>
          <cell r="X638">
            <v>0</v>
          </cell>
          <cell r="Y638">
            <v>1</v>
          </cell>
          <cell r="Z638">
            <v>1</v>
          </cell>
          <cell r="AA638">
            <v>0</v>
          </cell>
          <cell r="AB638"/>
          <cell r="AC638">
            <v>9</v>
          </cell>
          <cell r="AD638">
            <v>0</v>
          </cell>
          <cell r="AE638">
            <v>2</v>
          </cell>
          <cell r="AF638">
            <v>1</v>
          </cell>
          <cell r="AG638">
            <v>1</v>
          </cell>
          <cell r="AH638">
            <v>5</v>
          </cell>
          <cell r="AI638">
            <v>4</v>
          </cell>
          <cell r="AJ638">
            <v>1</v>
          </cell>
        </row>
        <row r="639">
          <cell r="A639" t="str">
            <v>F</v>
          </cell>
          <cell r="B639"/>
          <cell r="C639"/>
          <cell r="D639" t="str">
            <v>F</v>
          </cell>
          <cell r="E639">
            <v>13</v>
          </cell>
          <cell r="F639">
            <v>11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1</v>
          </cell>
          <cell r="M639">
            <v>0</v>
          </cell>
          <cell r="N639">
            <v>0</v>
          </cell>
          <cell r="O639">
            <v>0</v>
          </cell>
          <cell r="P639">
            <v>1</v>
          </cell>
          <cell r="Q639">
            <v>1</v>
          </cell>
          <cell r="R639">
            <v>1</v>
          </cell>
          <cell r="S639">
            <v>2</v>
          </cell>
          <cell r="T639">
            <v>3</v>
          </cell>
          <cell r="U639">
            <v>1</v>
          </cell>
          <cell r="V639">
            <v>1</v>
          </cell>
          <cell r="W639">
            <v>1</v>
          </cell>
          <cell r="X639">
            <v>1</v>
          </cell>
          <cell r="Y639">
            <v>0</v>
          </cell>
          <cell r="Z639">
            <v>0</v>
          </cell>
          <cell r="AA639">
            <v>0</v>
          </cell>
          <cell r="AB639"/>
          <cell r="AC639">
            <v>11</v>
          </cell>
          <cell r="AD639">
            <v>1</v>
          </cell>
          <cell r="AE639">
            <v>1</v>
          </cell>
          <cell r="AF639">
            <v>2</v>
          </cell>
          <cell r="AG639">
            <v>5</v>
          </cell>
          <cell r="AH639">
            <v>2</v>
          </cell>
          <cell r="AI639">
            <v>2</v>
          </cell>
          <cell r="AJ639">
            <v>0</v>
          </cell>
        </row>
        <row r="640">
          <cell r="A640" t="str">
            <v>G95M</v>
          </cell>
          <cell r="B640" t="str">
            <v>G95</v>
          </cell>
          <cell r="C640" t="str">
            <v>Other diseases of spinal cord</v>
          </cell>
          <cell r="D640" t="str">
            <v>M</v>
          </cell>
          <cell r="E640">
            <v>12</v>
          </cell>
          <cell r="F640">
            <v>4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2</v>
          </cell>
          <cell r="T640">
            <v>0</v>
          </cell>
          <cell r="U640">
            <v>0</v>
          </cell>
          <cell r="V640">
            <v>2</v>
          </cell>
          <cell r="W640">
            <v>3</v>
          </cell>
          <cell r="X640">
            <v>2</v>
          </cell>
          <cell r="Y640">
            <v>3</v>
          </cell>
          <cell r="Z640">
            <v>3</v>
          </cell>
          <cell r="AA640">
            <v>0</v>
          </cell>
          <cell r="AB640"/>
          <cell r="AC640">
            <v>4</v>
          </cell>
          <cell r="AD640">
            <v>0</v>
          </cell>
          <cell r="AE640">
            <v>0</v>
          </cell>
          <cell r="AF640">
            <v>0</v>
          </cell>
          <cell r="AG640">
            <v>2</v>
          </cell>
          <cell r="AH640">
            <v>2</v>
          </cell>
          <cell r="AI640">
            <v>5</v>
          </cell>
          <cell r="AJ640">
            <v>3</v>
          </cell>
        </row>
        <row r="641">
          <cell r="A641" t="str">
            <v>F</v>
          </cell>
          <cell r="B641"/>
          <cell r="C641"/>
          <cell r="D641" t="str">
            <v>F</v>
          </cell>
          <cell r="E641">
            <v>4</v>
          </cell>
          <cell r="F641">
            <v>1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1</v>
          </cell>
          <cell r="U641">
            <v>0</v>
          </cell>
          <cell r="V641">
            <v>0</v>
          </cell>
          <cell r="W641">
            <v>0</v>
          </cell>
          <cell r="X641">
            <v>3</v>
          </cell>
          <cell r="Y641">
            <v>0</v>
          </cell>
          <cell r="Z641">
            <v>0</v>
          </cell>
          <cell r="AA641">
            <v>0</v>
          </cell>
          <cell r="AB641"/>
          <cell r="AC641">
            <v>1</v>
          </cell>
          <cell r="AD641">
            <v>0</v>
          </cell>
          <cell r="AE641">
            <v>0</v>
          </cell>
          <cell r="AF641">
            <v>0</v>
          </cell>
          <cell r="AG641">
            <v>1</v>
          </cell>
          <cell r="AH641">
            <v>0</v>
          </cell>
          <cell r="AI641">
            <v>3</v>
          </cell>
          <cell r="AJ641">
            <v>0</v>
          </cell>
        </row>
        <row r="642">
          <cell r="A642" t="str">
            <v>G98M</v>
          </cell>
          <cell r="B642" t="str">
            <v>G98</v>
          </cell>
          <cell r="C642" t="str">
            <v>Other disorders of nervous system, not elsewhere classified</v>
          </cell>
          <cell r="D642" t="str">
            <v>M</v>
          </cell>
          <cell r="E642">
            <v>3</v>
          </cell>
          <cell r="F642">
            <v>2</v>
          </cell>
          <cell r="G642">
            <v>0</v>
          </cell>
          <cell r="H642">
            <v>1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C642">
            <v>2</v>
          </cell>
          <cell r="AD642">
            <v>1</v>
          </cell>
          <cell r="AE642">
            <v>0</v>
          </cell>
          <cell r="AF642">
            <v>0</v>
          </cell>
          <cell r="AG642">
            <v>0</v>
          </cell>
          <cell r="AH642">
            <v>1</v>
          </cell>
          <cell r="AI642">
            <v>1</v>
          </cell>
          <cell r="AJ642">
            <v>0</v>
          </cell>
        </row>
        <row r="643">
          <cell r="A643" t="str">
            <v>F</v>
          </cell>
          <cell r="B643"/>
          <cell r="C643"/>
          <cell r="D643" t="str">
            <v>F</v>
          </cell>
          <cell r="E643">
            <v>3</v>
          </cell>
          <cell r="F643">
            <v>2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1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C643">
            <v>2</v>
          </cell>
          <cell r="AD643">
            <v>0</v>
          </cell>
          <cell r="AE643">
            <v>1</v>
          </cell>
          <cell r="AF643">
            <v>0</v>
          </cell>
          <cell r="AG643">
            <v>0</v>
          </cell>
          <cell r="AH643">
            <v>1</v>
          </cell>
          <cell r="AI643">
            <v>1</v>
          </cell>
          <cell r="AJ643">
            <v>0</v>
          </cell>
        </row>
        <row r="644">
          <cell r="A644" t="str">
            <v>H00-H59M</v>
          </cell>
          <cell r="B644" t="str">
            <v>H00-H59</v>
          </cell>
          <cell r="C644" t="str">
            <v>VII. DISEASES OF THE EYE AND ADNEXA</v>
          </cell>
          <cell r="D644" t="str">
            <v>M</v>
          </cell>
          <cell r="E644">
            <v>1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1</v>
          </cell>
          <cell r="Y644">
            <v>0</v>
          </cell>
          <cell r="Z644">
            <v>0</v>
          </cell>
          <cell r="AA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1</v>
          </cell>
          <cell r="AJ644">
            <v>0</v>
          </cell>
        </row>
        <row r="645">
          <cell r="A645" t="str">
            <v>F</v>
          </cell>
          <cell r="B645"/>
          <cell r="C645"/>
          <cell r="D645" t="str">
            <v>F</v>
          </cell>
          <cell r="E645">
            <v>1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1</v>
          </cell>
          <cell r="Z645">
            <v>0</v>
          </cell>
          <cell r="AA645">
            <v>1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1</v>
          </cell>
        </row>
        <row r="646">
          <cell r="A646" t="str">
            <v>H00-06M</v>
          </cell>
          <cell r="B646" t="str">
            <v>H00-06</v>
          </cell>
          <cell r="C646" t="str">
            <v>Disorders of eyelid, lacrimal system and orbit</v>
          </cell>
          <cell r="D646" t="str">
            <v>M</v>
          </cell>
          <cell r="E646">
            <v>1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1</v>
          </cell>
          <cell r="Y646">
            <v>0</v>
          </cell>
          <cell r="Z646">
            <v>0</v>
          </cell>
          <cell r="AA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1</v>
          </cell>
          <cell r="AJ646">
            <v>0</v>
          </cell>
        </row>
        <row r="647">
          <cell r="A647" t="str">
            <v>F</v>
          </cell>
          <cell r="B647"/>
          <cell r="C647"/>
          <cell r="D647" t="str">
            <v>F</v>
          </cell>
          <cell r="E647" t="str">
            <v>-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A648" t="str">
            <v>H05M</v>
          </cell>
          <cell r="B648" t="str">
            <v>H05</v>
          </cell>
          <cell r="C648" t="str">
            <v>Disorders of orbit</v>
          </cell>
          <cell r="D648" t="str">
            <v>M</v>
          </cell>
          <cell r="E648">
            <v>1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1</v>
          </cell>
          <cell r="Y648">
            <v>0</v>
          </cell>
          <cell r="Z648">
            <v>0</v>
          </cell>
          <cell r="AA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1</v>
          </cell>
          <cell r="AJ648">
            <v>0</v>
          </cell>
        </row>
        <row r="649">
          <cell r="A649" t="str">
            <v>F</v>
          </cell>
          <cell r="B649"/>
          <cell r="C649"/>
          <cell r="D649" t="str">
            <v>F</v>
          </cell>
          <cell r="E649" t="str">
            <v>-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A650" t="str">
            <v>H30-36M</v>
          </cell>
          <cell r="B650" t="str">
            <v>H30-36</v>
          </cell>
          <cell r="C650" t="str">
            <v>Disorders of choroid and retina</v>
          </cell>
          <cell r="D650" t="str">
            <v>M</v>
          </cell>
          <cell r="E650" t="str">
            <v>-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</row>
        <row r="651">
          <cell r="A651" t="str">
            <v>F</v>
          </cell>
          <cell r="B651"/>
          <cell r="C651"/>
          <cell r="D651" t="str">
            <v>F</v>
          </cell>
          <cell r="E651">
            <v>1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1</v>
          </cell>
          <cell r="Z651">
            <v>0</v>
          </cell>
          <cell r="AA651">
            <v>1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1</v>
          </cell>
        </row>
        <row r="652">
          <cell r="A652" t="str">
            <v>H35M</v>
          </cell>
          <cell r="B652" t="str">
            <v>H35</v>
          </cell>
          <cell r="C652" t="str">
            <v>Other retinal disorders</v>
          </cell>
          <cell r="D652" t="str">
            <v>M</v>
          </cell>
          <cell r="E652" t="str">
            <v>-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/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</row>
        <row r="653">
          <cell r="A653" t="str">
            <v>F</v>
          </cell>
          <cell r="B653"/>
          <cell r="C653"/>
          <cell r="D653" t="str">
            <v>F</v>
          </cell>
          <cell r="E653">
            <v>1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1</v>
          </cell>
          <cell r="Z653">
            <v>0</v>
          </cell>
          <cell r="AA653">
            <v>1</v>
          </cell>
          <cell r="AB653"/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1</v>
          </cell>
        </row>
        <row r="654">
          <cell r="A654" t="str">
            <v>H60-H95M</v>
          </cell>
          <cell r="B654" t="str">
            <v>H60-H95</v>
          </cell>
          <cell r="C654" t="str">
            <v>VIII. DISEASES OF THE EAR AND MASTOID PROCESS</v>
          </cell>
          <cell r="D654" t="str">
            <v>M</v>
          </cell>
          <cell r="E654">
            <v>3</v>
          </cell>
          <cell r="F654">
            <v>1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1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1</v>
          </cell>
          <cell r="X654">
            <v>1</v>
          </cell>
          <cell r="Y654">
            <v>0</v>
          </cell>
          <cell r="Z654">
            <v>0</v>
          </cell>
          <cell r="AA654">
            <v>0</v>
          </cell>
          <cell r="AC654">
            <v>1</v>
          </cell>
          <cell r="AD654">
            <v>0</v>
          </cell>
          <cell r="AE654">
            <v>1</v>
          </cell>
          <cell r="AF654">
            <v>0</v>
          </cell>
          <cell r="AG654">
            <v>0</v>
          </cell>
          <cell r="AH654">
            <v>0</v>
          </cell>
          <cell r="AI654">
            <v>2</v>
          </cell>
          <cell r="AJ654">
            <v>0</v>
          </cell>
        </row>
        <row r="655">
          <cell r="A655" t="str">
            <v>F</v>
          </cell>
          <cell r="B655"/>
          <cell r="C655"/>
          <cell r="D655" t="str">
            <v>F</v>
          </cell>
          <cell r="E655">
            <v>3</v>
          </cell>
          <cell r="F655">
            <v>1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1</v>
          </cell>
          <cell r="Y655">
            <v>1</v>
          </cell>
          <cell r="Z655">
            <v>0</v>
          </cell>
          <cell r="AA655">
            <v>1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1</v>
          </cell>
          <cell r="AJ655">
            <v>1</v>
          </cell>
        </row>
        <row r="656">
          <cell r="A656" t="str">
            <v>H60-62M</v>
          </cell>
          <cell r="B656" t="str">
            <v>H60-62</v>
          </cell>
          <cell r="C656" t="str">
            <v>Diseases of external ear</v>
          </cell>
          <cell r="D656" t="str">
            <v>M</v>
          </cell>
          <cell r="E656">
            <v>1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1</v>
          </cell>
          <cell r="Y656">
            <v>0</v>
          </cell>
          <cell r="Z656">
            <v>0</v>
          </cell>
          <cell r="AA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1</v>
          </cell>
          <cell r="AJ656">
            <v>0</v>
          </cell>
        </row>
        <row r="657">
          <cell r="A657" t="str">
            <v>F</v>
          </cell>
          <cell r="B657"/>
          <cell r="C657"/>
          <cell r="D657" t="str">
            <v>F</v>
          </cell>
          <cell r="E657" t="str">
            <v>-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A658" t="str">
            <v>H60M</v>
          </cell>
          <cell r="B658" t="str">
            <v>H60</v>
          </cell>
          <cell r="C658" t="str">
            <v>Otitis externa</v>
          </cell>
          <cell r="D658" t="str">
            <v>M</v>
          </cell>
          <cell r="E658">
            <v>1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1</v>
          </cell>
          <cell r="Y658">
            <v>0</v>
          </cell>
          <cell r="Z658">
            <v>0</v>
          </cell>
          <cell r="AA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1</v>
          </cell>
          <cell r="AJ658">
            <v>0</v>
          </cell>
        </row>
        <row r="659">
          <cell r="A659" t="str">
            <v>F</v>
          </cell>
          <cell r="B659"/>
          <cell r="C659"/>
          <cell r="D659" t="str">
            <v>F</v>
          </cell>
          <cell r="E659" t="str">
            <v>-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A660" t="str">
            <v>H65-75M</v>
          </cell>
          <cell r="B660" t="str">
            <v>H65-75</v>
          </cell>
          <cell r="C660" t="str">
            <v>Diseases of middle ear and mastoid</v>
          </cell>
          <cell r="D660" t="str">
            <v>M</v>
          </cell>
          <cell r="E660">
            <v>2</v>
          </cell>
          <cell r="F660">
            <v>1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1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1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C660">
            <v>1</v>
          </cell>
          <cell r="AD660">
            <v>0</v>
          </cell>
          <cell r="AE660">
            <v>1</v>
          </cell>
          <cell r="AF660">
            <v>0</v>
          </cell>
          <cell r="AG660">
            <v>0</v>
          </cell>
          <cell r="AH660">
            <v>0</v>
          </cell>
          <cell r="AI660">
            <v>1</v>
          </cell>
          <cell r="AJ660">
            <v>0</v>
          </cell>
        </row>
        <row r="661">
          <cell r="A661" t="str">
            <v>F</v>
          </cell>
          <cell r="B661"/>
          <cell r="C661"/>
          <cell r="D661" t="str">
            <v>F</v>
          </cell>
          <cell r="E661">
            <v>3</v>
          </cell>
          <cell r="F661">
            <v>1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1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1</v>
          </cell>
          <cell r="Y661">
            <v>1</v>
          </cell>
          <cell r="Z661">
            <v>0</v>
          </cell>
          <cell r="AA661">
            <v>1</v>
          </cell>
          <cell r="AC661">
            <v>1</v>
          </cell>
          <cell r="AD661">
            <v>0</v>
          </cell>
          <cell r="AE661">
            <v>0</v>
          </cell>
          <cell r="AF661">
            <v>0</v>
          </cell>
          <cell r="AG661">
            <v>1</v>
          </cell>
          <cell r="AH661">
            <v>0</v>
          </cell>
          <cell r="AI661">
            <v>1</v>
          </cell>
          <cell r="AJ661">
            <v>1</v>
          </cell>
        </row>
        <row r="662">
          <cell r="A662" t="str">
            <v>H70M</v>
          </cell>
          <cell r="B662" t="str">
            <v>H70</v>
          </cell>
          <cell r="C662" t="str">
            <v>Mastoiditis and related conditions</v>
          </cell>
          <cell r="D662" t="str">
            <v>M</v>
          </cell>
          <cell r="E662">
            <v>2</v>
          </cell>
          <cell r="F662">
            <v>1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1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1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/>
          <cell r="AC662">
            <v>1</v>
          </cell>
          <cell r="AD662">
            <v>0</v>
          </cell>
          <cell r="AE662">
            <v>1</v>
          </cell>
          <cell r="AF662">
            <v>0</v>
          </cell>
          <cell r="AG662">
            <v>0</v>
          </cell>
          <cell r="AH662">
            <v>0</v>
          </cell>
          <cell r="AI662">
            <v>1</v>
          </cell>
          <cell r="AJ662">
            <v>0</v>
          </cell>
        </row>
        <row r="663">
          <cell r="A663" t="str">
            <v>F</v>
          </cell>
          <cell r="B663"/>
          <cell r="C663"/>
          <cell r="D663" t="str">
            <v>F</v>
          </cell>
          <cell r="E663">
            <v>2</v>
          </cell>
          <cell r="F663">
            <v>1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1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1</v>
          </cell>
          <cell r="Y663">
            <v>0</v>
          </cell>
          <cell r="Z663">
            <v>0</v>
          </cell>
          <cell r="AA663">
            <v>0</v>
          </cell>
          <cell r="AB663"/>
          <cell r="AC663">
            <v>1</v>
          </cell>
          <cell r="AD663">
            <v>0</v>
          </cell>
          <cell r="AE663">
            <v>0</v>
          </cell>
          <cell r="AF663">
            <v>0</v>
          </cell>
          <cell r="AG663">
            <v>1</v>
          </cell>
          <cell r="AH663">
            <v>0</v>
          </cell>
          <cell r="AI663">
            <v>1</v>
          </cell>
          <cell r="AJ663">
            <v>0</v>
          </cell>
        </row>
        <row r="664">
          <cell r="A664" t="str">
            <v>H71M</v>
          </cell>
          <cell r="B664" t="str">
            <v>H71</v>
          </cell>
          <cell r="C664" t="str">
            <v>Cholesteatoma of middle ear</v>
          </cell>
          <cell r="D664" t="str">
            <v>M</v>
          </cell>
          <cell r="E664" t="str">
            <v>-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/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</row>
        <row r="665">
          <cell r="A665" t="str">
            <v>F</v>
          </cell>
          <cell r="B665"/>
          <cell r="C665"/>
          <cell r="D665" t="str">
            <v>F</v>
          </cell>
          <cell r="E665">
            <v>1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1</v>
          </cell>
          <cell r="Z665">
            <v>0</v>
          </cell>
          <cell r="AA665">
            <v>1</v>
          </cell>
          <cell r="AB665"/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1</v>
          </cell>
        </row>
        <row r="666">
          <cell r="A666" t="str">
            <v>I00-I99M</v>
          </cell>
          <cell r="B666" t="str">
            <v>I00-I99</v>
          </cell>
          <cell r="C666" t="str">
            <v>IX. DISEASES OF THE CIRCULATORY SYSTEM</v>
          </cell>
          <cell r="D666" t="str">
            <v>M</v>
          </cell>
          <cell r="E666">
            <v>7645</v>
          </cell>
          <cell r="F666">
            <v>3080</v>
          </cell>
          <cell r="G666">
            <v>1</v>
          </cell>
          <cell r="H666">
            <v>0</v>
          </cell>
          <cell r="I666">
            <v>1</v>
          </cell>
          <cell r="J666">
            <v>1</v>
          </cell>
          <cell r="K666">
            <v>1</v>
          </cell>
          <cell r="L666">
            <v>3</v>
          </cell>
          <cell r="M666">
            <v>14</v>
          </cell>
          <cell r="N666">
            <v>15</v>
          </cell>
          <cell r="O666">
            <v>32</v>
          </cell>
          <cell r="P666">
            <v>79</v>
          </cell>
          <cell r="Q666">
            <v>153</v>
          </cell>
          <cell r="R666">
            <v>270</v>
          </cell>
          <cell r="S666">
            <v>401</v>
          </cell>
          <cell r="T666">
            <v>469</v>
          </cell>
          <cell r="U666">
            <v>742</v>
          </cell>
          <cell r="V666">
            <v>898</v>
          </cell>
          <cell r="W666">
            <v>1121</v>
          </cell>
          <cell r="X666">
            <v>1346</v>
          </cell>
          <cell r="Y666">
            <v>2098</v>
          </cell>
          <cell r="Z666">
            <v>1167</v>
          </cell>
          <cell r="AA666">
            <v>931</v>
          </cell>
          <cell r="AC666">
            <v>3080</v>
          </cell>
          <cell r="AD666">
            <v>36</v>
          </cell>
          <cell r="AE666">
            <v>111</v>
          </cell>
          <cell r="AF666">
            <v>423</v>
          </cell>
          <cell r="AG666">
            <v>870</v>
          </cell>
          <cell r="AH666">
            <v>1640</v>
          </cell>
          <cell r="AI666">
            <v>2467</v>
          </cell>
          <cell r="AJ666">
            <v>2098</v>
          </cell>
        </row>
        <row r="667">
          <cell r="A667" t="str">
            <v>I00-I99F</v>
          </cell>
          <cell r="B667"/>
          <cell r="C667"/>
          <cell r="D667" t="str">
            <v>F</v>
          </cell>
          <cell r="E667">
            <v>7486</v>
          </cell>
          <cell r="F667">
            <v>1564</v>
          </cell>
          <cell r="G667">
            <v>1</v>
          </cell>
          <cell r="H667">
            <v>0</v>
          </cell>
          <cell r="I667">
            <v>1</v>
          </cell>
          <cell r="J667">
            <v>0</v>
          </cell>
          <cell r="K667">
            <v>1</v>
          </cell>
          <cell r="L667">
            <v>3</v>
          </cell>
          <cell r="M667">
            <v>4</v>
          </cell>
          <cell r="N667">
            <v>15</v>
          </cell>
          <cell r="O667">
            <v>23</v>
          </cell>
          <cell r="P667">
            <v>40</v>
          </cell>
          <cell r="Q667">
            <v>59</v>
          </cell>
          <cell r="R667">
            <v>94</v>
          </cell>
          <cell r="S667">
            <v>148</v>
          </cell>
          <cell r="T667">
            <v>226</v>
          </cell>
          <cell r="U667">
            <v>382</v>
          </cell>
          <cell r="V667">
            <v>567</v>
          </cell>
          <cell r="W667">
            <v>901</v>
          </cell>
          <cell r="X667">
            <v>1376</v>
          </cell>
          <cell r="Y667">
            <v>3645</v>
          </cell>
          <cell r="Z667">
            <v>1691</v>
          </cell>
          <cell r="AA667">
            <v>1954</v>
          </cell>
          <cell r="AC667">
            <v>1564</v>
          </cell>
          <cell r="AD667">
            <v>25</v>
          </cell>
          <cell r="AE667">
            <v>63</v>
          </cell>
          <cell r="AF667">
            <v>153</v>
          </cell>
          <cell r="AG667">
            <v>374</v>
          </cell>
          <cell r="AH667">
            <v>949</v>
          </cell>
          <cell r="AI667">
            <v>2277</v>
          </cell>
          <cell r="AJ667">
            <v>3645</v>
          </cell>
        </row>
        <row r="668">
          <cell r="A668" t="str">
            <v>I00-02M</v>
          </cell>
          <cell r="B668" t="str">
            <v>I00-02</v>
          </cell>
          <cell r="C668" t="str">
            <v>Acute rheumatic fever</v>
          </cell>
          <cell r="D668" t="str">
            <v>M</v>
          </cell>
          <cell r="E668">
            <v>1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1</v>
          </cell>
          <cell r="Y668">
            <v>0</v>
          </cell>
          <cell r="Z668">
            <v>0</v>
          </cell>
          <cell r="AA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1</v>
          </cell>
          <cell r="AJ668">
            <v>0</v>
          </cell>
        </row>
        <row r="669">
          <cell r="A669" t="str">
            <v>F</v>
          </cell>
          <cell r="B669"/>
          <cell r="C669"/>
          <cell r="D669" t="str">
            <v>F</v>
          </cell>
          <cell r="E669" t="str">
            <v>-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</row>
        <row r="670">
          <cell r="A670" t="str">
            <v>I01M</v>
          </cell>
          <cell r="B670" t="str">
            <v>I01</v>
          </cell>
          <cell r="C670" t="str">
            <v>Rheumatic fever with heart involvement</v>
          </cell>
          <cell r="D670" t="str">
            <v>M</v>
          </cell>
          <cell r="E670">
            <v>1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1</v>
          </cell>
          <cell r="Y670">
            <v>0</v>
          </cell>
          <cell r="Z670">
            <v>0</v>
          </cell>
          <cell r="AA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1</v>
          </cell>
          <cell r="AJ670">
            <v>0</v>
          </cell>
        </row>
        <row r="671">
          <cell r="A671" t="str">
            <v>F</v>
          </cell>
          <cell r="B671"/>
          <cell r="C671"/>
          <cell r="D671" t="str">
            <v>F</v>
          </cell>
          <cell r="E671" t="str">
            <v>-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</row>
        <row r="672">
          <cell r="A672" t="str">
            <v>I05-I09M</v>
          </cell>
          <cell r="B672" t="str">
            <v>I05-I09</v>
          </cell>
          <cell r="C672" t="str">
            <v>Chronic rheumatic heart diseases</v>
          </cell>
          <cell r="D672" t="str">
            <v>M</v>
          </cell>
          <cell r="E672">
            <v>34</v>
          </cell>
          <cell r="F672">
            <v>6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2</v>
          </cell>
          <cell r="T672">
            <v>0</v>
          </cell>
          <cell r="U672">
            <v>2</v>
          </cell>
          <cell r="V672">
            <v>2</v>
          </cell>
          <cell r="W672">
            <v>10</v>
          </cell>
          <cell r="X672">
            <v>8</v>
          </cell>
          <cell r="Y672">
            <v>10</v>
          </cell>
          <cell r="Z672">
            <v>7</v>
          </cell>
          <cell r="AA672">
            <v>3</v>
          </cell>
          <cell r="AC672">
            <v>6</v>
          </cell>
          <cell r="AD672">
            <v>0</v>
          </cell>
          <cell r="AE672">
            <v>0</v>
          </cell>
          <cell r="AF672">
            <v>0</v>
          </cell>
          <cell r="AG672">
            <v>2</v>
          </cell>
          <cell r="AH672">
            <v>4</v>
          </cell>
          <cell r="AI672">
            <v>18</v>
          </cell>
          <cell r="AJ672">
            <v>10</v>
          </cell>
        </row>
        <row r="673">
          <cell r="A673" t="str">
            <v>I05-I09F</v>
          </cell>
          <cell r="B673"/>
          <cell r="C673"/>
          <cell r="D673" t="str">
            <v>F</v>
          </cell>
          <cell r="E673">
            <v>89</v>
          </cell>
          <cell r="F673">
            <v>17</v>
          </cell>
          <cell r="G673">
            <v>0</v>
          </cell>
          <cell r="H673">
            <v>0</v>
          </cell>
          <cell r="I673">
            <v>1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2</v>
          </cell>
          <cell r="Q673">
            <v>0</v>
          </cell>
          <cell r="R673">
            <v>2</v>
          </cell>
          <cell r="S673">
            <v>1</v>
          </cell>
          <cell r="T673">
            <v>3</v>
          </cell>
          <cell r="U673">
            <v>4</v>
          </cell>
          <cell r="V673">
            <v>4</v>
          </cell>
          <cell r="W673">
            <v>14</v>
          </cell>
          <cell r="X673">
            <v>20</v>
          </cell>
          <cell r="Y673">
            <v>38</v>
          </cell>
          <cell r="Z673">
            <v>22</v>
          </cell>
          <cell r="AA673">
            <v>16</v>
          </cell>
          <cell r="AC673">
            <v>17</v>
          </cell>
          <cell r="AD673">
            <v>1</v>
          </cell>
          <cell r="AE673">
            <v>2</v>
          </cell>
          <cell r="AF673">
            <v>2</v>
          </cell>
          <cell r="AG673">
            <v>4</v>
          </cell>
          <cell r="AH673">
            <v>8</v>
          </cell>
          <cell r="AI673">
            <v>34</v>
          </cell>
          <cell r="AJ673">
            <v>38</v>
          </cell>
        </row>
        <row r="674">
          <cell r="A674" t="str">
            <v>I05M</v>
          </cell>
          <cell r="B674" t="str">
            <v>I05</v>
          </cell>
          <cell r="C674" t="str">
            <v>Rheumatic mitral valve diseases</v>
          </cell>
          <cell r="D674" t="str">
            <v>M</v>
          </cell>
          <cell r="E674">
            <v>11</v>
          </cell>
          <cell r="F674">
            <v>3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2</v>
          </cell>
          <cell r="V674">
            <v>1</v>
          </cell>
          <cell r="W674">
            <v>2</v>
          </cell>
          <cell r="X674">
            <v>3</v>
          </cell>
          <cell r="Y674">
            <v>3</v>
          </cell>
          <cell r="Z674">
            <v>2</v>
          </cell>
          <cell r="AA674">
            <v>1</v>
          </cell>
          <cell r="AC674">
            <v>3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3</v>
          </cell>
          <cell r="AI674">
            <v>5</v>
          </cell>
          <cell r="AJ674">
            <v>3</v>
          </cell>
        </row>
        <row r="675">
          <cell r="A675" t="str">
            <v>F</v>
          </cell>
          <cell r="B675"/>
          <cell r="C675"/>
          <cell r="D675" t="str">
            <v>F</v>
          </cell>
          <cell r="E675">
            <v>45</v>
          </cell>
          <cell r="F675">
            <v>10</v>
          </cell>
          <cell r="G675">
            <v>0</v>
          </cell>
          <cell r="H675">
            <v>0</v>
          </cell>
          <cell r="I675">
            <v>1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2</v>
          </cell>
          <cell r="Q675">
            <v>0</v>
          </cell>
          <cell r="R675">
            <v>2</v>
          </cell>
          <cell r="S675">
            <v>0</v>
          </cell>
          <cell r="T675">
            <v>2</v>
          </cell>
          <cell r="U675">
            <v>2</v>
          </cell>
          <cell r="V675">
            <v>1</v>
          </cell>
          <cell r="W675">
            <v>6</v>
          </cell>
          <cell r="X675">
            <v>10</v>
          </cell>
          <cell r="Y675">
            <v>19</v>
          </cell>
          <cell r="Z675">
            <v>14</v>
          </cell>
          <cell r="AA675">
            <v>5</v>
          </cell>
          <cell r="AC675">
            <v>10</v>
          </cell>
          <cell r="AD675">
            <v>1</v>
          </cell>
          <cell r="AE675">
            <v>2</v>
          </cell>
          <cell r="AF675">
            <v>2</v>
          </cell>
          <cell r="AG675">
            <v>2</v>
          </cell>
          <cell r="AH675">
            <v>3</v>
          </cell>
          <cell r="AI675">
            <v>16</v>
          </cell>
          <cell r="AJ675">
            <v>19</v>
          </cell>
        </row>
        <row r="676">
          <cell r="A676" t="str">
            <v>I06M</v>
          </cell>
          <cell r="B676" t="str">
            <v>I06</v>
          </cell>
          <cell r="C676" t="str">
            <v>Rheumatic aortic valve diseases</v>
          </cell>
          <cell r="D676" t="str">
            <v>M</v>
          </cell>
          <cell r="E676">
            <v>1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1</v>
          </cell>
          <cell r="Z676">
            <v>1</v>
          </cell>
          <cell r="AA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1</v>
          </cell>
        </row>
        <row r="677">
          <cell r="A677" t="str">
            <v>F</v>
          </cell>
          <cell r="B677"/>
          <cell r="C677"/>
          <cell r="D677" t="str">
            <v>F</v>
          </cell>
          <cell r="E677" t="str">
            <v>-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A678" t="str">
            <v>I07M</v>
          </cell>
          <cell r="B678" t="str">
            <v>I07</v>
          </cell>
          <cell r="C678" t="str">
            <v>Rheumatic tricuspid valve diseases</v>
          </cell>
          <cell r="D678" t="str">
            <v>M</v>
          </cell>
          <cell r="E678">
            <v>1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1</v>
          </cell>
          <cell r="Y678">
            <v>0</v>
          </cell>
          <cell r="Z678">
            <v>0</v>
          </cell>
          <cell r="AA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1</v>
          </cell>
          <cell r="AJ678">
            <v>0</v>
          </cell>
        </row>
        <row r="679">
          <cell r="A679" t="str">
            <v>F</v>
          </cell>
          <cell r="B679"/>
          <cell r="C679"/>
          <cell r="D679" t="str">
            <v>F</v>
          </cell>
          <cell r="E679">
            <v>7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2</v>
          </cell>
          <cell r="X679">
            <v>0</v>
          </cell>
          <cell r="Y679">
            <v>5</v>
          </cell>
          <cell r="Z679">
            <v>2</v>
          </cell>
          <cell r="AA679">
            <v>3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2</v>
          </cell>
          <cell r="AJ679">
            <v>5</v>
          </cell>
        </row>
        <row r="680">
          <cell r="A680" t="str">
            <v>I08M</v>
          </cell>
          <cell r="B680" t="str">
            <v>I08</v>
          </cell>
          <cell r="C680" t="str">
            <v>Multiple valve diseases</v>
          </cell>
          <cell r="D680" t="str">
            <v>M</v>
          </cell>
          <cell r="E680">
            <v>18</v>
          </cell>
          <cell r="F680">
            <v>3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2</v>
          </cell>
          <cell r="T680">
            <v>0</v>
          </cell>
          <cell r="U680">
            <v>0</v>
          </cell>
          <cell r="V680">
            <v>1</v>
          </cell>
          <cell r="W680">
            <v>5</v>
          </cell>
          <cell r="X680">
            <v>4</v>
          </cell>
          <cell r="Y680">
            <v>6</v>
          </cell>
          <cell r="Z680">
            <v>4</v>
          </cell>
          <cell r="AA680">
            <v>2</v>
          </cell>
          <cell r="AB680"/>
          <cell r="AC680">
            <v>3</v>
          </cell>
          <cell r="AD680">
            <v>0</v>
          </cell>
          <cell r="AE680">
            <v>0</v>
          </cell>
          <cell r="AF680">
            <v>0</v>
          </cell>
          <cell r="AG680">
            <v>2</v>
          </cell>
          <cell r="AH680">
            <v>1</v>
          </cell>
          <cell r="AI680">
            <v>9</v>
          </cell>
          <cell r="AJ680">
            <v>6</v>
          </cell>
        </row>
        <row r="681">
          <cell r="A681" t="str">
            <v>F</v>
          </cell>
          <cell r="B681"/>
          <cell r="C681"/>
          <cell r="D681" t="str">
            <v>F</v>
          </cell>
          <cell r="E681">
            <v>26</v>
          </cell>
          <cell r="F681">
            <v>6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1</v>
          </cell>
          <cell r="T681">
            <v>1</v>
          </cell>
          <cell r="U681">
            <v>1</v>
          </cell>
          <cell r="V681">
            <v>3</v>
          </cell>
          <cell r="W681">
            <v>5</v>
          </cell>
          <cell r="X681">
            <v>4</v>
          </cell>
          <cell r="Y681">
            <v>11</v>
          </cell>
          <cell r="Z681">
            <v>4</v>
          </cell>
          <cell r="AA681">
            <v>7</v>
          </cell>
          <cell r="AB681"/>
          <cell r="AC681">
            <v>6</v>
          </cell>
          <cell r="AD681">
            <v>0</v>
          </cell>
          <cell r="AE681">
            <v>0</v>
          </cell>
          <cell r="AF681">
            <v>0</v>
          </cell>
          <cell r="AG681">
            <v>2</v>
          </cell>
          <cell r="AH681">
            <v>4</v>
          </cell>
          <cell r="AI681">
            <v>9</v>
          </cell>
          <cell r="AJ681">
            <v>11</v>
          </cell>
        </row>
        <row r="682">
          <cell r="A682" t="str">
            <v>I09M</v>
          </cell>
          <cell r="B682" t="str">
            <v>I09</v>
          </cell>
          <cell r="C682" t="str">
            <v>Other rheumatic heart diseases</v>
          </cell>
          <cell r="D682" t="str">
            <v>M</v>
          </cell>
          <cell r="E682">
            <v>3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3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3</v>
          </cell>
          <cell r="AJ682">
            <v>0</v>
          </cell>
        </row>
        <row r="683">
          <cell r="A683" t="str">
            <v>F</v>
          </cell>
          <cell r="B683"/>
          <cell r="C683"/>
          <cell r="D683" t="str">
            <v>F</v>
          </cell>
          <cell r="E683">
            <v>11</v>
          </cell>
          <cell r="F683">
            <v>1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1</v>
          </cell>
          <cell r="V683">
            <v>0</v>
          </cell>
          <cell r="W683">
            <v>1</v>
          </cell>
          <cell r="X683">
            <v>6</v>
          </cell>
          <cell r="Y683">
            <v>3</v>
          </cell>
          <cell r="Z683">
            <v>2</v>
          </cell>
          <cell r="AA683">
            <v>1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1</v>
          </cell>
          <cell r="AI683">
            <v>7</v>
          </cell>
          <cell r="AJ683">
            <v>3</v>
          </cell>
        </row>
        <row r="684">
          <cell r="A684" t="str">
            <v>I10-I15M</v>
          </cell>
          <cell r="B684" t="str">
            <v>I10-I15</v>
          </cell>
          <cell r="C684" t="str">
            <v>Hypertensive diseases</v>
          </cell>
          <cell r="D684" t="str">
            <v>M</v>
          </cell>
          <cell r="E684">
            <v>264</v>
          </cell>
          <cell r="F684">
            <v>123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1</v>
          </cell>
          <cell r="P684">
            <v>3</v>
          </cell>
          <cell r="Q684">
            <v>2</v>
          </cell>
          <cell r="R684">
            <v>8</v>
          </cell>
          <cell r="S684">
            <v>11</v>
          </cell>
          <cell r="T684">
            <v>22</v>
          </cell>
          <cell r="U684">
            <v>37</v>
          </cell>
          <cell r="V684">
            <v>39</v>
          </cell>
          <cell r="W684">
            <v>38</v>
          </cell>
          <cell r="X684">
            <v>39</v>
          </cell>
          <cell r="Y684">
            <v>64</v>
          </cell>
          <cell r="Z684">
            <v>38</v>
          </cell>
          <cell r="AA684">
            <v>26</v>
          </cell>
          <cell r="AC684">
            <v>123</v>
          </cell>
          <cell r="AD684">
            <v>0</v>
          </cell>
          <cell r="AE684">
            <v>4</v>
          </cell>
          <cell r="AF684">
            <v>10</v>
          </cell>
          <cell r="AG684">
            <v>33</v>
          </cell>
          <cell r="AH684">
            <v>76</v>
          </cell>
          <cell r="AI684">
            <v>77</v>
          </cell>
          <cell r="AJ684">
            <v>64</v>
          </cell>
        </row>
        <row r="685">
          <cell r="A685" t="str">
            <v>I10-I15F</v>
          </cell>
          <cell r="B685"/>
          <cell r="C685"/>
          <cell r="D685" t="str">
            <v>F</v>
          </cell>
          <cell r="E685">
            <v>323</v>
          </cell>
          <cell r="F685">
            <v>61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2</v>
          </cell>
          <cell r="Q685">
            <v>1</v>
          </cell>
          <cell r="R685">
            <v>4</v>
          </cell>
          <cell r="S685">
            <v>6</v>
          </cell>
          <cell r="T685">
            <v>10</v>
          </cell>
          <cell r="U685">
            <v>13</v>
          </cell>
          <cell r="V685">
            <v>25</v>
          </cell>
          <cell r="W685">
            <v>37</v>
          </cell>
          <cell r="X685">
            <v>59</v>
          </cell>
          <cell r="Y685">
            <v>166</v>
          </cell>
          <cell r="Z685">
            <v>64</v>
          </cell>
          <cell r="AA685">
            <v>102</v>
          </cell>
          <cell r="AC685">
            <v>61</v>
          </cell>
          <cell r="AD685">
            <v>0</v>
          </cell>
          <cell r="AE685">
            <v>2</v>
          </cell>
          <cell r="AF685">
            <v>5</v>
          </cell>
          <cell r="AG685">
            <v>16</v>
          </cell>
          <cell r="AH685">
            <v>38</v>
          </cell>
          <cell r="AI685">
            <v>96</v>
          </cell>
          <cell r="AJ685">
            <v>166</v>
          </cell>
        </row>
        <row r="686">
          <cell r="A686" t="str">
            <v>I10M</v>
          </cell>
          <cell r="B686" t="str">
            <v>I10</v>
          </cell>
          <cell r="C686" t="str">
            <v>Essential (primary) hypertension</v>
          </cell>
          <cell r="D686" t="str">
            <v>M</v>
          </cell>
          <cell r="E686">
            <v>67</v>
          </cell>
          <cell r="F686">
            <v>21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0</v>
          </cell>
          <cell r="Q686">
            <v>0</v>
          </cell>
          <cell r="R686">
            <v>1</v>
          </cell>
          <cell r="S686">
            <v>2</v>
          </cell>
          <cell r="T686">
            <v>3</v>
          </cell>
          <cell r="U686">
            <v>6</v>
          </cell>
          <cell r="V686">
            <v>8</v>
          </cell>
          <cell r="W686">
            <v>14</v>
          </cell>
          <cell r="X686">
            <v>14</v>
          </cell>
          <cell r="Y686">
            <v>18</v>
          </cell>
          <cell r="Z686">
            <v>10</v>
          </cell>
          <cell r="AA686">
            <v>8</v>
          </cell>
          <cell r="AC686">
            <v>21</v>
          </cell>
          <cell r="AD686">
            <v>0</v>
          </cell>
          <cell r="AE686">
            <v>1</v>
          </cell>
          <cell r="AF686">
            <v>1</v>
          </cell>
          <cell r="AG686">
            <v>5</v>
          </cell>
          <cell r="AH686">
            <v>14</v>
          </cell>
          <cell r="AI686">
            <v>28</v>
          </cell>
          <cell r="AJ686">
            <v>18</v>
          </cell>
        </row>
        <row r="687">
          <cell r="A687" t="str">
            <v>F</v>
          </cell>
          <cell r="B687"/>
          <cell r="C687"/>
          <cell r="D687" t="str">
            <v>F</v>
          </cell>
          <cell r="E687">
            <v>126</v>
          </cell>
          <cell r="F687">
            <v>15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1</v>
          </cell>
          <cell r="U687">
            <v>4</v>
          </cell>
          <cell r="V687">
            <v>10</v>
          </cell>
          <cell r="W687">
            <v>12</v>
          </cell>
          <cell r="X687">
            <v>15</v>
          </cell>
          <cell r="Y687">
            <v>84</v>
          </cell>
          <cell r="Z687">
            <v>30</v>
          </cell>
          <cell r="AA687">
            <v>54</v>
          </cell>
          <cell r="AC687">
            <v>15</v>
          </cell>
          <cell r="AD687">
            <v>0</v>
          </cell>
          <cell r="AE687">
            <v>0</v>
          </cell>
          <cell r="AF687">
            <v>0</v>
          </cell>
          <cell r="AG687">
            <v>1</v>
          </cell>
          <cell r="AH687">
            <v>14</v>
          </cell>
          <cell r="AI687">
            <v>27</v>
          </cell>
          <cell r="AJ687">
            <v>84</v>
          </cell>
        </row>
        <row r="688">
          <cell r="A688" t="str">
            <v>I11M</v>
          </cell>
          <cell r="B688" t="str">
            <v>I11</v>
          </cell>
          <cell r="C688" t="str">
            <v>Hypertensive heart disease</v>
          </cell>
          <cell r="D688" t="str">
            <v>M</v>
          </cell>
          <cell r="E688">
            <v>160</v>
          </cell>
          <cell r="F688">
            <v>90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3</v>
          </cell>
          <cell r="Q688">
            <v>2</v>
          </cell>
          <cell r="R688">
            <v>6</v>
          </cell>
          <cell r="S688">
            <v>9</v>
          </cell>
          <cell r="T688">
            <v>18</v>
          </cell>
          <cell r="U688">
            <v>27</v>
          </cell>
          <cell r="V688">
            <v>25</v>
          </cell>
          <cell r="W688">
            <v>19</v>
          </cell>
          <cell r="X688">
            <v>19</v>
          </cell>
          <cell r="Y688">
            <v>32</v>
          </cell>
          <cell r="Z688">
            <v>19</v>
          </cell>
          <cell r="AA688">
            <v>13</v>
          </cell>
          <cell r="AC688">
            <v>90</v>
          </cell>
          <cell r="AD688">
            <v>0</v>
          </cell>
          <cell r="AE688">
            <v>3</v>
          </cell>
          <cell r="AF688">
            <v>8</v>
          </cell>
          <cell r="AG688">
            <v>27</v>
          </cell>
          <cell r="AH688">
            <v>52</v>
          </cell>
          <cell r="AI688">
            <v>38</v>
          </cell>
          <cell r="AJ688">
            <v>32</v>
          </cell>
        </row>
        <row r="689">
          <cell r="A689" t="str">
            <v>F</v>
          </cell>
          <cell r="B689"/>
          <cell r="C689"/>
          <cell r="D689" t="str">
            <v>F</v>
          </cell>
          <cell r="E689">
            <v>157</v>
          </cell>
          <cell r="F689">
            <v>38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1</v>
          </cell>
          <cell r="Q689">
            <v>1</v>
          </cell>
          <cell r="R689">
            <v>4</v>
          </cell>
          <cell r="S689">
            <v>5</v>
          </cell>
          <cell r="T689">
            <v>9</v>
          </cell>
          <cell r="U689">
            <v>8</v>
          </cell>
          <cell r="V689">
            <v>10</v>
          </cell>
          <cell r="W689">
            <v>19</v>
          </cell>
          <cell r="X689">
            <v>32</v>
          </cell>
          <cell r="Y689">
            <v>68</v>
          </cell>
          <cell r="Z689">
            <v>25</v>
          </cell>
          <cell r="AA689">
            <v>43</v>
          </cell>
          <cell r="AC689">
            <v>38</v>
          </cell>
          <cell r="AD689">
            <v>0</v>
          </cell>
          <cell r="AE689">
            <v>1</v>
          </cell>
          <cell r="AF689">
            <v>5</v>
          </cell>
          <cell r="AG689">
            <v>14</v>
          </cell>
          <cell r="AH689">
            <v>18</v>
          </cell>
          <cell r="AI689">
            <v>51</v>
          </cell>
          <cell r="AJ689">
            <v>68</v>
          </cell>
        </row>
        <row r="690">
          <cell r="A690" t="str">
            <v>I12M</v>
          </cell>
          <cell r="B690" t="str">
            <v>I12</v>
          </cell>
          <cell r="C690" t="str">
            <v>Hypertensive renal disease</v>
          </cell>
          <cell r="D690" t="str">
            <v>M</v>
          </cell>
          <cell r="E690">
            <v>30</v>
          </cell>
          <cell r="F690">
            <v>10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1</v>
          </cell>
          <cell r="S690">
            <v>0</v>
          </cell>
          <cell r="T690">
            <v>1</v>
          </cell>
          <cell r="U690">
            <v>2</v>
          </cell>
          <cell r="V690">
            <v>6</v>
          </cell>
          <cell r="W690">
            <v>4</v>
          </cell>
          <cell r="X690">
            <v>6</v>
          </cell>
          <cell r="Y690">
            <v>10</v>
          </cell>
          <cell r="Z690">
            <v>6</v>
          </cell>
          <cell r="AA690">
            <v>4</v>
          </cell>
          <cell r="AB690"/>
          <cell r="AC690">
            <v>10</v>
          </cell>
          <cell r="AD690">
            <v>0</v>
          </cell>
          <cell r="AE690">
            <v>0</v>
          </cell>
          <cell r="AF690">
            <v>1</v>
          </cell>
          <cell r="AG690">
            <v>1</v>
          </cell>
          <cell r="AH690">
            <v>8</v>
          </cell>
          <cell r="AI690">
            <v>10</v>
          </cell>
          <cell r="AJ690">
            <v>10</v>
          </cell>
        </row>
        <row r="691">
          <cell r="A691" t="str">
            <v>F</v>
          </cell>
          <cell r="B691"/>
          <cell r="C691"/>
          <cell r="D691" t="str">
            <v>F</v>
          </cell>
          <cell r="E691">
            <v>31</v>
          </cell>
          <cell r="F691">
            <v>5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1</v>
          </cell>
          <cell r="Q691">
            <v>0</v>
          </cell>
          <cell r="R691">
            <v>0</v>
          </cell>
          <cell r="S691">
            <v>1</v>
          </cell>
          <cell r="T691">
            <v>0</v>
          </cell>
          <cell r="U691">
            <v>1</v>
          </cell>
          <cell r="V691">
            <v>2</v>
          </cell>
          <cell r="W691">
            <v>6</v>
          </cell>
          <cell r="X691">
            <v>9</v>
          </cell>
          <cell r="Y691">
            <v>11</v>
          </cell>
          <cell r="Z691">
            <v>8</v>
          </cell>
          <cell r="AA691">
            <v>3</v>
          </cell>
          <cell r="AB691"/>
          <cell r="AC691">
            <v>5</v>
          </cell>
          <cell r="AD691">
            <v>0</v>
          </cell>
          <cell r="AE691">
            <v>1</v>
          </cell>
          <cell r="AF691">
            <v>0</v>
          </cell>
          <cell r="AG691">
            <v>1</v>
          </cell>
          <cell r="AH691">
            <v>3</v>
          </cell>
          <cell r="AI691">
            <v>15</v>
          </cell>
          <cell r="AJ691">
            <v>11</v>
          </cell>
        </row>
        <row r="692">
          <cell r="A692" t="str">
            <v>I13M</v>
          </cell>
          <cell r="B692" t="str">
            <v>I13</v>
          </cell>
          <cell r="C692" t="str">
            <v>Hypertensive heart and renal disease</v>
          </cell>
          <cell r="D692" t="str">
            <v>M</v>
          </cell>
          <cell r="E692">
            <v>7</v>
          </cell>
          <cell r="F692">
            <v>2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2</v>
          </cell>
          <cell r="V692">
            <v>0</v>
          </cell>
          <cell r="W692">
            <v>1</v>
          </cell>
          <cell r="X692">
            <v>0</v>
          </cell>
          <cell r="Y692">
            <v>4</v>
          </cell>
          <cell r="Z692">
            <v>3</v>
          </cell>
          <cell r="AA692">
            <v>1</v>
          </cell>
          <cell r="AB692"/>
          <cell r="AC692">
            <v>2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2</v>
          </cell>
          <cell r="AI692">
            <v>1</v>
          </cell>
          <cell r="AJ692">
            <v>4</v>
          </cell>
        </row>
        <row r="693">
          <cell r="A693" t="str">
            <v>F</v>
          </cell>
          <cell r="B693"/>
          <cell r="C693"/>
          <cell r="D693" t="str">
            <v>F</v>
          </cell>
          <cell r="E693">
            <v>9</v>
          </cell>
          <cell r="F693">
            <v>3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3</v>
          </cell>
          <cell r="W693">
            <v>0</v>
          </cell>
          <cell r="X693">
            <v>3</v>
          </cell>
          <cell r="Y693">
            <v>3</v>
          </cell>
          <cell r="Z693">
            <v>1</v>
          </cell>
          <cell r="AA693">
            <v>2</v>
          </cell>
          <cell r="AB693"/>
          <cell r="AC693">
            <v>3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3</v>
          </cell>
          <cell r="AI693">
            <v>3</v>
          </cell>
          <cell r="AJ693">
            <v>3</v>
          </cell>
        </row>
        <row r="694">
          <cell r="A694" t="str">
            <v>I20-I25M</v>
          </cell>
          <cell r="B694" t="str">
            <v>I20-I25</v>
          </cell>
          <cell r="C694" t="str">
            <v>Ischaemic heart diseases</v>
          </cell>
          <cell r="D694" t="str">
            <v>M</v>
          </cell>
          <cell r="E694">
            <v>3917</v>
          </cell>
          <cell r="F694">
            <v>1838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5</v>
          </cell>
          <cell r="N694">
            <v>6</v>
          </cell>
          <cell r="O694">
            <v>14</v>
          </cell>
          <cell r="P694">
            <v>41</v>
          </cell>
          <cell r="Q694">
            <v>95</v>
          </cell>
          <cell r="R694">
            <v>177</v>
          </cell>
          <cell r="S694">
            <v>263</v>
          </cell>
          <cell r="T694">
            <v>289</v>
          </cell>
          <cell r="U694">
            <v>446</v>
          </cell>
          <cell r="V694">
            <v>502</v>
          </cell>
          <cell r="W694">
            <v>584</v>
          </cell>
          <cell r="X694">
            <v>644</v>
          </cell>
          <cell r="Y694">
            <v>851</v>
          </cell>
          <cell r="Z694">
            <v>480</v>
          </cell>
          <cell r="AA694">
            <v>371</v>
          </cell>
          <cell r="AC694">
            <v>1838</v>
          </cell>
          <cell r="AD694">
            <v>11</v>
          </cell>
          <cell r="AE694">
            <v>55</v>
          </cell>
          <cell r="AF694">
            <v>272</v>
          </cell>
          <cell r="AG694">
            <v>552</v>
          </cell>
          <cell r="AH694">
            <v>948</v>
          </cell>
          <cell r="AI694">
            <v>1228</v>
          </cell>
          <cell r="AJ694">
            <v>851</v>
          </cell>
        </row>
        <row r="695">
          <cell r="A695" t="str">
            <v>I20-I25F</v>
          </cell>
          <cell r="B695"/>
          <cell r="C695"/>
          <cell r="D695" t="str">
            <v>F</v>
          </cell>
          <cell r="E695">
            <v>2780</v>
          </cell>
          <cell r="F695">
            <v>714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1</v>
          </cell>
          <cell r="N695">
            <v>2</v>
          </cell>
          <cell r="O695">
            <v>9</v>
          </cell>
          <cell r="P695">
            <v>7</v>
          </cell>
          <cell r="Q695">
            <v>17</v>
          </cell>
          <cell r="R695">
            <v>37</v>
          </cell>
          <cell r="S695">
            <v>66</v>
          </cell>
          <cell r="T695">
            <v>109</v>
          </cell>
          <cell r="U695">
            <v>197</v>
          </cell>
          <cell r="V695">
            <v>269</v>
          </cell>
          <cell r="W695">
            <v>359</v>
          </cell>
          <cell r="X695">
            <v>475</v>
          </cell>
          <cell r="Y695">
            <v>1232</v>
          </cell>
          <cell r="Z695">
            <v>623</v>
          </cell>
          <cell r="AA695">
            <v>609</v>
          </cell>
          <cell r="AC695">
            <v>714</v>
          </cell>
          <cell r="AD695">
            <v>3</v>
          </cell>
          <cell r="AE695">
            <v>16</v>
          </cell>
          <cell r="AF695">
            <v>54</v>
          </cell>
          <cell r="AG695">
            <v>175</v>
          </cell>
          <cell r="AH695">
            <v>466</v>
          </cell>
          <cell r="AI695">
            <v>834</v>
          </cell>
          <cell r="AJ695">
            <v>1232</v>
          </cell>
        </row>
        <row r="696">
          <cell r="A696" t="str">
            <v>I20M</v>
          </cell>
          <cell r="B696" t="str">
            <v>I20</v>
          </cell>
          <cell r="C696" t="str">
            <v>Angina pectoris</v>
          </cell>
          <cell r="D696" t="str">
            <v>M</v>
          </cell>
          <cell r="E696">
            <v>4</v>
          </cell>
          <cell r="F696">
            <v>1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1</v>
          </cell>
          <cell r="W696">
            <v>1</v>
          </cell>
          <cell r="X696">
            <v>2</v>
          </cell>
          <cell r="Y696">
            <v>0</v>
          </cell>
          <cell r="Z696">
            <v>0</v>
          </cell>
          <cell r="AA696">
            <v>0</v>
          </cell>
          <cell r="AB696"/>
          <cell r="AC696">
            <v>1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1</v>
          </cell>
          <cell r="AI696">
            <v>3</v>
          </cell>
          <cell r="AJ696">
            <v>0</v>
          </cell>
        </row>
        <row r="697">
          <cell r="A697" t="str">
            <v>F</v>
          </cell>
          <cell r="B697"/>
          <cell r="C697"/>
          <cell r="D697" t="str">
            <v>F</v>
          </cell>
          <cell r="E697">
            <v>8</v>
          </cell>
          <cell r="F697">
            <v>2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1</v>
          </cell>
          <cell r="R697">
            <v>0</v>
          </cell>
          <cell r="S697">
            <v>0</v>
          </cell>
          <cell r="T697">
            <v>0</v>
          </cell>
          <cell r="U697">
            <v>1</v>
          </cell>
          <cell r="V697">
            <v>0</v>
          </cell>
          <cell r="W697">
            <v>0</v>
          </cell>
          <cell r="X697">
            <v>0</v>
          </cell>
          <cell r="Y697">
            <v>6</v>
          </cell>
          <cell r="Z697">
            <v>3</v>
          </cell>
          <cell r="AA697">
            <v>3</v>
          </cell>
          <cell r="AB697"/>
          <cell r="AC697">
            <v>2</v>
          </cell>
          <cell r="AD697">
            <v>0</v>
          </cell>
          <cell r="AE697">
            <v>0</v>
          </cell>
          <cell r="AF697">
            <v>1</v>
          </cell>
          <cell r="AG697">
            <v>0</v>
          </cell>
          <cell r="AH697">
            <v>1</v>
          </cell>
          <cell r="AI697">
            <v>0</v>
          </cell>
          <cell r="AJ697">
            <v>6</v>
          </cell>
        </row>
        <row r="698">
          <cell r="A698" t="str">
            <v>I21M</v>
          </cell>
          <cell r="B698" t="str">
            <v>I21</v>
          </cell>
          <cell r="C698" t="str">
            <v>Acute myocardial infarction</v>
          </cell>
          <cell r="D698" t="str">
            <v>M</v>
          </cell>
          <cell r="E698">
            <v>2088</v>
          </cell>
          <cell r="F698">
            <v>925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1</v>
          </cell>
          <cell r="N698">
            <v>2</v>
          </cell>
          <cell r="O698">
            <v>6</v>
          </cell>
          <cell r="P698">
            <v>13</v>
          </cell>
          <cell r="Q698">
            <v>44</v>
          </cell>
          <cell r="R698">
            <v>82</v>
          </cell>
          <cell r="S698">
            <v>114</v>
          </cell>
          <cell r="T698">
            <v>150</v>
          </cell>
          <cell r="U698">
            <v>224</v>
          </cell>
          <cell r="V698">
            <v>289</v>
          </cell>
          <cell r="W698">
            <v>328</v>
          </cell>
          <cell r="X698">
            <v>363</v>
          </cell>
          <cell r="Y698">
            <v>472</v>
          </cell>
          <cell r="Z698">
            <v>272</v>
          </cell>
          <cell r="AA698">
            <v>200</v>
          </cell>
          <cell r="AC698">
            <v>925</v>
          </cell>
          <cell r="AD698">
            <v>3</v>
          </cell>
          <cell r="AE698">
            <v>19</v>
          </cell>
          <cell r="AF698">
            <v>126</v>
          </cell>
          <cell r="AG698">
            <v>264</v>
          </cell>
          <cell r="AH698">
            <v>513</v>
          </cell>
          <cell r="AI698">
            <v>691</v>
          </cell>
          <cell r="AJ698">
            <v>472</v>
          </cell>
        </row>
        <row r="699">
          <cell r="A699" t="str">
            <v>F</v>
          </cell>
          <cell r="B699"/>
          <cell r="C699"/>
          <cell r="D699" t="str">
            <v>F</v>
          </cell>
          <cell r="E699">
            <v>1541</v>
          </cell>
          <cell r="F699">
            <v>392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1</v>
          </cell>
          <cell r="N699">
            <v>2</v>
          </cell>
          <cell r="O699">
            <v>6</v>
          </cell>
          <cell r="P699">
            <v>5</v>
          </cell>
          <cell r="Q699">
            <v>8</v>
          </cell>
          <cell r="R699">
            <v>12</v>
          </cell>
          <cell r="S699">
            <v>34</v>
          </cell>
          <cell r="T699">
            <v>51</v>
          </cell>
          <cell r="U699">
            <v>106</v>
          </cell>
          <cell r="V699">
            <v>167</v>
          </cell>
          <cell r="W699">
            <v>211</v>
          </cell>
          <cell r="X699">
            <v>287</v>
          </cell>
          <cell r="Y699">
            <v>651</v>
          </cell>
          <cell r="Z699">
            <v>340</v>
          </cell>
          <cell r="AA699">
            <v>311</v>
          </cell>
          <cell r="AC699">
            <v>392</v>
          </cell>
          <cell r="AD699">
            <v>3</v>
          </cell>
          <cell r="AE699">
            <v>11</v>
          </cell>
          <cell r="AF699">
            <v>20</v>
          </cell>
          <cell r="AG699">
            <v>85</v>
          </cell>
          <cell r="AH699">
            <v>273</v>
          </cell>
          <cell r="AI699">
            <v>498</v>
          </cell>
          <cell r="AJ699">
            <v>651</v>
          </cell>
        </row>
        <row r="700">
          <cell r="A700" t="str">
            <v>I24M</v>
          </cell>
          <cell r="B700" t="str">
            <v>I24</v>
          </cell>
          <cell r="C700" t="str">
            <v>Other acute ischaemic heart diseases</v>
          </cell>
          <cell r="D700" t="str">
            <v>M</v>
          </cell>
          <cell r="E700">
            <v>63</v>
          </cell>
          <cell r="F700">
            <v>29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1</v>
          </cell>
          <cell r="R700">
            <v>5</v>
          </cell>
          <cell r="S700">
            <v>6</v>
          </cell>
          <cell r="T700">
            <v>5</v>
          </cell>
          <cell r="U700">
            <v>5</v>
          </cell>
          <cell r="V700">
            <v>7</v>
          </cell>
          <cell r="W700">
            <v>6</v>
          </cell>
          <cell r="X700">
            <v>9</v>
          </cell>
          <cell r="Y700">
            <v>19</v>
          </cell>
          <cell r="Z700">
            <v>10</v>
          </cell>
          <cell r="AA700">
            <v>9</v>
          </cell>
          <cell r="AB700"/>
          <cell r="AC700">
            <v>29</v>
          </cell>
          <cell r="AD700">
            <v>0</v>
          </cell>
          <cell r="AE700">
            <v>0</v>
          </cell>
          <cell r="AF700">
            <v>6</v>
          </cell>
          <cell r="AG700">
            <v>11</v>
          </cell>
          <cell r="AH700">
            <v>12</v>
          </cell>
          <cell r="AI700">
            <v>15</v>
          </cell>
          <cell r="AJ700">
            <v>19</v>
          </cell>
        </row>
        <row r="701">
          <cell r="A701" t="str">
            <v>F</v>
          </cell>
          <cell r="B701"/>
          <cell r="C701"/>
          <cell r="D701" t="str">
            <v>F</v>
          </cell>
          <cell r="E701">
            <v>50</v>
          </cell>
          <cell r="F701">
            <v>12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3</v>
          </cell>
          <cell r="S701">
            <v>2</v>
          </cell>
          <cell r="T701">
            <v>5</v>
          </cell>
          <cell r="U701">
            <v>0</v>
          </cell>
          <cell r="V701">
            <v>2</v>
          </cell>
          <cell r="W701">
            <v>8</v>
          </cell>
          <cell r="X701">
            <v>7</v>
          </cell>
          <cell r="Y701">
            <v>23</v>
          </cell>
          <cell r="Z701">
            <v>13</v>
          </cell>
          <cell r="AA701">
            <v>10</v>
          </cell>
          <cell r="AB701"/>
          <cell r="AC701">
            <v>12</v>
          </cell>
          <cell r="AD701">
            <v>0</v>
          </cell>
          <cell r="AE701">
            <v>0</v>
          </cell>
          <cell r="AF701">
            <v>3</v>
          </cell>
          <cell r="AG701">
            <v>7</v>
          </cell>
          <cell r="AH701">
            <v>2</v>
          </cell>
          <cell r="AI701">
            <v>15</v>
          </cell>
          <cell r="AJ701">
            <v>23</v>
          </cell>
        </row>
        <row r="702">
          <cell r="A702" t="str">
            <v>I25M</v>
          </cell>
          <cell r="B702" t="str">
            <v>I25</v>
          </cell>
          <cell r="C702" t="str">
            <v>Chronic ischaemic heart disease</v>
          </cell>
          <cell r="D702" t="str">
            <v>M</v>
          </cell>
          <cell r="E702">
            <v>1762</v>
          </cell>
          <cell r="F702">
            <v>883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4</v>
          </cell>
          <cell r="N702">
            <v>4</v>
          </cell>
          <cell r="O702">
            <v>8</v>
          </cell>
          <cell r="P702">
            <v>28</v>
          </cell>
          <cell r="Q702">
            <v>50</v>
          </cell>
          <cell r="R702">
            <v>90</v>
          </cell>
          <cell r="S702">
            <v>143</v>
          </cell>
          <cell r="T702">
            <v>134</v>
          </cell>
          <cell r="U702">
            <v>217</v>
          </cell>
          <cell r="V702">
            <v>205</v>
          </cell>
          <cell r="W702">
            <v>249</v>
          </cell>
          <cell r="X702">
            <v>270</v>
          </cell>
          <cell r="Y702">
            <v>360</v>
          </cell>
          <cell r="Z702">
            <v>198</v>
          </cell>
          <cell r="AA702">
            <v>162</v>
          </cell>
          <cell r="AB702"/>
          <cell r="AC702">
            <v>883</v>
          </cell>
          <cell r="AD702">
            <v>8</v>
          </cell>
          <cell r="AE702">
            <v>36</v>
          </cell>
          <cell r="AF702">
            <v>140</v>
          </cell>
          <cell r="AG702">
            <v>277</v>
          </cell>
          <cell r="AH702">
            <v>422</v>
          </cell>
          <cell r="AI702">
            <v>519</v>
          </cell>
          <cell r="AJ702">
            <v>360</v>
          </cell>
        </row>
        <row r="703">
          <cell r="A703" t="str">
            <v>F</v>
          </cell>
          <cell r="B703"/>
          <cell r="C703"/>
          <cell r="D703" t="str">
            <v>F</v>
          </cell>
          <cell r="E703">
            <v>1181</v>
          </cell>
          <cell r="F703">
            <v>308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3</v>
          </cell>
          <cell r="P703">
            <v>2</v>
          </cell>
          <cell r="Q703">
            <v>8</v>
          </cell>
          <cell r="R703">
            <v>22</v>
          </cell>
          <cell r="S703">
            <v>30</v>
          </cell>
          <cell r="T703">
            <v>53</v>
          </cell>
          <cell r="U703">
            <v>90</v>
          </cell>
          <cell r="V703">
            <v>100</v>
          </cell>
          <cell r="W703">
            <v>140</v>
          </cell>
          <cell r="X703">
            <v>181</v>
          </cell>
          <cell r="Y703">
            <v>552</v>
          </cell>
          <cell r="Z703">
            <v>267</v>
          </cell>
          <cell r="AA703">
            <v>285</v>
          </cell>
          <cell r="AB703"/>
          <cell r="AC703">
            <v>308</v>
          </cell>
          <cell r="AD703">
            <v>0</v>
          </cell>
          <cell r="AE703">
            <v>5</v>
          </cell>
          <cell r="AF703">
            <v>30</v>
          </cell>
          <cell r="AG703">
            <v>83</v>
          </cell>
          <cell r="AH703">
            <v>190</v>
          </cell>
          <cell r="AI703">
            <v>321</v>
          </cell>
          <cell r="AJ703">
            <v>552</v>
          </cell>
        </row>
        <row r="704">
          <cell r="A704" t="str">
            <v>I26-I28M</v>
          </cell>
          <cell r="B704" t="str">
            <v>I26-I28</v>
          </cell>
          <cell r="C704" t="str">
            <v>Pulmonary heart disease and diseases of pulmonary circulation</v>
          </cell>
          <cell r="D704" t="str">
            <v>M</v>
          </cell>
          <cell r="E704">
            <v>107</v>
          </cell>
          <cell r="F704">
            <v>55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1</v>
          </cell>
          <cell r="N704">
            <v>1</v>
          </cell>
          <cell r="O704">
            <v>2</v>
          </cell>
          <cell r="P704">
            <v>4</v>
          </cell>
          <cell r="Q704">
            <v>2</v>
          </cell>
          <cell r="R704">
            <v>4</v>
          </cell>
          <cell r="S704">
            <v>7</v>
          </cell>
          <cell r="T704">
            <v>9</v>
          </cell>
          <cell r="U704">
            <v>11</v>
          </cell>
          <cell r="V704">
            <v>14</v>
          </cell>
          <cell r="W704">
            <v>15</v>
          </cell>
          <cell r="X704">
            <v>15</v>
          </cell>
          <cell r="Y704">
            <v>22</v>
          </cell>
          <cell r="Z704">
            <v>16</v>
          </cell>
          <cell r="AA704">
            <v>6</v>
          </cell>
          <cell r="AC704">
            <v>55</v>
          </cell>
          <cell r="AD704">
            <v>2</v>
          </cell>
          <cell r="AE704">
            <v>6</v>
          </cell>
          <cell r="AF704">
            <v>6</v>
          </cell>
          <cell r="AG704">
            <v>16</v>
          </cell>
          <cell r="AH704">
            <v>25</v>
          </cell>
          <cell r="AI704">
            <v>30</v>
          </cell>
          <cell r="AJ704">
            <v>22</v>
          </cell>
        </row>
        <row r="705">
          <cell r="A705" t="str">
            <v>I26-I28F</v>
          </cell>
          <cell r="B705"/>
          <cell r="C705"/>
          <cell r="D705" t="str">
            <v>F</v>
          </cell>
          <cell r="E705">
            <v>145</v>
          </cell>
          <cell r="F705">
            <v>51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1</v>
          </cell>
          <cell r="N705">
            <v>1</v>
          </cell>
          <cell r="O705">
            <v>1</v>
          </cell>
          <cell r="P705">
            <v>4</v>
          </cell>
          <cell r="Q705">
            <v>6</v>
          </cell>
          <cell r="R705">
            <v>2</v>
          </cell>
          <cell r="S705">
            <v>3</v>
          </cell>
          <cell r="T705">
            <v>9</v>
          </cell>
          <cell r="U705">
            <v>7</v>
          </cell>
          <cell r="V705">
            <v>17</v>
          </cell>
          <cell r="W705">
            <v>18</v>
          </cell>
          <cell r="X705">
            <v>34</v>
          </cell>
          <cell r="Y705">
            <v>42</v>
          </cell>
          <cell r="Z705">
            <v>20</v>
          </cell>
          <cell r="AA705">
            <v>22</v>
          </cell>
          <cell r="AC705">
            <v>51</v>
          </cell>
          <cell r="AD705">
            <v>2</v>
          </cell>
          <cell r="AE705">
            <v>5</v>
          </cell>
          <cell r="AF705">
            <v>8</v>
          </cell>
          <cell r="AG705">
            <v>12</v>
          </cell>
          <cell r="AH705">
            <v>24</v>
          </cell>
          <cell r="AI705">
            <v>52</v>
          </cell>
          <cell r="AJ705">
            <v>42</v>
          </cell>
        </row>
        <row r="706">
          <cell r="A706" t="str">
            <v>I26M</v>
          </cell>
          <cell r="B706" t="str">
            <v>I26</v>
          </cell>
          <cell r="C706" t="str">
            <v>Pulmonary embolism</v>
          </cell>
          <cell r="D706" t="str">
            <v>M</v>
          </cell>
          <cell r="E706">
            <v>77</v>
          </cell>
          <cell r="F706">
            <v>43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1</v>
          </cell>
          <cell r="N706">
            <v>1</v>
          </cell>
          <cell r="O706">
            <v>2</v>
          </cell>
          <cell r="P706">
            <v>4</v>
          </cell>
          <cell r="Q706">
            <v>1</v>
          </cell>
          <cell r="R706">
            <v>4</v>
          </cell>
          <cell r="S706">
            <v>5</v>
          </cell>
          <cell r="T706">
            <v>7</v>
          </cell>
          <cell r="U706">
            <v>8</v>
          </cell>
          <cell r="V706">
            <v>10</v>
          </cell>
          <cell r="W706">
            <v>9</v>
          </cell>
          <cell r="X706">
            <v>12</v>
          </cell>
          <cell r="Y706">
            <v>13</v>
          </cell>
          <cell r="Z706">
            <v>9</v>
          </cell>
          <cell r="AA706">
            <v>4</v>
          </cell>
          <cell r="AB706"/>
          <cell r="AC706">
            <v>43</v>
          </cell>
          <cell r="AD706">
            <v>2</v>
          </cell>
          <cell r="AE706">
            <v>6</v>
          </cell>
          <cell r="AF706">
            <v>5</v>
          </cell>
          <cell r="AG706">
            <v>12</v>
          </cell>
          <cell r="AH706">
            <v>18</v>
          </cell>
          <cell r="AI706">
            <v>21</v>
          </cell>
          <cell r="AJ706">
            <v>13</v>
          </cell>
        </row>
        <row r="707">
          <cell r="A707" t="str">
            <v>F</v>
          </cell>
          <cell r="B707"/>
          <cell r="C707"/>
          <cell r="D707" t="str">
            <v>F</v>
          </cell>
          <cell r="E707">
            <v>104</v>
          </cell>
          <cell r="F707">
            <v>38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1</v>
          </cell>
          <cell r="N707">
            <v>1</v>
          </cell>
          <cell r="O707">
            <v>1</v>
          </cell>
          <cell r="P707">
            <v>3</v>
          </cell>
          <cell r="Q707">
            <v>5</v>
          </cell>
          <cell r="R707">
            <v>1</v>
          </cell>
          <cell r="S707">
            <v>2</v>
          </cell>
          <cell r="T707">
            <v>8</v>
          </cell>
          <cell r="U707">
            <v>4</v>
          </cell>
          <cell r="V707">
            <v>12</v>
          </cell>
          <cell r="W707">
            <v>12</v>
          </cell>
          <cell r="X707">
            <v>26</v>
          </cell>
          <cell r="Y707">
            <v>28</v>
          </cell>
          <cell r="Z707">
            <v>15</v>
          </cell>
          <cell r="AA707">
            <v>13</v>
          </cell>
          <cell r="AB707"/>
          <cell r="AC707">
            <v>38</v>
          </cell>
          <cell r="AD707">
            <v>2</v>
          </cell>
          <cell r="AE707">
            <v>4</v>
          </cell>
          <cell r="AF707">
            <v>6</v>
          </cell>
          <cell r="AG707">
            <v>10</v>
          </cell>
          <cell r="AH707">
            <v>16</v>
          </cell>
          <cell r="AI707">
            <v>38</v>
          </cell>
          <cell r="AJ707">
            <v>28</v>
          </cell>
        </row>
        <row r="708">
          <cell r="A708" t="str">
            <v>I27M</v>
          </cell>
          <cell r="B708" t="str">
            <v>I27</v>
          </cell>
          <cell r="C708" t="str">
            <v>Other pulmonary heart diseases</v>
          </cell>
          <cell r="D708" t="str">
            <v>M</v>
          </cell>
          <cell r="E708">
            <v>27</v>
          </cell>
          <cell r="F708">
            <v>9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1</v>
          </cell>
          <cell r="T708">
            <v>2</v>
          </cell>
          <cell r="U708">
            <v>3</v>
          </cell>
          <cell r="V708">
            <v>3</v>
          </cell>
          <cell r="W708">
            <v>6</v>
          </cell>
          <cell r="X708">
            <v>3</v>
          </cell>
          <cell r="Y708">
            <v>9</v>
          </cell>
          <cell r="Z708">
            <v>7</v>
          </cell>
          <cell r="AA708">
            <v>2</v>
          </cell>
          <cell r="AC708">
            <v>9</v>
          </cell>
          <cell r="AD708">
            <v>0</v>
          </cell>
          <cell r="AE708">
            <v>0</v>
          </cell>
          <cell r="AF708">
            <v>0</v>
          </cell>
          <cell r="AG708">
            <v>3</v>
          </cell>
          <cell r="AH708">
            <v>6</v>
          </cell>
          <cell r="AI708">
            <v>9</v>
          </cell>
          <cell r="AJ708">
            <v>9</v>
          </cell>
        </row>
        <row r="709">
          <cell r="A709" t="str">
            <v>F</v>
          </cell>
          <cell r="B709"/>
          <cell r="C709"/>
          <cell r="D709" t="str">
            <v>F</v>
          </cell>
          <cell r="E709">
            <v>41</v>
          </cell>
          <cell r="F709">
            <v>13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1</v>
          </cell>
          <cell r="Q709">
            <v>1</v>
          </cell>
          <cell r="R709">
            <v>1</v>
          </cell>
          <cell r="S709">
            <v>1</v>
          </cell>
          <cell r="T709">
            <v>1</v>
          </cell>
          <cell r="U709">
            <v>3</v>
          </cell>
          <cell r="V709">
            <v>5</v>
          </cell>
          <cell r="W709">
            <v>6</v>
          </cell>
          <cell r="X709">
            <v>8</v>
          </cell>
          <cell r="Y709">
            <v>14</v>
          </cell>
          <cell r="Z709">
            <v>5</v>
          </cell>
          <cell r="AA709">
            <v>9</v>
          </cell>
          <cell r="AC709">
            <v>13</v>
          </cell>
          <cell r="AD709">
            <v>0</v>
          </cell>
          <cell r="AE709">
            <v>1</v>
          </cell>
          <cell r="AF709">
            <v>2</v>
          </cell>
          <cell r="AG709">
            <v>2</v>
          </cell>
          <cell r="AH709">
            <v>8</v>
          </cell>
          <cell r="AI709">
            <v>14</v>
          </cell>
          <cell r="AJ709">
            <v>14</v>
          </cell>
        </row>
        <row r="710">
          <cell r="A710" t="str">
            <v>I28M</v>
          </cell>
          <cell r="B710" t="str">
            <v>I28</v>
          </cell>
          <cell r="C710" t="str">
            <v>Other diseases of pulmonary vessels</v>
          </cell>
          <cell r="D710" t="str">
            <v>M</v>
          </cell>
          <cell r="E710">
            <v>3</v>
          </cell>
          <cell r="F710">
            <v>3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1</v>
          </cell>
          <cell r="R710">
            <v>0</v>
          </cell>
          <cell r="S710">
            <v>1</v>
          </cell>
          <cell r="T710">
            <v>0</v>
          </cell>
          <cell r="U710">
            <v>0</v>
          </cell>
          <cell r="V710">
            <v>1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C710">
            <v>3</v>
          </cell>
          <cell r="AD710">
            <v>0</v>
          </cell>
          <cell r="AE710">
            <v>0</v>
          </cell>
          <cell r="AF710">
            <v>1</v>
          </cell>
          <cell r="AG710">
            <v>1</v>
          </cell>
          <cell r="AH710">
            <v>1</v>
          </cell>
          <cell r="AI710">
            <v>0</v>
          </cell>
          <cell r="AJ710">
            <v>0</v>
          </cell>
        </row>
        <row r="711">
          <cell r="A711" t="str">
            <v>F</v>
          </cell>
          <cell r="B711"/>
          <cell r="C711"/>
          <cell r="D711" t="str">
            <v>F</v>
          </cell>
          <cell r="E711" t="str">
            <v>-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A712" t="str">
            <v>I30-I52M</v>
          </cell>
          <cell r="B712" t="str">
            <v>I30-I52</v>
          </cell>
          <cell r="C712" t="str">
            <v>Other forms of heart disease</v>
          </cell>
          <cell r="D712" t="str">
            <v>M</v>
          </cell>
          <cell r="E712">
            <v>1069</v>
          </cell>
          <cell r="F712">
            <v>362</v>
          </cell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3</v>
          </cell>
          <cell r="M712">
            <v>5</v>
          </cell>
          <cell r="N712">
            <v>4</v>
          </cell>
          <cell r="O712">
            <v>8</v>
          </cell>
          <cell r="P712">
            <v>11</v>
          </cell>
          <cell r="Q712">
            <v>17</v>
          </cell>
          <cell r="R712">
            <v>33</v>
          </cell>
          <cell r="S712">
            <v>42</v>
          </cell>
          <cell r="T712">
            <v>47</v>
          </cell>
          <cell r="U712">
            <v>87</v>
          </cell>
          <cell r="V712">
            <v>103</v>
          </cell>
          <cell r="W712">
            <v>142</v>
          </cell>
          <cell r="X712">
            <v>188</v>
          </cell>
          <cell r="Y712">
            <v>377</v>
          </cell>
          <cell r="Z712">
            <v>193</v>
          </cell>
          <cell r="AA712">
            <v>184</v>
          </cell>
          <cell r="AC712">
            <v>362</v>
          </cell>
          <cell r="AD712">
            <v>14</v>
          </cell>
          <cell r="AE712">
            <v>19</v>
          </cell>
          <cell r="AF712">
            <v>50</v>
          </cell>
          <cell r="AG712">
            <v>89</v>
          </cell>
          <cell r="AH712">
            <v>190</v>
          </cell>
          <cell r="AI712">
            <v>330</v>
          </cell>
          <cell r="AJ712">
            <v>377</v>
          </cell>
        </row>
        <row r="713">
          <cell r="A713" t="str">
            <v>I30-I52F</v>
          </cell>
          <cell r="B713"/>
          <cell r="C713"/>
          <cell r="D713" t="str">
            <v>F</v>
          </cell>
          <cell r="E713">
            <v>1251</v>
          </cell>
          <cell r="F713">
            <v>190</v>
          </cell>
          <cell r="G713">
            <v>1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1</v>
          </cell>
          <cell r="M713">
            <v>0</v>
          </cell>
          <cell r="N713">
            <v>3</v>
          </cell>
          <cell r="O713">
            <v>5</v>
          </cell>
          <cell r="P713">
            <v>7</v>
          </cell>
          <cell r="Q713">
            <v>12</v>
          </cell>
          <cell r="R713">
            <v>19</v>
          </cell>
          <cell r="S713">
            <v>21</v>
          </cell>
          <cell r="T713">
            <v>22</v>
          </cell>
          <cell r="U713">
            <v>40</v>
          </cell>
          <cell r="V713">
            <v>59</v>
          </cell>
          <cell r="W713">
            <v>132</v>
          </cell>
          <cell r="X713">
            <v>214</v>
          </cell>
          <cell r="Y713">
            <v>715</v>
          </cell>
          <cell r="Z713">
            <v>297</v>
          </cell>
          <cell r="AA713">
            <v>418</v>
          </cell>
          <cell r="AC713">
            <v>190</v>
          </cell>
          <cell r="AD713">
            <v>5</v>
          </cell>
          <cell r="AE713">
            <v>12</v>
          </cell>
          <cell r="AF713">
            <v>31</v>
          </cell>
          <cell r="AG713">
            <v>43</v>
          </cell>
          <cell r="AH713">
            <v>99</v>
          </cell>
          <cell r="AI713">
            <v>346</v>
          </cell>
          <cell r="AJ713">
            <v>715</v>
          </cell>
        </row>
        <row r="714">
          <cell r="A714" t="str">
            <v>I30M</v>
          </cell>
          <cell r="B714" t="str">
            <v>I30</v>
          </cell>
          <cell r="C714" t="str">
            <v>Acute pericarditis</v>
          </cell>
          <cell r="D714" t="str">
            <v>M</v>
          </cell>
          <cell r="E714">
            <v>2</v>
          </cell>
          <cell r="F714">
            <v>1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</v>
          </cell>
          <cell r="V714">
            <v>0</v>
          </cell>
          <cell r="W714">
            <v>1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/>
          <cell r="AC714">
            <v>1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1</v>
          </cell>
          <cell r="AI714">
            <v>1</v>
          </cell>
          <cell r="AJ714">
            <v>0</v>
          </cell>
        </row>
        <row r="715">
          <cell r="A715" t="str">
            <v>F</v>
          </cell>
          <cell r="B715"/>
          <cell r="C715"/>
          <cell r="D715" t="str">
            <v>F</v>
          </cell>
          <cell r="E715">
            <v>2</v>
          </cell>
          <cell r="F715">
            <v>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1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/>
          <cell r="AC715">
            <v>2</v>
          </cell>
          <cell r="AD715">
            <v>0</v>
          </cell>
          <cell r="AE715">
            <v>1</v>
          </cell>
          <cell r="AF715">
            <v>0</v>
          </cell>
          <cell r="AG715">
            <v>0</v>
          </cell>
          <cell r="AH715">
            <v>1</v>
          </cell>
          <cell r="AI715">
            <v>0</v>
          </cell>
          <cell r="AJ715">
            <v>0</v>
          </cell>
        </row>
        <row r="716">
          <cell r="A716" t="str">
            <v>I31M</v>
          </cell>
          <cell r="B716" t="str">
            <v>I31</v>
          </cell>
          <cell r="C716" t="str">
            <v>Other diseases of pericardium</v>
          </cell>
          <cell r="D716" t="str">
            <v>M</v>
          </cell>
          <cell r="E716">
            <v>7</v>
          </cell>
          <cell r="F716">
            <v>3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1</v>
          </cell>
          <cell r="S716">
            <v>0</v>
          </cell>
          <cell r="T716">
            <v>0</v>
          </cell>
          <cell r="U716">
            <v>1</v>
          </cell>
          <cell r="V716">
            <v>1</v>
          </cell>
          <cell r="W716">
            <v>2</v>
          </cell>
          <cell r="X716">
            <v>0</v>
          </cell>
          <cell r="Y716">
            <v>2</v>
          </cell>
          <cell r="Z716">
            <v>2</v>
          </cell>
          <cell r="AA716">
            <v>0</v>
          </cell>
          <cell r="AC716">
            <v>3</v>
          </cell>
          <cell r="AD716">
            <v>0</v>
          </cell>
          <cell r="AE716">
            <v>0</v>
          </cell>
          <cell r="AF716">
            <v>1</v>
          </cell>
          <cell r="AG716">
            <v>0</v>
          </cell>
          <cell r="AH716">
            <v>2</v>
          </cell>
          <cell r="AI716">
            <v>2</v>
          </cell>
          <cell r="AJ716">
            <v>2</v>
          </cell>
        </row>
        <row r="717">
          <cell r="A717" t="str">
            <v>F</v>
          </cell>
          <cell r="B717"/>
          <cell r="C717"/>
          <cell r="D717" t="str">
            <v>F</v>
          </cell>
          <cell r="E717">
            <v>1</v>
          </cell>
          <cell r="F717">
            <v>1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1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C717">
            <v>1</v>
          </cell>
          <cell r="AD717">
            <v>0</v>
          </cell>
          <cell r="AE717">
            <v>0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</row>
        <row r="718">
          <cell r="A718" t="str">
            <v>I33M</v>
          </cell>
          <cell r="B718" t="str">
            <v>I33</v>
          </cell>
          <cell r="C718" t="str">
            <v>Acute and subacute endocarditis</v>
          </cell>
          <cell r="D718" t="str">
            <v>M</v>
          </cell>
          <cell r="E718">
            <v>20</v>
          </cell>
          <cell r="F718">
            <v>14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1</v>
          </cell>
          <cell r="N718">
            <v>0</v>
          </cell>
          <cell r="O718">
            <v>0</v>
          </cell>
          <cell r="P718">
            <v>0</v>
          </cell>
          <cell r="Q718">
            <v>2</v>
          </cell>
          <cell r="R718">
            <v>2</v>
          </cell>
          <cell r="S718">
            <v>4</v>
          </cell>
          <cell r="T718">
            <v>1</v>
          </cell>
          <cell r="U718">
            <v>4</v>
          </cell>
          <cell r="V718">
            <v>0</v>
          </cell>
          <cell r="W718">
            <v>0</v>
          </cell>
          <cell r="X718">
            <v>1</v>
          </cell>
          <cell r="Y718">
            <v>5</v>
          </cell>
          <cell r="Z718">
            <v>3</v>
          </cell>
          <cell r="AA718">
            <v>2</v>
          </cell>
          <cell r="AB718"/>
          <cell r="AC718">
            <v>14</v>
          </cell>
          <cell r="AD718">
            <v>1</v>
          </cell>
          <cell r="AE718">
            <v>0</v>
          </cell>
          <cell r="AF718">
            <v>4</v>
          </cell>
          <cell r="AG718">
            <v>5</v>
          </cell>
          <cell r="AH718">
            <v>4</v>
          </cell>
          <cell r="AI718">
            <v>1</v>
          </cell>
          <cell r="AJ718">
            <v>5</v>
          </cell>
        </row>
        <row r="719">
          <cell r="A719" t="str">
            <v>F</v>
          </cell>
          <cell r="B719"/>
          <cell r="C719"/>
          <cell r="D719" t="str">
            <v>F</v>
          </cell>
          <cell r="E719">
            <v>16</v>
          </cell>
          <cell r="F719">
            <v>11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1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1</v>
          </cell>
          <cell r="R719">
            <v>1</v>
          </cell>
          <cell r="S719">
            <v>1</v>
          </cell>
          <cell r="T719">
            <v>1</v>
          </cell>
          <cell r="U719">
            <v>3</v>
          </cell>
          <cell r="V719">
            <v>3</v>
          </cell>
          <cell r="W719">
            <v>1</v>
          </cell>
          <cell r="X719">
            <v>2</v>
          </cell>
          <cell r="Y719">
            <v>2</v>
          </cell>
          <cell r="Z719">
            <v>1</v>
          </cell>
          <cell r="AA719">
            <v>1</v>
          </cell>
          <cell r="AB719"/>
          <cell r="AC719">
            <v>11</v>
          </cell>
          <cell r="AD719">
            <v>1</v>
          </cell>
          <cell r="AE719">
            <v>0</v>
          </cell>
          <cell r="AF719">
            <v>2</v>
          </cell>
          <cell r="AG719">
            <v>2</v>
          </cell>
          <cell r="AH719">
            <v>6</v>
          </cell>
          <cell r="AI719">
            <v>3</v>
          </cell>
          <cell r="AJ719">
            <v>2</v>
          </cell>
        </row>
        <row r="720">
          <cell r="A720" t="str">
            <v>I34M</v>
          </cell>
          <cell r="B720" t="str">
            <v>I34</v>
          </cell>
          <cell r="C720" t="str">
            <v>Nonrheumatic mitral valve disorders</v>
          </cell>
          <cell r="D720" t="str">
            <v>M</v>
          </cell>
          <cell r="E720">
            <v>30</v>
          </cell>
          <cell r="F720">
            <v>7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3</v>
          </cell>
          <cell r="U720">
            <v>1</v>
          </cell>
          <cell r="V720">
            <v>3</v>
          </cell>
          <cell r="W720">
            <v>4</v>
          </cell>
          <cell r="X720">
            <v>6</v>
          </cell>
          <cell r="Y720">
            <v>13</v>
          </cell>
          <cell r="Z720">
            <v>8</v>
          </cell>
          <cell r="AA720">
            <v>5</v>
          </cell>
          <cell r="AC720">
            <v>7</v>
          </cell>
          <cell r="AD720">
            <v>0</v>
          </cell>
          <cell r="AE720">
            <v>0</v>
          </cell>
          <cell r="AF720">
            <v>0</v>
          </cell>
          <cell r="AG720">
            <v>3</v>
          </cell>
          <cell r="AH720">
            <v>4</v>
          </cell>
          <cell r="AI720">
            <v>10</v>
          </cell>
          <cell r="AJ720">
            <v>13</v>
          </cell>
        </row>
        <row r="721">
          <cell r="A721" t="str">
            <v>F</v>
          </cell>
          <cell r="B721"/>
          <cell r="C721"/>
          <cell r="D721" t="str">
            <v>F</v>
          </cell>
          <cell r="E721">
            <v>38</v>
          </cell>
          <cell r="F721">
            <v>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2</v>
          </cell>
          <cell r="V721">
            <v>3</v>
          </cell>
          <cell r="W721">
            <v>5</v>
          </cell>
          <cell r="X721">
            <v>9</v>
          </cell>
          <cell r="Y721">
            <v>17</v>
          </cell>
          <cell r="Z721">
            <v>10</v>
          </cell>
          <cell r="AA721">
            <v>7</v>
          </cell>
          <cell r="AC721">
            <v>7</v>
          </cell>
          <cell r="AD721">
            <v>0</v>
          </cell>
          <cell r="AE721">
            <v>1</v>
          </cell>
          <cell r="AF721">
            <v>1</v>
          </cell>
          <cell r="AG721">
            <v>0</v>
          </cell>
          <cell r="AH721">
            <v>5</v>
          </cell>
          <cell r="AI721">
            <v>14</v>
          </cell>
          <cell r="AJ721">
            <v>17</v>
          </cell>
        </row>
        <row r="722">
          <cell r="A722" t="str">
            <v>I35M</v>
          </cell>
          <cell r="B722" t="str">
            <v>I35</v>
          </cell>
          <cell r="C722" t="str">
            <v>Nonrheumatic aortic valve disorders</v>
          </cell>
          <cell r="D722" t="str">
            <v>M</v>
          </cell>
          <cell r="E722">
            <v>198</v>
          </cell>
          <cell r="F722">
            <v>43</v>
          </cell>
          <cell r="G722">
            <v>0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2</v>
          </cell>
          <cell r="Q722">
            <v>2</v>
          </cell>
          <cell r="R722">
            <v>1</v>
          </cell>
          <cell r="S722">
            <v>3</v>
          </cell>
          <cell r="T722">
            <v>2</v>
          </cell>
          <cell r="U722">
            <v>13</v>
          </cell>
          <cell r="V722">
            <v>19</v>
          </cell>
          <cell r="W722">
            <v>28</v>
          </cell>
          <cell r="X722">
            <v>38</v>
          </cell>
          <cell r="Y722">
            <v>89</v>
          </cell>
          <cell r="Z722">
            <v>44</v>
          </cell>
          <cell r="AA722">
            <v>45</v>
          </cell>
          <cell r="AC722">
            <v>43</v>
          </cell>
          <cell r="AD722">
            <v>1</v>
          </cell>
          <cell r="AE722">
            <v>2</v>
          </cell>
          <cell r="AF722">
            <v>3</v>
          </cell>
          <cell r="AG722">
            <v>5</v>
          </cell>
          <cell r="AH722">
            <v>32</v>
          </cell>
          <cell r="AI722">
            <v>66</v>
          </cell>
          <cell r="AJ722">
            <v>89</v>
          </cell>
        </row>
        <row r="723">
          <cell r="A723" t="str">
            <v>F</v>
          </cell>
          <cell r="B723"/>
          <cell r="C723"/>
          <cell r="D723" t="str">
            <v>F</v>
          </cell>
          <cell r="E723">
            <v>231</v>
          </cell>
          <cell r="F723">
            <v>27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1</v>
          </cell>
          <cell r="S723">
            <v>1</v>
          </cell>
          <cell r="T723">
            <v>3</v>
          </cell>
          <cell r="U723">
            <v>8</v>
          </cell>
          <cell r="V723">
            <v>14</v>
          </cell>
          <cell r="W723">
            <v>26</v>
          </cell>
          <cell r="X723">
            <v>44</v>
          </cell>
          <cell r="Y723">
            <v>134</v>
          </cell>
          <cell r="Z723">
            <v>59</v>
          </cell>
          <cell r="AA723">
            <v>75</v>
          </cell>
          <cell r="AC723">
            <v>27</v>
          </cell>
          <cell r="AD723">
            <v>0</v>
          </cell>
          <cell r="AE723">
            <v>0</v>
          </cell>
          <cell r="AF723">
            <v>1</v>
          </cell>
          <cell r="AG723">
            <v>4</v>
          </cell>
          <cell r="AH723">
            <v>22</v>
          </cell>
          <cell r="AI723">
            <v>70</v>
          </cell>
          <cell r="AJ723">
            <v>134</v>
          </cell>
        </row>
        <row r="724">
          <cell r="A724" t="str">
            <v>I38M</v>
          </cell>
          <cell r="B724" t="str">
            <v>I38</v>
          </cell>
          <cell r="C724" t="str">
            <v>Endocarditis, valve unspecified</v>
          </cell>
          <cell r="D724" t="str">
            <v>M</v>
          </cell>
          <cell r="E724">
            <v>31</v>
          </cell>
          <cell r="F724">
            <v>18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1</v>
          </cell>
          <cell r="R724">
            <v>5</v>
          </cell>
          <cell r="S724">
            <v>3</v>
          </cell>
          <cell r="T724">
            <v>1</v>
          </cell>
          <cell r="U724">
            <v>3</v>
          </cell>
          <cell r="V724">
            <v>5</v>
          </cell>
          <cell r="W724">
            <v>4</v>
          </cell>
          <cell r="X724">
            <v>5</v>
          </cell>
          <cell r="Y724">
            <v>4</v>
          </cell>
          <cell r="Z724">
            <v>1</v>
          </cell>
          <cell r="AA724">
            <v>3</v>
          </cell>
          <cell r="AC724">
            <v>18</v>
          </cell>
          <cell r="AD724">
            <v>0</v>
          </cell>
          <cell r="AE724">
            <v>0</v>
          </cell>
          <cell r="AF724">
            <v>6</v>
          </cell>
          <cell r="AG724">
            <v>4</v>
          </cell>
          <cell r="AH724">
            <v>8</v>
          </cell>
          <cell r="AI724">
            <v>9</v>
          </cell>
          <cell r="AJ724">
            <v>4</v>
          </cell>
        </row>
        <row r="725">
          <cell r="A725" t="str">
            <v>F</v>
          </cell>
          <cell r="B725"/>
          <cell r="C725"/>
          <cell r="D725" t="str">
            <v>F</v>
          </cell>
          <cell r="E725">
            <v>44</v>
          </cell>
          <cell r="F725">
            <v>6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2</v>
          </cell>
          <cell r="S725">
            <v>0</v>
          </cell>
          <cell r="T725">
            <v>1</v>
          </cell>
          <cell r="U725">
            <v>1</v>
          </cell>
          <cell r="V725">
            <v>2</v>
          </cell>
          <cell r="W725">
            <v>6</v>
          </cell>
          <cell r="X725">
            <v>10</v>
          </cell>
          <cell r="Y725">
            <v>22</v>
          </cell>
          <cell r="Z725">
            <v>14</v>
          </cell>
          <cell r="AA725">
            <v>8</v>
          </cell>
          <cell r="AC725">
            <v>6</v>
          </cell>
          <cell r="AD725">
            <v>0</v>
          </cell>
          <cell r="AE725">
            <v>0</v>
          </cell>
          <cell r="AF725">
            <v>2</v>
          </cell>
          <cell r="AG725">
            <v>1</v>
          </cell>
          <cell r="AH725">
            <v>3</v>
          </cell>
          <cell r="AI725">
            <v>16</v>
          </cell>
          <cell r="AJ725">
            <v>22</v>
          </cell>
        </row>
        <row r="726">
          <cell r="A726" t="str">
            <v>I40M</v>
          </cell>
          <cell r="B726" t="str">
            <v>I40</v>
          </cell>
          <cell r="C726" t="str">
            <v>Acute myocarditis</v>
          </cell>
          <cell r="D726" t="str">
            <v>M</v>
          </cell>
          <cell r="E726">
            <v>3</v>
          </cell>
          <cell r="F726">
            <v>3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1</v>
          </cell>
          <cell r="N726">
            <v>0</v>
          </cell>
          <cell r="O726">
            <v>0</v>
          </cell>
          <cell r="P726">
            <v>0</v>
          </cell>
          <cell r="Q726">
            <v>1</v>
          </cell>
          <cell r="R726">
            <v>1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/>
          <cell r="AC726">
            <v>3</v>
          </cell>
          <cell r="AD726">
            <v>1</v>
          </cell>
          <cell r="AE726">
            <v>0</v>
          </cell>
          <cell r="AF726">
            <v>2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A727" t="str">
            <v>F</v>
          </cell>
          <cell r="B727"/>
          <cell r="C727"/>
          <cell r="D727" t="str">
            <v>F</v>
          </cell>
          <cell r="E727">
            <v>1</v>
          </cell>
          <cell r="F727">
            <v>1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1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/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</row>
        <row r="728">
          <cell r="A728" t="str">
            <v>I42M</v>
          </cell>
          <cell r="B728" t="str">
            <v>I42</v>
          </cell>
          <cell r="C728" t="str">
            <v>Cardiomyopathy</v>
          </cell>
          <cell r="D728" t="str">
            <v>M</v>
          </cell>
          <cell r="E728">
            <v>84</v>
          </cell>
          <cell r="F728">
            <v>62</v>
          </cell>
          <cell r="G728">
            <v>1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1</v>
          </cell>
          <cell r="M728">
            <v>1</v>
          </cell>
          <cell r="N728">
            <v>1</v>
          </cell>
          <cell r="O728">
            <v>2</v>
          </cell>
          <cell r="P728">
            <v>4</v>
          </cell>
          <cell r="Q728">
            <v>2</v>
          </cell>
          <cell r="R728">
            <v>6</v>
          </cell>
          <cell r="S728">
            <v>2</v>
          </cell>
          <cell r="T728">
            <v>12</v>
          </cell>
          <cell r="U728">
            <v>16</v>
          </cell>
          <cell r="V728">
            <v>14</v>
          </cell>
          <cell r="W728">
            <v>10</v>
          </cell>
          <cell r="X728">
            <v>7</v>
          </cell>
          <cell r="Y728">
            <v>5</v>
          </cell>
          <cell r="Z728">
            <v>4</v>
          </cell>
          <cell r="AA728">
            <v>1</v>
          </cell>
          <cell r="AC728">
            <v>62</v>
          </cell>
          <cell r="AD728">
            <v>4</v>
          </cell>
          <cell r="AE728">
            <v>6</v>
          </cell>
          <cell r="AF728">
            <v>8</v>
          </cell>
          <cell r="AG728">
            <v>14</v>
          </cell>
          <cell r="AH728">
            <v>30</v>
          </cell>
          <cell r="AI728">
            <v>17</v>
          </cell>
          <cell r="AJ728">
            <v>5</v>
          </cell>
        </row>
        <row r="729">
          <cell r="A729" t="str">
            <v>F</v>
          </cell>
          <cell r="B729"/>
          <cell r="C729"/>
          <cell r="D729" t="str">
            <v>F</v>
          </cell>
          <cell r="E729">
            <v>38</v>
          </cell>
          <cell r="F729">
            <v>22</v>
          </cell>
          <cell r="G729">
            <v>1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2</v>
          </cell>
          <cell r="O729">
            <v>1</v>
          </cell>
          <cell r="P729">
            <v>0</v>
          </cell>
          <cell r="Q729">
            <v>1</v>
          </cell>
          <cell r="R729">
            <v>0</v>
          </cell>
          <cell r="S729">
            <v>5</v>
          </cell>
          <cell r="T729">
            <v>4</v>
          </cell>
          <cell r="U729">
            <v>4</v>
          </cell>
          <cell r="V729">
            <v>4</v>
          </cell>
          <cell r="W729">
            <v>6</v>
          </cell>
          <cell r="X729">
            <v>6</v>
          </cell>
          <cell r="Y729">
            <v>4</v>
          </cell>
          <cell r="Z729">
            <v>2</v>
          </cell>
          <cell r="AA729">
            <v>2</v>
          </cell>
          <cell r="AC729">
            <v>22</v>
          </cell>
          <cell r="AD729">
            <v>3</v>
          </cell>
          <cell r="AE729">
            <v>1</v>
          </cell>
          <cell r="AF729">
            <v>1</v>
          </cell>
          <cell r="AG729">
            <v>9</v>
          </cell>
          <cell r="AH729">
            <v>8</v>
          </cell>
          <cell r="AI729">
            <v>12</v>
          </cell>
          <cell r="AJ729">
            <v>4</v>
          </cell>
        </row>
        <row r="730">
          <cell r="A730" t="str">
            <v>I44M</v>
          </cell>
          <cell r="B730" t="str">
            <v>I44</v>
          </cell>
          <cell r="C730" t="str">
            <v>Atrioventricular and left bundle-branch block</v>
          </cell>
          <cell r="D730" t="str">
            <v>M</v>
          </cell>
          <cell r="E730">
            <v>8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1</v>
          </cell>
          <cell r="X730">
            <v>1</v>
          </cell>
          <cell r="Y730">
            <v>6</v>
          </cell>
          <cell r="Z730">
            <v>3</v>
          </cell>
          <cell r="AA730">
            <v>3</v>
          </cell>
          <cell r="AB730"/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2</v>
          </cell>
          <cell r="AJ730">
            <v>6</v>
          </cell>
        </row>
        <row r="731">
          <cell r="A731" t="str">
            <v>F</v>
          </cell>
          <cell r="B731"/>
          <cell r="C731"/>
          <cell r="D731" t="str">
            <v>F</v>
          </cell>
          <cell r="E731">
            <v>10</v>
          </cell>
          <cell r="F731">
            <v>1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1</v>
          </cell>
          <cell r="W731">
            <v>1</v>
          </cell>
          <cell r="X731">
            <v>1</v>
          </cell>
          <cell r="Y731">
            <v>7</v>
          </cell>
          <cell r="Z731">
            <v>3</v>
          </cell>
          <cell r="AA731">
            <v>4</v>
          </cell>
          <cell r="AB731"/>
          <cell r="AC731">
            <v>1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1</v>
          </cell>
          <cell r="AI731">
            <v>2</v>
          </cell>
          <cell r="AJ731">
            <v>7</v>
          </cell>
        </row>
        <row r="732">
          <cell r="A732" t="str">
            <v>I45M</v>
          </cell>
          <cell r="B732" t="str">
            <v>I45</v>
          </cell>
          <cell r="C732" t="str">
            <v>Other conduction disorders</v>
          </cell>
          <cell r="D732" t="str">
            <v>M</v>
          </cell>
          <cell r="E732">
            <v>4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1</v>
          </cell>
          <cell r="X732">
            <v>0</v>
          </cell>
          <cell r="Y732">
            <v>3</v>
          </cell>
          <cell r="Z732">
            <v>1</v>
          </cell>
          <cell r="AA732">
            <v>2</v>
          </cell>
          <cell r="AB732"/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1</v>
          </cell>
          <cell r="AJ732">
            <v>3</v>
          </cell>
        </row>
        <row r="733">
          <cell r="A733" t="str">
            <v>F</v>
          </cell>
          <cell r="B733"/>
          <cell r="C733"/>
          <cell r="D733" t="str">
            <v>F</v>
          </cell>
          <cell r="E733">
            <v>5</v>
          </cell>
          <cell r="F733">
            <v>2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1</v>
          </cell>
          <cell r="P733">
            <v>0</v>
          </cell>
          <cell r="Q733">
            <v>1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1</v>
          </cell>
          <cell r="Y733">
            <v>2</v>
          </cell>
          <cell r="Z733">
            <v>0</v>
          </cell>
          <cell r="AA733">
            <v>2</v>
          </cell>
          <cell r="AB733"/>
          <cell r="AC733">
            <v>2</v>
          </cell>
          <cell r="AD733">
            <v>0</v>
          </cell>
          <cell r="AE733">
            <v>1</v>
          </cell>
          <cell r="AF733">
            <v>1</v>
          </cell>
          <cell r="AG733">
            <v>0</v>
          </cell>
          <cell r="AH733">
            <v>0</v>
          </cell>
          <cell r="AI733">
            <v>1</v>
          </cell>
          <cell r="AJ733">
            <v>2</v>
          </cell>
        </row>
        <row r="734">
          <cell r="A734" t="str">
            <v>I46M</v>
          </cell>
          <cell r="B734" t="str">
            <v>I46</v>
          </cell>
          <cell r="C734" t="str">
            <v>Cardiac arrest</v>
          </cell>
          <cell r="D734" t="str">
            <v>M</v>
          </cell>
          <cell r="E734">
            <v>20</v>
          </cell>
          <cell r="F734">
            <v>14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3</v>
          </cell>
          <cell r="P734">
            <v>0</v>
          </cell>
          <cell r="Q734">
            <v>1</v>
          </cell>
          <cell r="R734">
            <v>1</v>
          </cell>
          <cell r="S734">
            <v>1</v>
          </cell>
          <cell r="T734">
            <v>2</v>
          </cell>
          <cell r="U734">
            <v>2</v>
          </cell>
          <cell r="V734">
            <v>4</v>
          </cell>
          <cell r="W734">
            <v>2</v>
          </cell>
          <cell r="X734">
            <v>2</v>
          </cell>
          <cell r="Y734">
            <v>2</v>
          </cell>
          <cell r="Z734">
            <v>1</v>
          </cell>
          <cell r="AA734">
            <v>1</v>
          </cell>
          <cell r="AC734">
            <v>14</v>
          </cell>
          <cell r="AD734">
            <v>0</v>
          </cell>
          <cell r="AE734">
            <v>3</v>
          </cell>
          <cell r="AF734">
            <v>2</v>
          </cell>
          <cell r="AG734">
            <v>3</v>
          </cell>
          <cell r="AH734">
            <v>6</v>
          </cell>
          <cell r="AI734">
            <v>4</v>
          </cell>
          <cell r="AJ734">
            <v>2</v>
          </cell>
        </row>
        <row r="735">
          <cell r="A735" t="str">
            <v>F</v>
          </cell>
          <cell r="B735"/>
          <cell r="C735"/>
          <cell r="D735" t="str">
            <v>F</v>
          </cell>
          <cell r="E735">
            <v>14</v>
          </cell>
          <cell r="F735">
            <v>7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1</v>
          </cell>
          <cell r="Q735">
            <v>1</v>
          </cell>
          <cell r="R735">
            <v>0</v>
          </cell>
          <cell r="S735">
            <v>1</v>
          </cell>
          <cell r="T735">
            <v>3</v>
          </cell>
          <cell r="U735">
            <v>1</v>
          </cell>
          <cell r="V735">
            <v>0</v>
          </cell>
          <cell r="W735">
            <v>0</v>
          </cell>
          <cell r="X735">
            <v>5</v>
          </cell>
          <cell r="Y735">
            <v>2</v>
          </cell>
          <cell r="Z735">
            <v>1</v>
          </cell>
          <cell r="AA735">
            <v>1</v>
          </cell>
          <cell r="AC735">
            <v>7</v>
          </cell>
          <cell r="AD735">
            <v>0</v>
          </cell>
          <cell r="AE735">
            <v>1</v>
          </cell>
          <cell r="AF735">
            <v>1</v>
          </cell>
          <cell r="AG735">
            <v>4</v>
          </cell>
          <cell r="AH735">
            <v>1</v>
          </cell>
          <cell r="AI735">
            <v>5</v>
          </cell>
          <cell r="AJ735">
            <v>2</v>
          </cell>
        </row>
        <row r="736">
          <cell r="A736" t="str">
            <v>I47M</v>
          </cell>
          <cell r="B736" t="str">
            <v>I47</v>
          </cell>
          <cell r="C736" t="str">
            <v>Paroxysmal tachycardia</v>
          </cell>
          <cell r="D736" t="str">
            <v>M</v>
          </cell>
          <cell r="E736">
            <v>2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2</v>
          </cell>
          <cell r="Z736">
            <v>1</v>
          </cell>
          <cell r="AA736">
            <v>1</v>
          </cell>
          <cell r="AB736"/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2</v>
          </cell>
        </row>
        <row r="737">
          <cell r="A737" t="str">
            <v>F</v>
          </cell>
          <cell r="B737"/>
          <cell r="C737"/>
          <cell r="D737" t="str">
            <v>F</v>
          </cell>
          <cell r="E737">
            <v>6</v>
          </cell>
          <cell r="F737">
            <v>2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1</v>
          </cell>
          <cell r="U737">
            <v>0</v>
          </cell>
          <cell r="V737">
            <v>1</v>
          </cell>
          <cell r="W737">
            <v>2</v>
          </cell>
          <cell r="X737">
            <v>0</v>
          </cell>
          <cell r="Y737">
            <v>2</v>
          </cell>
          <cell r="Z737">
            <v>1</v>
          </cell>
          <cell r="AA737">
            <v>1</v>
          </cell>
          <cell r="AB737"/>
          <cell r="AC737">
            <v>2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1</v>
          </cell>
          <cell r="AI737">
            <v>2</v>
          </cell>
          <cell r="AJ737">
            <v>2</v>
          </cell>
        </row>
        <row r="738">
          <cell r="A738" t="str">
            <v>I48M</v>
          </cell>
          <cell r="B738" t="str">
            <v>I48</v>
          </cell>
          <cell r="C738" t="str">
            <v>Atrial fibrillation and flutter</v>
          </cell>
          <cell r="D738" t="str">
            <v>M</v>
          </cell>
          <cell r="E738">
            <v>295</v>
          </cell>
          <cell r="F738">
            <v>56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7</v>
          </cell>
          <cell r="T738">
            <v>4</v>
          </cell>
          <cell r="U738">
            <v>13</v>
          </cell>
          <cell r="V738">
            <v>32</v>
          </cell>
          <cell r="W738">
            <v>48</v>
          </cell>
          <cell r="X738">
            <v>64</v>
          </cell>
          <cell r="Y738">
            <v>127</v>
          </cell>
          <cell r="Z738">
            <v>67</v>
          </cell>
          <cell r="AA738">
            <v>60</v>
          </cell>
          <cell r="AC738">
            <v>56</v>
          </cell>
          <cell r="AD738">
            <v>0</v>
          </cell>
          <cell r="AE738">
            <v>0</v>
          </cell>
          <cell r="AF738">
            <v>0</v>
          </cell>
          <cell r="AG738">
            <v>11</v>
          </cell>
          <cell r="AH738">
            <v>45</v>
          </cell>
          <cell r="AI738">
            <v>112</v>
          </cell>
          <cell r="AJ738">
            <v>127</v>
          </cell>
        </row>
        <row r="739">
          <cell r="A739" t="str">
            <v>I48F</v>
          </cell>
          <cell r="B739"/>
          <cell r="C739"/>
          <cell r="D739" t="str">
            <v>F</v>
          </cell>
          <cell r="E739">
            <v>461</v>
          </cell>
          <cell r="F739">
            <v>22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2</v>
          </cell>
          <cell r="S739">
            <v>1</v>
          </cell>
          <cell r="T739">
            <v>2</v>
          </cell>
          <cell r="U739">
            <v>4</v>
          </cell>
          <cell r="V739">
            <v>13</v>
          </cell>
          <cell r="W739">
            <v>47</v>
          </cell>
          <cell r="X739">
            <v>84</v>
          </cell>
          <cell r="Y739">
            <v>308</v>
          </cell>
          <cell r="Z739">
            <v>131</v>
          </cell>
          <cell r="AA739">
            <v>177</v>
          </cell>
          <cell r="AC739">
            <v>22</v>
          </cell>
          <cell r="AD739">
            <v>0</v>
          </cell>
          <cell r="AE739">
            <v>0</v>
          </cell>
          <cell r="AF739">
            <v>2</v>
          </cell>
          <cell r="AG739">
            <v>3</v>
          </cell>
          <cell r="AH739">
            <v>17</v>
          </cell>
          <cell r="AI739">
            <v>131</v>
          </cell>
          <cell r="AJ739">
            <v>308</v>
          </cell>
        </row>
        <row r="740">
          <cell r="A740" t="str">
            <v>I49M</v>
          </cell>
          <cell r="B740" t="str">
            <v>I49</v>
          </cell>
          <cell r="C740" t="str">
            <v>Other cardiac arrhythmias</v>
          </cell>
          <cell r="D740" t="str">
            <v>M</v>
          </cell>
          <cell r="E740">
            <v>21</v>
          </cell>
          <cell r="F740">
            <v>10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1</v>
          </cell>
          <cell r="P740">
            <v>0</v>
          </cell>
          <cell r="Q740">
            <v>0</v>
          </cell>
          <cell r="R740">
            <v>0</v>
          </cell>
          <cell r="S740">
            <v>2</v>
          </cell>
          <cell r="T740">
            <v>1</v>
          </cell>
          <cell r="U740">
            <v>2</v>
          </cell>
          <cell r="V740">
            <v>4</v>
          </cell>
          <cell r="W740">
            <v>5</v>
          </cell>
          <cell r="X740">
            <v>3</v>
          </cell>
          <cell r="Y740">
            <v>3</v>
          </cell>
          <cell r="Z740">
            <v>3</v>
          </cell>
          <cell r="AA740">
            <v>0</v>
          </cell>
          <cell r="AB740"/>
          <cell r="AC740">
            <v>10</v>
          </cell>
          <cell r="AD740">
            <v>0</v>
          </cell>
          <cell r="AE740">
            <v>1</v>
          </cell>
          <cell r="AF740">
            <v>0</v>
          </cell>
          <cell r="AG740">
            <v>3</v>
          </cell>
          <cell r="AH740">
            <v>6</v>
          </cell>
          <cell r="AI740">
            <v>8</v>
          </cell>
          <cell r="AJ740">
            <v>3</v>
          </cell>
        </row>
        <row r="741">
          <cell r="A741" t="str">
            <v>I49F</v>
          </cell>
          <cell r="B741"/>
          <cell r="C741"/>
          <cell r="D741" t="str">
            <v>F</v>
          </cell>
          <cell r="E741">
            <v>13</v>
          </cell>
          <cell r="F741">
            <v>7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1</v>
          </cell>
          <cell r="O741">
            <v>0</v>
          </cell>
          <cell r="P741">
            <v>0</v>
          </cell>
          <cell r="Q741">
            <v>1</v>
          </cell>
          <cell r="R741">
            <v>0</v>
          </cell>
          <cell r="S741">
            <v>3</v>
          </cell>
          <cell r="T741">
            <v>1</v>
          </cell>
          <cell r="U741">
            <v>0</v>
          </cell>
          <cell r="V741">
            <v>1</v>
          </cell>
          <cell r="W741">
            <v>2</v>
          </cell>
          <cell r="X741">
            <v>0</v>
          </cell>
          <cell r="Y741">
            <v>4</v>
          </cell>
          <cell r="Z741">
            <v>3</v>
          </cell>
          <cell r="AA741">
            <v>1</v>
          </cell>
          <cell r="AB741"/>
          <cell r="AC741">
            <v>7</v>
          </cell>
          <cell r="AD741">
            <v>1</v>
          </cell>
          <cell r="AE741">
            <v>0</v>
          </cell>
          <cell r="AF741">
            <v>1</v>
          </cell>
          <cell r="AG741">
            <v>4</v>
          </cell>
          <cell r="AH741">
            <v>1</v>
          </cell>
          <cell r="AI741">
            <v>2</v>
          </cell>
          <cell r="AJ741">
            <v>4</v>
          </cell>
        </row>
        <row r="742">
          <cell r="A742" t="str">
            <v>I50M</v>
          </cell>
          <cell r="B742" t="str">
            <v>I50</v>
          </cell>
          <cell r="C742" t="str">
            <v>Heart failure</v>
          </cell>
          <cell r="D742" t="str">
            <v>M</v>
          </cell>
          <cell r="E742">
            <v>127</v>
          </cell>
          <cell r="F742">
            <v>22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3</v>
          </cell>
          <cell r="S742">
            <v>3</v>
          </cell>
          <cell r="T742">
            <v>3</v>
          </cell>
          <cell r="U742">
            <v>8</v>
          </cell>
          <cell r="V742">
            <v>5</v>
          </cell>
          <cell r="W742">
            <v>12</v>
          </cell>
          <cell r="X742">
            <v>21</v>
          </cell>
          <cell r="Y742">
            <v>72</v>
          </cell>
          <cell r="Z742">
            <v>32</v>
          </cell>
          <cell r="AA742">
            <v>40</v>
          </cell>
          <cell r="AB742"/>
          <cell r="AC742">
            <v>22</v>
          </cell>
          <cell r="AD742">
            <v>0</v>
          </cell>
          <cell r="AE742">
            <v>0</v>
          </cell>
          <cell r="AF742">
            <v>3</v>
          </cell>
          <cell r="AG742">
            <v>6</v>
          </cell>
          <cell r="AH742">
            <v>13</v>
          </cell>
          <cell r="AI742">
            <v>33</v>
          </cell>
          <cell r="AJ742">
            <v>72</v>
          </cell>
        </row>
        <row r="743">
          <cell r="A743" t="str">
            <v>I50F</v>
          </cell>
          <cell r="B743"/>
          <cell r="C743"/>
          <cell r="D743" t="str">
            <v>F</v>
          </cell>
          <cell r="E743">
            <v>197</v>
          </cell>
          <cell r="F743">
            <v>19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1</v>
          </cell>
          <cell r="Q743">
            <v>1</v>
          </cell>
          <cell r="R743">
            <v>3</v>
          </cell>
          <cell r="S743">
            <v>2</v>
          </cell>
          <cell r="T743">
            <v>3</v>
          </cell>
          <cell r="U743">
            <v>2</v>
          </cell>
          <cell r="V743">
            <v>7</v>
          </cell>
          <cell r="W743">
            <v>16</v>
          </cell>
          <cell r="X743">
            <v>28</v>
          </cell>
          <cell r="Y743">
            <v>134</v>
          </cell>
          <cell r="Z743">
            <v>43</v>
          </cell>
          <cell r="AA743">
            <v>91</v>
          </cell>
          <cell r="AB743"/>
          <cell r="AC743">
            <v>19</v>
          </cell>
          <cell r="AD743">
            <v>0</v>
          </cell>
          <cell r="AE743">
            <v>1</v>
          </cell>
          <cell r="AF743">
            <v>4</v>
          </cell>
          <cell r="AG743">
            <v>5</v>
          </cell>
          <cell r="AH743">
            <v>9</v>
          </cell>
          <cell r="AI743">
            <v>44</v>
          </cell>
          <cell r="AJ743">
            <v>134</v>
          </cell>
        </row>
        <row r="744">
          <cell r="A744" t="str">
            <v>I51M</v>
          </cell>
          <cell r="B744" t="str">
            <v>I51</v>
          </cell>
          <cell r="C744" t="str">
            <v>Complications and ill-defined descriptions of heart disease</v>
          </cell>
          <cell r="D744" t="str">
            <v>M</v>
          </cell>
          <cell r="E744">
            <v>217</v>
          </cell>
          <cell r="F744">
            <v>109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2</v>
          </cell>
          <cell r="M744">
            <v>2</v>
          </cell>
          <cell r="N744">
            <v>3</v>
          </cell>
          <cell r="O744">
            <v>2</v>
          </cell>
          <cell r="P744">
            <v>5</v>
          </cell>
          <cell r="Q744">
            <v>8</v>
          </cell>
          <cell r="R744">
            <v>13</v>
          </cell>
          <cell r="S744">
            <v>17</v>
          </cell>
          <cell r="T744">
            <v>18</v>
          </cell>
          <cell r="U744">
            <v>23</v>
          </cell>
          <cell r="V744">
            <v>16</v>
          </cell>
          <cell r="W744">
            <v>24</v>
          </cell>
          <cell r="X744">
            <v>40</v>
          </cell>
          <cell r="Y744">
            <v>44</v>
          </cell>
          <cell r="Z744">
            <v>23</v>
          </cell>
          <cell r="AA744">
            <v>21</v>
          </cell>
          <cell r="AC744">
            <v>109</v>
          </cell>
          <cell r="AD744">
            <v>7</v>
          </cell>
          <cell r="AE744">
            <v>7</v>
          </cell>
          <cell r="AF744">
            <v>21</v>
          </cell>
          <cell r="AG744">
            <v>35</v>
          </cell>
          <cell r="AH744">
            <v>39</v>
          </cell>
          <cell r="AI744">
            <v>64</v>
          </cell>
          <cell r="AJ744">
            <v>44</v>
          </cell>
        </row>
        <row r="745">
          <cell r="A745" t="str">
            <v>F</v>
          </cell>
          <cell r="B745"/>
          <cell r="C745"/>
          <cell r="D745" t="str">
            <v>F</v>
          </cell>
          <cell r="E745">
            <v>174</v>
          </cell>
          <cell r="F745">
            <v>53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3</v>
          </cell>
          <cell r="P745">
            <v>2</v>
          </cell>
          <cell r="Q745">
            <v>6</v>
          </cell>
          <cell r="R745">
            <v>9</v>
          </cell>
          <cell r="S745">
            <v>6</v>
          </cell>
          <cell r="T745">
            <v>3</v>
          </cell>
          <cell r="U745">
            <v>15</v>
          </cell>
          <cell r="V745">
            <v>9</v>
          </cell>
          <cell r="W745">
            <v>20</v>
          </cell>
          <cell r="X745">
            <v>24</v>
          </cell>
          <cell r="Y745">
            <v>77</v>
          </cell>
          <cell r="Z745">
            <v>29</v>
          </cell>
          <cell r="AA745">
            <v>48</v>
          </cell>
          <cell r="AC745">
            <v>53</v>
          </cell>
          <cell r="AD745">
            <v>0</v>
          </cell>
          <cell r="AE745">
            <v>5</v>
          </cell>
          <cell r="AF745">
            <v>15</v>
          </cell>
          <cell r="AG745">
            <v>9</v>
          </cell>
          <cell r="AH745">
            <v>24</v>
          </cell>
          <cell r="AI745">
            <v>44</v>
          </cell>
          <cell r="AJ745">
            <v>77</v>
          </cell>
        </row>
        <row r="746">
          <cell r="A746" t="str">
            <v>I60-I69M</v>
          </cell>
          <cell r="B746" t="str">
            <v>I60-I69</v>
          </cell>
          <cell r="C746" t="str">
            <v>Cerebrovascular diseases</v>
          </cell>
          <cell r="D746" t="str">
            <v>M</v>
          </cell>
          <cell r="E746">
            <v>1712</v>
          </cell>
          <cell r="F746">
            <v>484</v>
          </cell>
          <cell r="G746">
            <v>0</v>
          </cell>
          <cell r="H746">
            <v>0</v>
          </cell>
          <cell r="I746">
            <v>1</v>
          </cell>
          <cell r="J746">
            <v>0</v>
          </cell>
          <cell r="K746">
            <v>0</v>
          </cell>
          <cell r="L746">
            <v>0</v>
          </cell>
          <cell r="M746">
            <v>3</v>
          </cell>
          <cell r="N746">
            <v>2</v>
          </cell>
          <cell r="O746">
            <v>4</v>
          </cell>
          <cell r="P746">
            <v>10</v>
          </cell>
          <cell r="Q746">
            <v>25</v>
          </cell>
          <cell r="R746">
            <v>30</v>
          </cell>
          <cell r="S746">
            <v>56</v>
          </cell>
          <cell r="T746">
            <v>73</v>
          </cell>
          <cell r="U746">
            <v>107</v>
          </cell>
          <cell r="V746">
            <v>173</v>
          </cell>
          <cell r="W746">
            <v>245</v>
          </cell>
          <cell r="X746">
            <v>356</v>
          </cell>
          <cell r="Y746">
            <v>627</v>
          </cell>
          <cell r="Z746">
            <v>344</v>
          </cell>
          <cell r="AA746">
            <v>283</v>
          </cell>
          <cell r="AC746">
            <v>484</v>
          </cell>
          <cell r="AD746">
            <v>6</v>
          </cell>
          <cell r="AE746">
            <v>14</v>
          </cell>
          <cell r="AF746">
            <v>55</v>
          </cell>
          <cell r="AG746">
            <v>129</v>
          </cell>
          <cell r="AH746">
            <v>280</v>
          </cell>
          <cell r="AI746">
            <v>601</v>
          </cell>
          <cell r="AJ746">
            <v>627</v>
          </cell>
        </row>
        <row r="747">
          <cell r="A747" t="str">
            <v>I60-I69F</v>
          </cell>
          <cell r="B747"/>
          <cell r="C747"/>
          <cell r="D747" t="str">
            <v>F</v>
          </cell>
          <cell r="E747">
            <v>2430</v>
          </cell>
          <cell r="F747">
            <v>409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</v>
          </cell>
          <cell r="L747">
            <v>1</v>
          </cell>
          <cell r="M747">
            <v>1</v>
          </cell>
          <cell r="N747">
            <v>3</v>
          </cell>
          <cell r="O747">
            <v>4</v>
          </cell>
          <cell r="P747">
            <v>15</v>
          </cell>
          <cell r="Q747">
            <v>18</v>
          </cell>
          <cell r="R747">
            <v>23</v>
          </cell>
          <cell r="S747">
            <v>37</v>
          </cell>
          <cell r="T747">
            <v>56</v>
          </cell>
          <cell r="U747">
            <v>96</v>
          </cell>
          <cell r="V747">
            <v>154</v>
          </cell>
          <cell r="W747">
            <v>271</v>
          </cell>
          <cell r="X747">
            <v>468</v>
          </cell>
          <cell r="Y747">
            <v>1282</v>
          </cell>
          <cell r="Z747">
            <v>581</v>
          </cell>
          <cell r="AA747">
            <v>701</v>
          </cell>
          <cell r="AC747">
            <v>409</v>
          </cell>
          <cell r="AD747">
            <v>6</v>
          </cell>
          <cell r="AE747">
            <v>19</v>
          </cell>
          <cell r="AF747">
            <v>41</v>
          </cell>
          <cell r="AG747">
            <v>93</v>
          </cell>
          <cell r="AH747">
            <v>250</v>
          </cell>
          <cell r="AI747">
            <v>739</v>
          </cell>
          <cell r="AJ747">
            <v>1282</v>
          </cell>
        </row>
        <row r="748">
          <cell r="A748" t="str">
            <v>I60M</v>
          </cell>
          <cell r="B748" t="str">
            <v>I60</v>
          </cell>
          <cell r="C748" t="str">
            <v>Subarachnoid haemorrhage</v>
          </cell>
          <cell r="D748" t="str">
            <v>M</v>
          </cell>
          <cell r="E748">
            <v>53</v>
          </cell>
          <cell r="F748">
            <v>36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1</v>
          </cell>
          <cell r="N748">
            <v>1</v>
          </cell>
          <cell r="O748">
            <v>0</v>
          </cell>
          <cell r="P748">
            <v>6</v>
          </cell>
          <cell r="Q748">
            <v>7</v>
          </cell>
          <cell r="R748">
            <v>3</v>
          </cell>
          <cell r="S748">
            <v>4</v>
          </cell>
          <cell r="T748">
            <v>6</v>
          </cell>
          <cell r="U748">
            <v>2</v>
          </cell>
          <cell r="V748">
            <v>6</v>
          </cell>
          <cell r="W748">
            <v>7</v>
          </cell>
          <cell r="X748">
            <v>3</v>
          </cell>
          <cell r="Y748">
            <v>7</v>
          </cell>
          <cell r="Z748">
            <v>4</v>
          </cell>
          <cell r="AA748">
            <v>3</v>
          </cell>
          <cell r="AB748"/>
          <cell r="AC748">
            <v>36</v>
          </cell>
          <cell r="AD748">
            <v>2</v>
          </cell>
          <cell r="AE748">
            <v>6</v>
          </cell>
          <cell r="AF748">
            <v>10</v>
          </cell>
          <cell r="AG748">
            <v>10</v>
          </cell>
          <cell r="AH748">
            <v>8</v>
          </cell>
          <cell r="AI748">
            <v>10</v>
          </cell>
          <cell r="AJ748">
            <v>7</v>
          </cell>
        </row>
        <row r="749">
          <cell r="A749" t="str">
            <v>F</v>
          </cell>
          <cell r="B749"/>
          <cell r="C749"/>
          <cell r="D749" t="str">
            <v>F</v>
          </cell>
          <cell r="E749">
            <v>103</v>
          </cell>
          <cell r="F749">
            <v>68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1</v>
          </cell>
          <cell r="O749">
            <v>0</v>
          </cell>
          <cell r="P749">
            <v>4</v>
          </cell>
          <cell r="Q749">
            <v>10</v>
          </cell>
          <cell r="R749">
            <v>10</v>
          </cell>
          <cell r="S749">
            <v>8</v>
          </cell>
          <cell r="T749">
            <v>9</v>
          </cell>
          <cell r="U749">
            <v>11</v>
          </cell>
          <cell r="V749">
            <v>15</v>
          </cell>
          <cell r="W749">
            <v>11</v>
          </cell>
          <cell r="X749">
            <v>13</v>
          </cell>
          <cell r="Y749">
            <v>11</v>
          </cell>
          <cell r="Z749">
            <v>7</v>
          </cell>
          <cell r="AA749">
            <v>4</v>
          </cell>
          <cell r="AB749"/>
          <cell r="AC749">
            <v>68</v>
          </cell>
          <cell r="AD749">
            <v>1</v>
          </cell>
          <cell r="AE749">
            <v>4</v>
          </cell>
          <cell r="AF749">
            <v>20</v>
          </cell>
          <cell r="AG749">
            <v>17</v>
          </cell>
          <cell r="AH749">
            <v>26</v>
          </cell>
          <cell r="AI749">
            <v>24</v>
          </cell>
          <cell r="AJ749">
            <v>11</v>
          </cell>
        </row>
        <row r="750">
          <cell r="A750" t="str">
            <v>I61M</v>
          </cell>
          <cell r="B750" t="str">
            <v>I61</v>
          </cell>
          <cell r="C750" t="str">
            <v>Intracerebral haemorrhage</v>
          </cell>
          <cell r="D750" t="str">
            <v>M</v>
          </cell>
          <cell r="E750">
            <v>241</v>
          </cell>
          <cell r="F750">
            <v>112</v>
          </cell>
          <cell r="G750">
            <v>0</v>
          </cell>
          <cell r="H750">
            <v>0</v>
          </cell>
          <cell r="I750">
            <v>1</v>
          </cell>
          <cell r="J750">
            <v>0</v>
          </cell>
          <cell r="K750">
            <v>0</v>
          </cell>
          <cell r="L750">
            <v>0</v>
          </cell>
          <cell r="M750">
            <v>2</v>
          </cell>
          <cell r="N750">
            <v>1</v>
          </cell>
          <cell r="O750">
            <v>2</v>
          </cell>
          <cell r="P750">
            <v>3</v>
          </cell>
          <cell r="Q750">
            <v>5</v>
          </cell>
          <cell r="R750">
            <v>10</v>
          </cell>
          <cell r="S750">
            <v>13</v>
          </cell>
          <cell r="T750">
            <v>15</v>
          </cell>
          <cell r="U750">
            <v>23</v>
          </cell>
          <cell r="V750">
            <v>37</v>
          </cell>
          <cell r="W750">
            <v>38</v>
          </cell>
          <cell r="X750">
            <v>44</v>
          </cell>
          <cell r="Y750">
            <v>47</v>
          </cell>
          <cell r="Z750">
            <v>36</v>
          </cell>
          <cell r="AA750">
            <v>11</v>
          </cell>
          <cell r="AC750">
            <v>112</v>
          </cell>
          <cell r="AD750">
            <v>4</v>
          </cell>
          <cell r="AE750">
            <v>5</v>
          </cell>
          <cell r="AF750">
            <v>15</v>
          </cell>
          <cell r="AG750">
            <v>28</v>
          </cell>
          <cell r="AH750">
            <v>60</v>
          </cell>
          <cell r="AI750">
            <v>82</v>
          </cell>
          <cell r="AJ750">
            <v>47</v>
          </cell>
        </row>
        <row r="751">
          <cell r="A751" t="str">
            <v>F</v>
          </cell>
          <cell r="B751"/>
          <cell r="C751"/>
          <cell r="D751" t="str">
            <v>F</v>
          </cell>
          <cell r="E751">
            <v>294</v>
          </cell>
          <cell r="F751">
            <v>93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1</v>
          </cell>
          <cell r="N751">
            <v>1</v>
          </cell>
          <cell r="O751">
            <v>2</v>
          </cell>
          <cell r="P751">
            <v>6</v>
          </cell>
          <cell r="Q751">
            <v>4</v>
          </cell>
          <cell r="R751">
            <v>7</v>
          </cell>
          <cell r="S751">
            <v>10</v>
          </cell>
          <cell r="T751">
            <v>14</v>
          </cell>
          <cell r="U751">
            <v>22</v>
          </cell>
          <cell r="V751">
            <v>26</v>
          </cell>
          <cell r="W751">
            <v>50</v>
          </cell>
          <cell r="X751">
            <v>63</v>
          </cell>
          <cell r="Y751">
            <v>88</v>
          </cell>
          <cell r="Z751">
            <v>59</v>
          </cell>
          <cell r="AA751">
            <v>29</v>
          </cell>
          <cell r="AC751">
            <v>93</v>
          </cell>
          <cell r="AD751">
            <v>2</v>
          </cell>
          <cell r="AE751">
            <v>8</v>
          </cell>
          <cell r="AF751">
            <v>11</v>
          </cell>
          <cell r="AG751">
            <v>24</v>
          </cell>
          <cell r="AH751">
            <v>48</v>
          </cell>
          <cell r="AI751">
            <v>113</v>
          </cell>
          <cell r="AJ751">
            <v>88</v>
          </cell>
        </row>
        <row r="752">
          <cell r="A752" t="str">
            <v>I62M</v>
          </cell>
          <cell r="B752" t="str">
            <v>I62</v>
          </cell>
          <cell r="C752" t="str">
            <v>Other nontraumatic intracranial haemorrhage</v>
          </cell>
          <cell r="D752" t="str">
            <v>M</v>
          </cell>
          <cell r="E752">
            <v>121</v>
          </cell>
          <cell r="F752">
            <v>40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3</v>
          </cell>
          <cell r="R752">
            <v>1</v>
          </cell>
          <cell r="S752">
            <v>6</v>
          </cell>
          <cell r="T752">
            <v>8</v>
          </cell>
          <cell r="U752">
            <v>9</v>
          </cell>
          <cell r="V752">
            <v>13</v>
          </cell>
          <cell r="W752">
            <v>13</v>
          </cell>
          <cell r="X752">
            <v>23</v>
          </cell>
          <cell r="Y752">
            <v>45</v>
          </cell>
          <cell r="Z752">
            <v>28</v>
          </cell>
          <cell r="AA752">
            <v>17</v>
          </cell>
          <cell r="AB752"/>
          <cell r="AC752">
            <v>40</v>
          </cell>
          <cell r="AD752">
            <v>0</v>
          </cell>
          <cell r="AE752">
            <v>0</v>
          </cell>
          <cell r="AF752">
            <v>4</v>
          </cell>
          <cell r="AG752">
            <v>14</v>
          </cell>
          <cell r="AH752">
            <v>22</v>
          </cell>
          <cell r="AI752">
            <v>36</v>
          </cell>
          <cell r="AJ752">
            <v>45</v>
          </cell>
        </row>
        <row r="753">
          <cell r="A753" t="str">
            <v>F</v>
          </cell>
          <cell r="B753"/>
          <cell r="C753"/>
          <cell r="D753" t="str">
            <v>F</v>
          </cell>
          <cell r="E753">
            <v>121</v>
          </cell>
          <cell r="F753">
            <v>33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2</v>
          </cell>
          <cell r="P753">
            <v>3</v>
          </cell>
          <cell r="Q753">
            <v>1</v>
          </cell>
          <cell r="R753">
            <v>2</v>
          </cell>
          <cell r="S753">
            <v>1</v>
          </cell>
          <cell r="T753">
            <v>5</v>
          </cell>
          <cell r="U753">
            <v>8</v>
          </cell>
          <cell r="V753">
            <v>11</v>
          </cell>
          <cell r="W753">
            <v>11</v>
          </cell>
          <cell r="X753">
            <v>29</v>
          </cell>
          <cell r="Y753">
            <v>48</v>
          </cell>
          <cell r="Z753">
            <v>32</v>
          </cell>
          <cell r="AA753">
            <v>16</v>
          </cell>
          <cell r="AB753"/>
          <cell r="AC753">
            <v>33</v>
          </cell>
          <cell r="AD753">
            <v>0</v>
          </cell>
          <cell r="AE753">
            <v>5</v>
          </cell>
          <cell r="AF753">
            <v>3</v>
          </cell>
          <cell r="AG753">
            <v>6</v>
          </cell>
          <cell r="AH753">
            <v>19</v>
          </cell>
          <cell r="AI753">
            <v>40</v>
          </cell>
          <cell r="AJ753">
            <v>48</v>
          </cell>
        </row>
        <row r="754">
          <cell r="A754" t="str">
            <v>I63M</v>
          </cell>
          <cell r="B754" t="str">
            <v>I63</v>
          </cell>
          <cell r="C754" t="str">
            <v>Cerebral infarction</v>
          </cell>
          <cell r="D754" t="str">
            <v>M</v>
          </cell>
          <cell r="E754">
            <v>260</v>
          </cell>
          <cell r="F754">
            <v>97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1</v>
          </cell>
          <cell r="P754">
            <v>1</v>
          </cell>
          <cell r="Q754">
            <v>6</v>
          </cell>
          <cell r="R754">
            <v>8</v>
          </cell>
          <cell r="S754">
            <v>13</v>
          </cell>
          <cell r="T754">
            <v>14</v>
          </cell>
          <cell r="U754">
            <v>21</v>
          </cell>
          <cell r="V754">
            <v>33</v>
          </cell>
          <cell r="W754">
            <v>38</v>
          </cell>
          <cell r="X754">
            <v>45</v>
          </cell>
          <cell r="Y754">
            <v>80</v>
          </cell>
          <cell r="Z754">
            <v>48</v>
          </cell>
          <cell r="AA754">
            <v>32</v>
          </cell>
          <cell r="AC754">
            <v>97</v>
          </cell>
          <cell r="AD754">
            <v>0</v>
          </cell>
          <cell r="AE754">
            <v>2</v>
          </cell>
          <cell r="AF754">
            <v>14</v>
          </cell>
          <cell r="AG754">
            <v>27</v>
          </cell>
          <cell r="AH754">
            <v>54</v>
          </cell>
          <cell r="AI754">
            <v>83</v>
          </cell>
          <cell r="AJ754">
            <v>80</v>
          </cell>
        </row>
        <row r="755">
          <cell r="A755" t="str">
            <v>F</v>
          </cell>
          <cell r="B755"/>
          <cell r="C755"/>
          <cell r="D755" t="str">
            <v>F</v>
          </cell>
          <cell r="E755">
            <v>351</v>
          </cell>
          <cell r="F755">
            <v>60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1</v>
          </cell>
          <cell r="M755">
            <v>0</v>
          </cell>
          <cell r="N755">
            <v>1</v>
          </cell>
          <cell r="O755">
            <v>0</v>
          </cell>
          <cell r="P755">
            <v>1</v>
          </cell>
          <cell r="Q755">
            <v>2</v>
          </cell>
          <cell r="R755">
            <v>0</v>
          </cell>
          <cell r="S755">
            <v>7</v>
          </cell>
          <cell r="T755">
            <v>8</v>
          </cell>
          <cell r="U755">
            <v>18</v>
          </cell>
          <cell r="V755">
            <v>22</v>
          </cell>
          <cell r="W755">
            <v>53</v>
          </cell>
          <cell r="X755">
            <v>62</v>
          </cell>
          <cell r="Y755">
            <v>176</v>
          </cell>
          <cell r="Z755">
            <v>82</v>
          </cell>
          <cell r="AA755">
            <v>94</v>
          </cell>
          <cell r="AC755">
            <v>60</v>
          </cell>
          <cell r="AD755">
            <v>2</v>
          </cell>
          <cell r="AE755">
            <v>1</v>
          </cell>
          <cell r="AF755">
            <v>2</v>
          </cell>
          <cell r="AG755">
            <v>15</v>
          </cell>
          <cell r="AH755">
            <v>40</v>
          </cell>
          <cell r="AI755">
            <v>115</v>
          </cell>
          <cell r="AJ755">
            <v>176</v>
          </cell>
        </row>
        <row r="756">
          <cell r="A756" t="str">
            <v>I64M</v>
          </cell>
          <cell r="B756" t="str">
            <v>I64</v>
          </cell>
          <cell r="C756" t="str">
            <v>Stroke, not specified as haemorrhage or infarction</v>
          </cell>
          <cell r="D756" t="str">
            <v>M</v>
          </cell>
          <cell r="E756">
            <v>373</v>
          </cell>
          <cell r="F756">
            <v>83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2</v>
          </cell>
          <cell r="R756">
            <v>3</v>
          </cell>
          <cell r="S756">
            <v>11</v>
          </cell>
          <cell r="T756">
            <v>11</v>
          </cell>
          <cell r="U756">
            <v>23</v>
          </cell>
          <cell r="V756">
            <v>33</v>
          </cell>
          <cell r="W756">
            <v>43</v>
          </cell>
          <cell r="X756">
            <v>92</v>
          </cell>
          <cell r="Y756">
            <v>155</v>
          </cell>
          <cell r="Z756">
            <v>74</v>
          </cell>
          <cell r="AA756">
            <v>81</v>
          </cell>
          <cell r="AC756">
            <v>83</v>
          </cell>
          <cell r="AD756">
            <v>0</v>
          </cell>
          <cell r="AE756">
            <v>0</v>
          </cell>
          <cell r="AF756">
            <v>5</v>
          </cell>
          <cell r="AG756">
            <v>22</v>
          </cell>
          <cell r="AH756">
            <v>56</v>
          </cell>
          <cell r="AI756">
            <v>135</v>
          </cell>
          <cell r="AJ756">
            <v>155</v>
          </cell>
        </row>
        <row r="757">
          <cell r="A757" t="str">
            <v>F</v>
          </cell>
          <cell r="B757"/>
          <cell r="C757"/>
          <cell r="D757" t="str">
            <v>F</v>
          </cell>
          <cell r="E757">
            <v>662</v>
          </cell>
          <cell r="F757">
            <v>52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3</v>
          </cell>
          <cell r="T757">
            <v>5</v>
          </cell>
          <cell r="U757">
            <v>15</v>
          </cell>
          <cell r="V757">
            <v>29</v>
          </cell>
          <cell r="W757">
            <v>68</v>
          </cell>
          <cell r="X757">
            <v>136</v>
          </cell>
          <cell r="Y757">
            <v>406</v>
          </cell>
          <cell r="Z757">
            <v>188</v>
          </cell>
          <cell r="AA757">
            <v>218</v>
          </cell>
          <cell r="AC757">
            <v>52</v>
          </cell>
          <cell r="AD757">
            <v>0</v>
          </cell>
          <cell r="AE757">
            <v>0</v>
          </cell>
          <cell r="AF757">
            <v>0</v>
          </cell>
          <cell r="AG757">
            <v>8</v>
          </cell>
          <cell r="AH757">
            <v>44</v>
          </cell>
          <cell r="AI757">
            <v>204</v>
          </cell>
          <cell r="AJ757">
            <v>406</v>
          </cell>
        </row>
        <row r="758">
          <cell r="A758" t="str">
            <v>I67M</v>
          </cell>
          <cell r="B758" t="str">
            <v>I67</v>
          </cell>
          <cell r="C758" t="str">
            <v>Other cerebrovascular diseases</v>
          </cell>
          <cell r="D758" t="str">
            <v>M</v>
          </cell>
          <cell r="E758">
            <v>96</v>
          </cell>
          <cell r="F758">
            <v>20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1</v>
          </cell>
          <cell r="R758">
            <v>2</v>
          </cell>
          <cell r="S758">
            <v>2</v>
          </cell>
          <cell r="T758">
            <v>3</v>
          </cell>
          <cell r="U758">
            <v>6</v>
          </cell>
          <cell r="V758">
            <v>6</v>
          </cell>
          <cell r="W758">
            <v>16</v>
          </cell>
          <cell r="X758">
            <v>19</v>
          </cell>
          <cell r="Y758">
            <v>41</v>
          </cell>
          <cell r="Z758">
            <v>20</v>
          </cell>
          <cell r="AA758">
            <v>21</v>
          </cell>
          <cell r="AB758"/>
          <cell r="AC758">
            <v>20</v>
          </cell>
          <cell r="AD758">
            <v>0</v>
          </cell>
          <cell r="AE758">
            <v>0</v>
          </cell>
          <cell r="AF758">
            <v>3</v>
          </cell>
          <cell r="AG758">
            <v>5</v>
          </cell>
          <cell r="AH758">
            <v>12</v>
          </cell>
          <cell r="AI758">
            <v>35</v>
          </cell>
          <cell r="AJ758">
            <v>41</v>
          </cell>
        </row>
        <row r="759">
          <cell r="A759" t="str">
            <v>F</v>
          </cell>
          <cell r="B759"/>
          <cell r="C759"/>
          <cell r="D759" t="str">
            <v>F</v>
          </cell>
          <cell r="E759">
            <v>141</v>
          </cell>
          <cell r="F759">
            <v>16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1</v>
          </cell>
          <cell r="Q759">
            <v>0</v>
          </cell>
          <cell r="R759">
            <v>1</v>
          </cell>
          <cell r="S759">
            <v>1</v>
          </cell>
          <cell r="T759">
            <v>4</v>
          </cell>
          <cell r="U759">
            <v>0</v>
          </cell>
          <cell r="V759">
            <v>9</v>
          </cell>
          <cell r="W759">
            <v>10</v>
          </cell>
          <cell r="X759">
            <v>29</v>
          </cell>
          <cell r="Y759">
            <v>86</v>
          </cell>
          <cell r="Z759">
            <v>35</v>
          </cell>
          <cell r="AA759">
            <v>51</v>
          </cell>
          <cell r="AB759"/>
          <cell r="AC759">
            <v>16</v>
          </cell>
          <cell r="AD759">
            <v>0</v>
          </cell>
          <cell r="AE759">
            <v>1</v>
          </cell>
          <cell r="AF759">
            <v>1</v>
          </cell>
          <cell r="AG759">
            <v>5</v>
          </cell>
          <cell r="AH759">
            <v>9</v>
          </cell>
          <cell r="AI759">
            <v>39</v>
          </cell>
          <cell r="AJ759">
            <v>86</v>
          </cell>
        </row>
        <row r="760">
          <cell r="A760" t="str">
            <v>I69M</v>
          </cell>
          <cell r="B760" t="str">
            <v>I69</v>
          </cell>
          <cell r="C760" t="str">
            <v>Sequelae of cerebrovascular disease</v>
          </cell>
          <cell r="D760" t="str">
            <v>M</v>
          </cell>
          <cell r="E760">
            <v>568</v>
          </cell>
          <cell r="F760">
            <v>96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1</v>
          </cell>
          <cell r="P760">
            <v>0</v>
          </cell>
          <cell r="Q760">
            <v>1</v>
          </cell>
          <cell r="R760">
            <v>3</v>
          </cell>
          <cell r="S760">
            <v>7</v>
          </cell>
          <cell r="T760">
            <v>16</v>
          </cell>
          <cell r="U760">
            <v>23</v>
          </cell>
          <cell r="V760">
            <v>45</v>
          </cell>
          <cell r="W760">
            <v>90</v>
          </cell>
          <cell r="X760">
            <v>130</v>
          </cell>
          <cell r="Y760">
            <v>252</v>
          </cell>
          <cell r="Z760">
            <v>134</v>
          </cell>
          <cell r="AA760">
            <v>118</v>
          </cell>
          <cell r="AC760">
            <v>96</v>
          </cell>
          <cell r="AD760">
            <v>0</v>
          </cell>
          <cell r="AE760">
            <v>1</v>
          </cell>
          <cell r="AF760">
            <v>4</v>
          </cell>
          <cell r="AG760">
            <v>23</v>
          </cell>
          <cell r="AH760">
            <v>68</v>
          </cell>
          <cell r="AI760">
            <v>220</v>
          </cell>
          <cell r="AJ760">
            <v>252</v>
          </cell>
        </row>
        <row r="761">
          <cell r="A761" t="str">
            <v>F</v>
          </cell>
          <cell r="B761"/>
          <cell r="C761"/>
          <cell r="D761" t="str">
            <v>F</v>
          </cell>
          <cell r="E761">
            <v>758</v>
          </cell>
          <cell r="F761">
            <v>87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1</v>
          </cell>
          <cell r="R761">
            <v>3</v>
          </cell>
          <cell r="S761">
            <v>7</v>
          </cell>
          <cell r="T761">
            <v>11</v>
          </cell>
          <cell r="U761">
            <v>22</v>
          </cell>
          <cell r="V761">
            <v>42</v>
          </cell>
          <cell r="W761">
            <v>68</v>
          </cell>
          <cell r="X761">
            <v>136</v>
          </cell>
          <cell r="Y761">
            <v>467</v>
          </cell>
          <cell r="Z761">
            <v>178</v>
          </cell>
          <cell r="AA761">
            <v>289</v>
          </cell>
          <cell r="AC761">
            <v>87</v>
          </cell>
          <cell r="AD761">
            <v>1</v>
          </cell>
          <cell r="AE761">
            <v>0</v>
          </cell>
          <cell r="AF761">
            <v>4</v>
          </cell>
          <cell r="AG761">
            <v>18</v>
          </cell>
          <cell r="AH761">
            <v>64</v>
          </cell>
          <cell r="AI761">
            <v>204</v>
          </cell>
          <cell r="AJ761">
            <v>467</v>
          </cell>
        </row>
        <row r="762">
          <cell r="A762" t="str">
            <v>I70-I79M</v>
          </cell>
          <cell r="B762" t="str">
            <v>I70-I79</v>
          </cell>
          <cell r="C762" t="str">
            <v>Diseases of arteries, arterioles and capillaries</v>
          </cell>
          <cell r="D762" t="str">
            <v>M</v>
          </cell>
          <cell r="E762">
            <v>446</v>
          </cell>
          <cell r="F762">
            <v>143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O762">
            <v>1</v>
          </cell>
          <cell r="P762">
            <v>3</v>
          </cell>
          <cell r="Q762">
            <v>5</v>
          </cell>
          <cell r="R762">
            <v>7</v>
          </cell>
          <cell r="S762">
            <v>10</v>
          </cell>
          <cell r="T762">
            <v>18</v>
          </cell>
          <cell r="U762">
            <v>41</v>
          </cell>
          <cell r="V762">
            <v>57</v>
          </cell>
          <cell r="W762">
            <v>79</v>
          </cell>
          <cell r="X762">
            <v>88</v>
          </cell>
          <cell r="Y762">
            <v>136</v>
          </cell>
          <cell r="Z762">
            <v>80</v>
          </cell>
          <cell r="AA762">
            <v>56</v>
          </cell>
          <cell r="AC762">
            <v>143</v>
          </cell>
          <cell r="AD762">
            <v>1</v>
          </cell>
          <cell r="AE762">
            <v>4</v>
          </cell>
          <cell r="AF762">
            <v>12</v>
          </cell>
          <cell r="AG762">
            <v>28</v>
          </cell>
          <cell r="AH762">
            <v>98</v>
          </cell>
          <cell r="AI762">
            <v>167</v>
          </cell>
          <cell r="AJ762">
            <v>136</v>
          </cell>
        </row>
        <row r="763">
          <cell r="A763" t="str">
            <v>I70-I79F</v>
          </cell>
          <cell r="B763"/>
          <cell r="C763"/>
          <cell r="D763" t="str">
            <v>F</v>
          </cell>
          <cell r="E763">
            <v>388</v>
          </cell>
          <cell r="F763">
            <v>71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2</v>
          </cell>
          <cell r="O763">
            <v>2</v>
          </cell>
          <cell r="P763">
            <v>1</v>
          </cell>
          <cell r="Q763">
            <v>2</v>
          </cell>
          <cell r="R763">
            <v>3</v>
          </cell>
          <cell r="S763">
            <v>9</v>
          </cell>
          <cell r="T763">
            <v>7</v>
          </cell>
          <cell r="U763">
            <v>13</v>
          </cell>
          <cell r="V763">
            <v>32</v>
          </cell>
          <cell r="W763">
            <v>61</v>
          </cell>
          <cell r="X763">
            <v>96</v>
          </cell>
          <cell r="Y763">
            <v>160</v>
          </cell>
          <cell r="Z763">
            <v>81</v>
          </cell>
          <cell r="AA763">
            <v>79</v>
          </cell>
          <cell r="AC763">
            <v>71</v>
          </cell>
          <cell r="AD763">
            <v>2</v>
          </cell>
          <cell r="AE763">
            <v>3</v>
          </cell>
          <cell r="AF763">
            <v>5</v>
          </cell>
          <cell r="AG763">
            <v>16</v>
          </cell>
          <cell r="AH763">
            <v>45</v>
          </cell>
          <cell r="AI763">
            <v>157</v>
          </cell>
          <cell r="AJ763">
            <v>160</v>
          </cell>
        </row>
        <row r="764">
          <cell r="A764" t="str">
            <v>I70M</v>
          </cell>
          <cell r="B764" t="str">
            <v>I70</v>
          </cell>
          <cell r="C764" t="str">
            <v>Atherosclerosis</v>
          </cell>
          <cell r="D764" t="str">
            <v>M</v>
          </cell>
          <cell r="E764">
            <v>28</v>
          </cell>
          <cell r="F764">
            <v>8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1</v>
          </cell>
          <cell r="T764">
            <v>2</v>
          </cell>
          <cell r="U764">
            <v>5</v>
          </cell>
          <cell r="V764">
            <v>0</v>
          </cell>
          <cell r="W764">
            <v>3</v>
          </cell>
          <cell r="X764">
            <v>7</v>
          </cell>
          <cell r="Y764">
            <v>10</v>
          </cell>
          <cell r="Z764">
            <v>7</v>
          </cell>
          <cell r="AA764">
            <v>3</v>
          </cell>
          <cell r="AC764">
            <v>8</v>
          </cell>
          <cell r="AD764">
            <v>0</v>
          </cell>
          <cell r="AE764">
            <v>0</v>
          </cell>
          <cell r="AF764">
            <v>0</v>
          </cell>
          <cell r="AG764">
            <v>3</v>
          </cell>
          <cell r="AH764">
            <v>5</v>
          </cell>
          <cell r="AI764">
            <v>10</v>
          </cell>
          <cell r="AJ764">
            <v>10</v>
          </cell>
        </row>
        <row r="765">
          <cell r="A765" t="str">
            <v>F</v>
          </cell>
          <cell r="B765"/>
          <cell r="C765"/>
          <cell r="D765" t="str">
            <v>F</v>
          </cell>
          <cell r="E765">
            <v>19</v>
          </cell>
          <cell r="F765">
            <v>1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1</v>
          </cell>
          <cell r="W765">
            <v>3</v>
          </cell>
          <cell r="X765">
            <v>9</v>
          </cell>
          <cell r="Y765">
            <v>6</v>
          </cell>
          <cell r="Z765">
            <v>4</v>
          </cell>
          <cell r="AA765">
            <v>2</v>
          </cell>
          <cell r="AC765">
            <v>1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1</v>
          </cell>
          <cell r="AI765">
            <v>12</v>
          </cell>
          <cell r="AJ765">
            <v>6</v>
          </cell>
        </row>
        <row r="766">
          <cell r="A766" t="str">
            <v>I71M</v>
          </cell>
          <cell r="B766" t="str">
            <v>I71</v>
          </cell>
          <cell r="C766" t="str">
            <v>Aortic aneurysm and dissection</v>
          </cell>
          <cell r="D766" t="str">
            <v>M</v>
          </cell>
          <cell r="E766">
            <v>269</v>
          </cell>
          <cell r="F766">
            <v>88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1</v>
          </cell>
          <cell r="P766">
            <v>2</v>
          </cell>
          <cell r="Q766">
            <v>5</v>
          </cell>
          <cell r="R766">
            <v>5</v>
          </cell>
          <cell r="S766">
            <v>6</v>
          </cell>
          <cell r="T766">
            <v>9</v>
          </cell>
          <cell r="U766">
            <v>21</v>
          </cell>
          <cell r="V766">
            <v>39</v>
          </cell>
          <cell r="W766">
            <v>53</v>
          </cell>
          <cell r="X766">
            <v>52</v>
          </cell>
          <cell r="Y766">
            <v>76</v>
          </cell>
          <cell r="Z766">
            <v>51</v>
          </cell>
          <cell r="AA766">
            <v>25</v>
          </cell>
          <cell r="AC766">
            <v>88</v>
          </cell>
          <cell r="AD766">
            <v>0</v>
          </cell>
          <cell r="AE766">
            <v>3</v>
          </cell>
          <cell r="AF766">
            <v>10</v>
          </cell>
          <cell r="AG766">
            <v>15</v>
          </cell>
          <cell r="AH766">
            <v>60</v>
          </cell>
          <cell r="AI766">
            <v>105</v>
          </cell>
          <cell r="AJ766">
            <v>76</v>
          </cell>
        </row>
        <row r="767">
          <cell r="A767" t="str">
            <v>F</v>
          </cell>
          <cell r="B767"/>
          <cell r="C767"/>
          <cell r="D767" t="str">
            <v>F</v>
          </cell>
          <cell r="E767">
            <v>158</v>
          </cell>
          <cell r="F767">
            <v>37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1</v>
          </cell>
          <cell r="O767">
            <v>1</v>
          </cell>
          <cell r="P767">
            <v>1</v>
          </cell>
          <cell r="Q767">
            <v>0</v>
          </cell>
          <cell r="R767">
            <v>1</v>
          </cell>
          <cell r="S767">
            <v>4</v>
          </cell>
          <cell r="T767">
            <v>3</v>
          </cell>
          <cell r="U767">
            <v>8</v>
          </cell>
          <cell r="V767">
            <v>18</v>
          </cell>
          <cell r="W767">
            <v>31</v>
          </cell>
          <cell r="X767">
            <v>41</v>
          </cell>
          <cell r="Y767">
            <v>49</v>
          </cell>
          <cell r="Z767">
            <v>36</v>
          </cell>
          <cell r="AA767">
            <v>13</v>
          </cell>
          <cell r="AC767">
            <v>37</v>
          </cell>
          <cell r="AD767">
            <v>1</v>
          </cell>
          <cell r="AE767">
            <v>2</v>
          </cell>
          <cell r="AF767">
            <v>1</v>
          </cell>
          <cell r="AG767">
            <v>7</v>
          </cell>
          <cell r="AH767">
            <v>26</v>
          </cell>
          <cell r="AI767">
            <v>72</v>
          </cell>
          <cell r="AJ767">
            <v>49</v>
          </cell>
        </row>
        <row r="768">
          <cell r="A768" t="str">
            <v>I72M</v>
          </cell>
          <cell r="B768" t="str">
            <v>I72</v>
          </cell>
          <cell r="C768" t="str">
            <v>Other aneurysm and dissection</v>
          </cell>
          <cell r="D768" t="str">
            <v>M</v>
          </cell>
          <cell r="E768">
            <v>12</v>
          </cell>
          <cell r="F768">
            <v>6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1</v>
          </cell>
          <cell r="Q768">
            <v>0</v>
          </cell>
          <cell r="R768">
            <v>0</v>
          </cell>
          <cell r="S768">
            <v>0</v>
          </cell>
          <cell r="T768">
            <v>1</v>
          </cell>
          <cell r="U768">
            <v>1</v>
          </cell>
          <cell r="V768">
            <v>3</v>
          </cell>
          <cell r="W768">
            <v>3</v>
          </cell>
          <cell r="X768">
            <v>2</v>
          </cell>
          <cell r="Y768">
            <v>1</v>
          </cell>
          <cell r="Z768">
            <v>0</v>
          </cell>
          <cell r="AA768">
            <v>1</v>
          </cell>
          <cell r="AC768">
            <v>6</v>
          </cell>
          <cell r="AD768">
            <v>0</v>
          </cell>
          <cell r="AE768">
            <v>1</v>
          </cell>
          <cell r="AF768">
            <v>0</v>
          </cell>
          <cell r="AG768">
            <v>1</v>
          </cell>
          <cell r="AH768">
            <v>4</v>
          </cell>
          <cell r="AI768">
            <v>5</v>
          </cell>
          <cell r="AJ768">
            <v>1</v>
          </cell>
        </row>
        <row r="769">
          <cell r="A769" t="str">
            <v>F</v>
          </cell>
          <cell r="B769"/>
          <cell r="C769"/>
          <cell r="D769" t="str">
            <v>F</v>
          </cell>
          <cell r="E769">
            <v>3</v>
          </cell>
          <cell r="F769">
            <v>3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1</v>
          </cell>
          <cell r="O769">
            <v>1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1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C769">
            <v>3</v>
          </cell>
          <cell r="AD769">
            <v>1</v>
          </cell>
          <cell r="AE769">
            <v>1</v>
          </cell>
          <cell r="AF769">
            <v>0</v>
          </cell>
          <cell r="AG769">
            <v>1</v>
          </cell>
          <cell r="AH769">
            <v>0</v>
          </cell>
          <cell r="AI769">
            <v>0</v>
          </cell>
          <cell r="AJ769">
            <v>0</v>
          </cell>
        </row>
        <row r="770">
          <cell r="A770" t="str">
            <v>I73M</v>
          </cell>
          <cell r="B770" t="str">
            <v>I73</v>
          </cell>
          <cell r="C770" t="str">
            <v>Other peripheral vascular diseases</v>
          </cell>
          <cell r="D770" t="str">
            <v>M</v>
          </cell>
          <cell r="E770">
            <v>111</v>
          </cell>
          <cell r="F770">
            <v>25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1</v>
          </cell>
          <cell r="S770">
            <v>2</v>
          </cell>
          <cell r="T770">
            <v>4</v>
          </cell>
          <cell r="U770">
            <v>10</v>
          </cell>
          <cell r="V770">
            <v>8</v>
          </cell>
          <cell r="W770">
            <v>16</v>
          </cell>
          <cell r="X770">
            <v>23</v>
          </cell>
          <cell r="Y770">
            <v>47</v>
          </cell>
          <cell r="Z770">
            <v>20</v>
          </cell>
          <cell r="AA770">
            <v>27</v>
          </cell>
          <cell r="AC770">
            <v>25</v>
          </cell>
          <cell r="AD770">
            <v>0</v>
          </cell>
          <cell r="AE770">
            <v>0</v>
          </cell>
          <cell r="AF770">
            <v>1</v>
          </cell>
          <cell r="AG770">
            <v>6</v>
          </cell>
          <cell r="AH770">
            <v>18</v>
          </cell>
          <cell r="AI770">
            <v>39</v>
          </cell>
          <cell r="AJ770">
            <v>47</v>
          </cell>
        </row>
        <row r="771">
          <cell r="A771" t="str">
            <v>F</v>
          </cell>
          <cell r="B771"/>
          <cell r="C771"/>
          <cell r="D771" t="str">
            <v>F</v>
          </cell>
          <cell r="E771">
            <v>183</v>
          </cell>
          <cell r="F771">
            <v>23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2</v>
          </cell>
          <cell r="R771">
            <v>1</v>
          </cell>
          <cell r="S771">
            <v>3</v>
          </cell>
          <cell r="T771">
            <v>2</v>
          </cell>
          <cell r="U771">
            <v>4</v>
          </cell>
          <cell r="V771">
            <v>11</v>
          </cell>
          <cell r="W771">
            <v>18</v>
          </cell>
          <cell r="X771">
            <v>39</v>
          </cell>
          <cell r="Y771">
            <v>103</v>
          </cell>
          <cell r="Z771">
            <v>39</v>
          </cell>
          <cell r="AA771">
            <v>64</v>
          </cell>
          <cell r="AC771">
            <v>23</v>
          </cell>
          <cell r="AD771">
            <v>0</v>
          </cell>
          <cell r="AE771">
            <v>0</v>
          </cell>
          <cell r="AF771">
            <v>3</v>
          </cell>
          <cell r="AG771">
            <v>5</v>
          </cell>
          <cell r="AH771">
            <v>15</v>
          </cell>
          <cell r="AI771">
            <v>57</v>
          </cell>
          <cell r="AJ771">
            <v>103</v>
          </cell>
        </row>
        <row r="772">
          <cell r="A772" t="str">
            <v>I74M</v>
          </cell>
          <cell r="B772" t="str">
            <v>I74</v>
          </cell>
          <cell r="C772" t="str">
            <v>Arterial embolism and thrombosis</v>
          </cell>
          <cell r="D772" t="str">
            <v>M</v>
          </cell>
          <cell r="E772">
            <v>7</v>
          </cell>
          <cell r="F772">
            <v>3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3</v>
          </cell>
          <cell r="W772">
            <v>3</v>
          </cell>
          <cell r="X772">
            <v>1</v>
          </cell>
          <cell r="Y772">
            <v>0</v>
          </cell>
          <cell r="Z772">
            <v>0</v>
          </cell>
          <cell r="AA772">
            <v>0</v>
          </cell>
          <cell r="AC772">
            <v>3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3</v>
          </cell>
          <cell r="AI772">
            <v>4</v>
          </cell>
          <cell r="AJ772">
            <v>0</v>
          </cell>
        </row>
        <row r="773">
          <cell r="A773" t="str">
            <v>F</v>
          </cell>
          <cell r="B773"/>
          <cell r="C773"/>
          <cell r="D773" t="str">
            <v>F</v>
          </cell>
          <cell r="E773">
            <v>12</v>
          </cell>
          <cell r="F773">
            <v>4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1</v>
          </cell>
          <cell r="S773">
            <v>1</v>
          </cell>
          <cell r="T773">
            <v>0</v>
          </cell>
          <cell r="U773">
            <v>1</v>
          </cell>
          <cell r="V773">
            <v>1</v>
          </cell>
          <cell r="W773">
            <v>3</v>
          </cell>
          <cell r="X773">
            <v>5</v>
          </cell>
          <cell r="Y773">
            <v>0</v>
          </cell>
          <cell r="Z773">
            <v>0</v>
          </cell>
          <cell r="AA773">
            <v>0</v>
          </cell>
          <cell r="AC773">
            <v>4</v>
          </cell>
          <cell r="AD773">
            <v>0</v>
          </cell>
          <cell r="AE773">
            <v>0</v>
          </cell>
          <cell r="AF773">
            <v>1</v>
          </cell>
          <cell r="AG773">
            <v>1</v>
          </cell>
          <cell r="AH773">
            <v>2</v>
          </cell>
          <cell r="AI773">
            <v>8</v>
          </cell>
          <cell r="AJ773">
            <v>0</v>
          </cell>
        </row>
        <row r="774">
          <cell r="A774" t="str">
            <v>I77M</v>
          </cell>
          <cell r="B774" t="str">
            <v>I77</v>
          </cell>
          <cell r="C774" t="str">
            <v>Other disorders of arteries and arterioles</v>
          </cell>
          <cell r="D774" t="str">
            <v>M</v>
          </cell>
          <cell r="E774">
            <v>19</v>
          </cell>
          <cell r="F774">
            <v>13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1</v>
          </cell>
          <cell r="S774">
            <v>1</v>
          </cell>
          <cell r="T774">
            <v>2</v>
          </cell>
          <cell r="U774">
            <v>4</v>
          </cell>
          <cell r="V774">
            <v>4</v>
          </cell>
          <cell r="W774">
            <v>1</v>
          </cell>
          <cell r="X774">
            <v>3</v>
          </cell>
          <cell r="Y774">
            <v>2</v>
          </cell>
          <cell r="Z774">
            <v>2</v>
          </cell>
          <cell r="AA774">
            <v>0</v>
          </cell>
          <cell r="AC774">
            <v>13</v>
          </cell>
          <cell r="AD774">
            <v>1</v>
          </cell>
          <cell r="AE774">
            <v>0</v>
          </cell>
          <cell r="AF774">
            <v>1</v>
          </cell>
          <cell r="AG774">
            <v>3</v>
          </cell>
          <cell r="AH774">
            <v>8</v>
          </cell>
          <cell r="AI774">
            <v>4</v>
          </cell>
          <cell r="AJ774">
            <v>2</v>
          </cell>
        </row>
        <row r="775">
          <cell r="A775" t="str">
            <v>F</v>
          </cell>
          <cell r="B775"/>
          <cell r="C775"/>
          <cell r="D775" t="str">
            <v>F</v>
          </cell>
          <cell r="E775">
            <v>13</v>
          </cell>
          <cell r="F775">
            <v>3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1</v>
          </cell>
          <cell r="T775">
            <v>1</v>
          </cell>
          <cell r="U775">
            <v>0</v>
          </cell>
          <cell r="V775">
            <v>1</v>
          </cell>
          <cell r="W775">
            <v>6</v>
          </cell>
          <cell r="X775">
            <v>2</v>
          </cell>
          <cell r="Y775">
            <v>2</v>
          </cell>
          <cell r="Z775">
            <v>2</v>
          </cell>
          <cell r="AA775">
            <v>0</v>
          </cell>
          <cell r="AC775">
            <v>3</v>
          </cell>
          <cell r="AD775">
            <v>0</v>
          </cell>
          <cell r="AE775">
            <v>0</v>
          </cell>
          <cell r="AF775">
            <v>0</v>
          </cell>
          <cell r="AG775">
            <v>2</v>
          </cell>
          <cell r="AH775">
            <v>1</v>
          </cell>
          <cell r="AI775">
            <v>8</v>
          </cell>
          <cell r="AJ775">
            <v>2</v>
          </cell>
        </row>
        <row r="776">
          <cell r="A776" t="str">
            <v>I80-I89M</v>
          </cell>
          <cell r="B776" t="str">
            <v>I80-I89</v>
          </cell>
          <cell r="C776" t="str">
            <v>Diseases of veins, lymphatic vessels and lymph nodes, not elsewhere classified</v>
          </cell>
          <cell r="D776" t="str">
            <v>M</v>
          </cell>
          <cell r="E776">
            <v>93</v>
          </cell>
          <cell r="F776">
            <v>68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2</v>
          </cell>
          <cell r="O776">
            <v>2</v>
          </cell>
          <cell r="P776">
            <v>7</v>
          </cell>
          <cell r="Q776">
            <v>7</v>
          </cell>
          <cell r="R776">
            <v>11</v>
          </cell>
          <cell r="S776">
            <v>10</v>
          </cell>
          <cell r="T776">
            <v>11</v>
          </cell>
          <cell r="U776">
            <v>10</v>
          </cell>
          <cell r="V776">
            <v>8</v>
          </cell>
          <cell r="W776">
            <v>8</v>
          </cell>
          <cell r="X776">
            <v>6</v>
          </cell>
          <cell r="Y776">
            <v>11</v>
          </cell>
          <cell r="Z776">
            <v>9</v>
          </cell>
          <cell r="AA776">
            <v>2</v>
          </cell>
          <cell r="AC776">
            <v>68</v>
          </cell>
          <cell r="AD776">
            <v>2</v>
          </cell>
          <cell r="AE776">
            <v>9</v>
          </cell>
          <cell r="AF776">
            <v>18</v>
          </cell>
          <cell r="AG776">
            <v>21</v>
          </cell>
          <cell r="AH776">
            <v>18</v>
          </cell>
          <cell r="AI776">
            <v>14</v>
          </cell>
          <cell r="AJ776">
            <v>11</v>
          </cell>
        </row>
        <row r="777">
          <cell r="A777" t="str">
            <v>I80-I89F</v>
          </cell>
          <cell r="B777"/>
          <cell r="C777"/>
          <cell r="D777" t="str">
            <v>F</v>
          </cell>
          <cell r="E777">
            <v>77</v>
          </cell>
          <cell r="F777">
            <v>51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1</v>
          </cell>
          <cell r="M777">
            <v>1</v>
          </cell>
          <cell r="N777">
            <v>4</v>
          </cell>
          <cell r="O777">
            <v>2</v>
          </cell>
          <cell r="P777">
            <v>2</v>
          </cell>
          <cell r="Q777">
            <v>3</v>
          </cell>
          <cell r="R777">
            <v>4</v>
          </cell>
          <cell r="S777">
            <v>5</v>
          </cell>
          <cell r="T777">
            <v>10</v>
          </cell>
          <cell r="U777">
            <v>12</v>
          </cell>
          <cell r="V777">
            <v>7</v>
          </cell>
          <cell r="W777">
            <v>9</v>
          </cell>
          <cell r="X777">
            <v>8</v>
          </cell>
          <cell r="Y777">
            <v>9</v>
          </cell>
          <cell r="Z777">
            <v>3</v>
          </cell>
          <cell r="AA777">
            <v>6</v>
          </cell>
          <cell r="AC777">
            <v>51</v>
          </cell>
          <cell r="AD777">
            <v>6</v>
          </cell>
          <cell r="AE777">
            <v>4</v>
          </cell>
          <cell r="AF777">
            <v>7</v>
          </cell>
          <cell r="AG777">
            <v>15</v>
          </cell>
          <cell r="AH777">
            <v>19</v>
          </cell>
          <cell r="AI777">
            <v>17</v>
          </cell>
          <cell r="AJ777">
            <v>9</v>
          </cell>
        </row>
        <row r="778">
          <cell r="A778" t="str">
            <v>I80M</v>
          </cell>
          <cell r="B778" t="str">
            <v>I80</v>
          </cell>
          <cell r="C778" t="str">
            <v>Phlebitis and thrombophlebitis</v>
          </cell>
          <cell r="D778" t="str">
            <v>M</v>
          </cell>
          <cell r="E778">
            <v>76</v>
          </cell>
          <cell r="F778">
            <v>64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2</v>
          </cell>
          <cell r="O778">
            <v>2</v>
          </cell>
          <cell r="P778">
            <v>6</v>
          </cell>
          <cell r="Q778">
            <v>7</v>
          </cell>
          <cell r="R778">
            <v>11</v>
          </cell>
          <cell r="S778">
            <v>10</v>
          </cell>
          <cell r="T778">
            <v>10</v>
          </cell>
          <cell r="U778">
            <v>10</v>
          </cell>
          <cell r="V778">
            <v>6</v>
          </cell>
          <cell r="W778">
            <v>4</v>
          </cell>
          <cell r="X778">
            <v>2</v>
          </cell>
          <cell r="Y778">
            <v>6</v>
          </cell>
          <cell r="Z778">
            <v>5</v>
          </cell>
          <cell r="AA778">
            <v>1</v>
          </cell>
          <cell r="AC778">
            <v>64</v>
          </cell>
          <cell r="AD778">
            <v>2</v>
          </cell>
          <cell r="AE778">
            <v>8</v>
          </cell>
          <cell r="AF778">
            <v>18</v>
          </cell>
          <cell r="AG778">
            <v>20</v>
          </cell>
          <cell r="AH778">
            <v>16</v>
          </cell>
          <cell r="AI778">
            <v>6</v>
          </cell>
          <cell r="AJ778">
            <v>6</v>
          </cell>
        </row>
        <row r="779">
          <cell r="A779" t="str">
            <v>F</v>
          </cell>
          <cell r="B779"/>
          <cell r="C779"/>
          <cell r="D779" t="str">
            <v>F</v>
          </cell>
          <cell r="E779">
            <v>60</v>
          </cell>
          <cell r="F779">
            <v>49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1</v>
          </cell>
          <cell r="M779">
            <v>1</v>
          </cell>
          <cell r="N779">
            <v>3</v>
          </cell>
          <cell r="O779">
            <v>2</v>
          </cell>
          <cell r="P779">
            <v>2</v>
          </cell>
          <cell r="Q779">
            <v>3</v>
          </cell>
          <cell r="R779">
            <v>4</v>
          </cell>
          <cell r="S779">
            <v>5</v>
          </cell>
          <cell r="T779">
            <v>10</v>
          </cell>
          <cell r="U779">
            <v>11</v>
          </cell>
          <cell r="V779">
            <v>7</v>
          </cell>
          <cell r="W779">
            <v>4</v>
          </cell>
          <cell r="X779">
            <v>4</v>
          </cell>
          <cell r="Y779">
            <v>3</v>
          </cell>
          <cell r="Z779">
            <v>1</v>
          </cell>
          <cell r="AA779">
            <v>2</v>
          </cell>
          <cell r="AC779">
            <v>49</v>
          </cell>
          <cell r="AD779">
            <v>5</v>
          </cell>
          <cell r="AE779">
            <v>4</v>
          </cell>
          <cell r="AF779">
            <v>7</v>
          </cell>
          <cell r="AG779">
            <v>15</v>
          </cell>
          <cell r="AH779">
            <v>18</v>
          </cell>
          <cell r="AI779">
            <v>8</v>
          </cell>
          <cell r="AJ779">
            <v>3</v>
          </cell>
        </row>
        <row r="780">
          <cell r="A780" t="str">
            <v>I81M</v>
          </cell>
          <cell r="B780" t="str">
            <v>I81</v>
          </cell>
          <cell r="C780" t="str">
            <v>Portal vein thrombosis</v>
          </cell>
          <cell r="D780" t="str">
            <v>M</v>
          </cell>
          <cell r="E780">
            <v>3</v>
          </cell>
          <cell r="F780">
            <v>1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1</v>
          </cell>
          <cell r="W780">
            <v>2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C780">
            <v>1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1</v>
          </cell>
          <cell r="AI780">
            <v>2</v>
          </cell>
          <cell r="AJ780">
            <v>0</v>
          </cell>
        </row>
        <row r="781">
          <cell r="A781" t="str">
            <v>F</v>
          </cell>
          <cell r="B781"/>
          <cell r="C781"/>
          <cell r="D781" t="str">
            <v>F</v>
          </cell>
          <cell r="E781">
            <v>2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1</v>
          </cell>
          <cell r="X781">
            <v>1</v>
          </cell>
          <cell r="Y781">
            <v>0</v>
          </cell>
          <cell r="Z781">
            <v>0</v>
          </cell>
          <cell r="AA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2</v>
          </cell>
          <cell r="AJ781">
            <v>0</v>
          </cell>
        </row>
        <row r="782">
          <cell r="A782" t="str">
            <v>I82M</v>
          </cell>
          <cell r="B782" t="str">
            <v>I82</v>
          </cell>
          <cell r="C782" t="str">
            <v>Other venous embolism and thrombosis</v>
          </cell>
          <cell r="D782" t="str">
            <v>M</v>
          </cell>
          <cell r="E782">
            <v>4</v>
          </cell>
          <cell r="F782">
            <v>2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1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1</v>
          </cell>
          <cell r="W782">
            <v>0</v>
          </cell>
          <cell r="X782">
            <v>2</v>
          </cell>
          <cell r="Y782">
            <v>0</v>
          </cell>
          <cell r="Z782">
            <v>0</v>
          </cell>
          <cell r="AA782">
            <v>0</v>
          </cell>
          <cell r="AB782"/>
          <cell r="AC782">
            <v>2</v>
          </cell>
          <cell r="AD782">
            <v>0</v>
          </cell>
          <cell r="AE782">
            <v>1</v>
          </cell>
          <cell r="AF782">
            <v>0</v>
          </cell>
          <cell r="AG782">
            <v>0</v>
          </cell>
          <cell r="AH782">
            <v>1</v>
          </cell>
          <cell r="AI782">
            <v>2</v>
          </cell>
          <cell r="AJ782">
            <v>0</v>
          </cell>
        </row>
        <row r="783">
          <cell r="A783" t="str">
            <v>F</v>
          </cell>
          <cell r="B783"/>
          <cell r="C783"/>
          <cell r="D783" t="str">
            <v>F</v>
          </cell>
          <cell r="E783">
            <v>1</v>
          </cell>
          <cell r="F783">
            <v>1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1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/>
          <cell r="AC783">
            <v>1</v>
          </cell>
          <cell r="AD783">
            <v>1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</row>
        <row r="784">
          <cell r="A784" t="str">
            <v>I83M</v>
          </cell>
          <cell r="B784" t="str">
            <v>I83</v>
          </cell>
          <cell r="C784" t="str">
            <v>Varicose veins of lower extremities</v>
          </cell>
          <cell r="D784" t="str">
            <v>M</v>
          </cell>
          <cell r="E784">
            <v>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2</v>
          </cell>
          <cell r="X784">
            <v>1</v>
          </cell>
          <cell r="Y784">
            <v>3</v>
          </cell>
          <cell r="Z784">
            <v>2</v>
          </cell>
          <cell r="AA784">
            <v>1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3</v>
          </cell>
          <cell r="AJ784">
            <v>3</v>
          </cell>
        </row>
        <row r="785">
          <cell r="A785" t="str">
            <v>F</v>
          </cell>
          <cell r="B785"/>
          <cell r="C785"/>
          <cell r="D785" t="str">
            <v>F</v>
          </cell>
          <cell r="E785">
            <v>11</v>
          </cell>
          <cell r="F785">
            <v>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1</v>
          </cell>
          <cell r="V785">
            <v>0</v>
          </cell>
          <cell r="W785">
            <v>2</v>
          </cell>
          <cell r="X785">
            <v>3</v>
          </cell>
          <cell r="Y785">
            <v>5</v>
          </cell>
          <cell r="Z785">
            <v>1</v>
          </cell>
          <cell r="AA785">
            <v>4</v>
          </cell>
          <cell r="AC785">
            <v>1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1</v>
          </cell>
          <cell r="AI785">
            <v>5</v>
          </cell>
          <cell r="AJ785">
            <v>5</v>
          </cell>
        </row>
        <row r="786">
          <cell r="A786" t="str">
            <v>I85M</v>
          </cell>
          <cell r="B786" t="str">
            <v>I85</v>
          </cell>
          <cell r="C786" t="str">
            <v>Oesophageal varices</v>
          </cell>
          <cell r="D786" t="str">
            <v>M</v>
          </cell>
          <cell r="E786" t="str">
            <v>-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/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</row>
        <row r="787">
          <cell r="A787" t="str">
            <v>F</v>
          </cell>
          <cell r="B787"/>
          <cell r="C787"/>
          <cell r="D787" t="str">
            <v>F</v>
          </cell>
          <cell r="E787">
            <v>1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1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/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1</v>
          </cell>
          <cell r="AJ787">
            <v>0</v>
          </cell>
        </row>
        <row r="788">
          <cell r="A788" t="str">
            <v>I87M</v>
          </cell>
          <cell r="B788" t="str">
            <v>I87</v>
          </cell>
          <cell r="C788" t="str">
            <v>Other disorders of veins</v>
          </cell>
          <cell r="D788" t="str">
            <v>M</v>
          </cell>
          <cell r="E788" t="str">
            <v>-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</row>
        <row r="789">
          <cell r="A789" t="str">
            <v>F</v>
          </cell>
          <cell r="B789"/>
          <cell r="C789"/>
          <cell r="D789" t="str">
            <v>F</v>
          </cell>
          <cell r="E789">
            <v>1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1</v>
          </cell>
          <cell r="Z789">
            <v>1</v>
          </cell>
          <cell r="AA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1</v>
          </cell>
        </row>
        <row r="790">
          <cell r="A790" t="str">
            <v>I89M</v>
          </cell>
          <cell r="B790" t="str">
            <v>I89</v>
          </cell>
          <cell r="C790" t="str">
            <v>Other noninfective disorders of lymphatic vessels and lymph nodes</v>
          </cell>
          <cell r="D790" t="str">
            <v>M</v>
          </cell>
          <cell r="E790">
            <v>4</v>
          </cell>
          <cell r="F790">
            <v>1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  <cell r="U790">
            <v>0</v>
          </cell>
          <cell r="V790">
            <v>0</v>
          </cell>
          <cell r="W790">
            <v>0</v>
          </cell>
          <cell r="X790">
            <v>1</v>
          </cell>
          <cell r="Y790">
            <v>2</v>
          </cell>
          <cell r="Z790">
            <v>2</v>
          </cell>
          <cell r="AA790">
            <v>0</v>
          </cell>
          <cell r="AB790"/>
          <cell r="AC790">
            <v>1</v>
          </cell>
          <cell r="AD790">
            <v>0</v>
          </cell>
          <cell r="AE790">
            <v>0</v>
          </cell>
          <cell r="AF790">
            <v>0</v>
          </cell>
          <cell r="AG790">
            <v>1</v>
          </cell>
          <cell r="AH790">
            <v>0</v>
          </cell>
          <cell r="AI790">
            <v>1</v>
          </cell>
          <cell r="AJ790">
            <v>2</v>
          </cell>
        </row>
        <row r="791">
          <cell r="A791" t="str">
            <v>F</v>
          </cell>
          <cell r="B791"/>
          <cell r="C791"/>
          <cell r="D791" t="str">
            <v>F</v>
          </cell>
          <cell r="E791">
            <v>1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1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/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1</v>
          </cell>
          <cell r="AJ791">
            <v>0</v>
          </cell>
        </row>
        <row r="792">
          <cell r="A792" t="str">
            <v>I95-99M</v>
          </cell>
          <cell r="B792" t="str">
            <v>I95-99</v>
          </cell>
          <cell r="C792" t="str">
            <v>Other and unspecified disorders of the circulatory system</v>
          </cell>
          <cell r="D792" t="str">
            <v>M</v>
          </cell>
          <cell r="E792">
            <v>2</v>
          </cell>
          <cell r="F792">
            <v>1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1</v>
          </cell>
          <cell r="V792">
            <v>0</v>
          </cell>
          <cell r="W792">
            <v>0</v>
          </cell>
          <cell r="X792">
            <v>1</v>
          </cell>
          <cell r="Y792">
            <v>0</v>
          </cell>
          <cell r="Z792">
            <v>0</v>
          </cell>
          <cell r="AA792">
            <v>0</v>
          </cell>
          <cell r="AC792">
            <v>1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1</v>
          </cell>
          <cell r="AI792">
            <v>1</v>
          </cell>
          <cell r="AJ792">
            <v>0</v>
          </cell>
        </row>
        <row r="793">
          <cell r="A793" t="str">
            <v>F</v>
          </cell>
          <cell r="B793"/>
          <cell r="C793"/>
          <cell r="D793" t="str">
            <v>F</v>
          </cell>
          <cell r="E793">
            <v>3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2</v>
          </cell>
          <cell r="Y793">
            <v>1</v>
          </cell>
          <cell r="Z793">
            <v>0</v>
          </cell>
          <cell r="AA793">
            <v>1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2</v>
          </cell>
          <cell r="AJ793">
            <v>1</v>
          </cell>
        </row>
        <row r="794">
          <cell r="A794" t="str">
            <v>I95M</v>
          </cell>
          <cell r="B794" t="str">
            <v>I95</v>
          </cell>
          <cell r="C794" t="str">
            <v>Hypotension</v>
          </cell>
          <cell r="D794" t="str">
            <v>M</v>
          </cell>
          <cell r="E794">
            <v>2</v>
          </cell>
          <cell r="F794">
            <v>1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</v>
          </cell>
          <cell r="V794">
            <v>0</v>
          </cell>
          <cell r="W794">
            <v>0</v>
          </cell>
          <cell r="X794">
            <v>1</v>
          </cell>
          <cell r="Y794">
            <v>0</v>
          </cell>
          <cell r="Z794">
            <v>0</v>
          </cell>
          <cell r="AA794">
            <v>0</v>
          </cell>
          <cell r="AC794">
            <v>1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1</v>
          </cell>
          <cell r="AI794">
            <v>1</v>
          </cell>
          <cell r="AJ794">
            <v>0</v>
          </cell>
        </row>
        <row r="795">
          <cell r="A795" t="str">
            <v>F</v>
          </cell>
          <cell r="B795"/>
          <cell r="C795"/>
          <cell r="D795" t="str">
            <v>F</v>
          </cell>
          <cell r="E795">
            <v>1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1</v>
          </cell>
          <cell r="Z795">
            <v>0</v>
          </cell>
          <cell r="AA795">
            <v>1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1</v>
          </cell>
        </row>
        <row r="796">
          <cell r="A796" t="str">
            <v>I99M</v>
          </cell>
          <cell r="B796" t="str">
            <v>I99</v>
          </cell>
          <cell r="C796" t="str">
            <v>Other and unspecified disorders of circulatory system</v>
          </cell>
          <cell r="D796" t="str">
            <v>M</v>
          </cell>
          <cell r="E796" t="str">
            <v>-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</row>
        <row r="797">
          <cell r="A797" t="str">
            <v>F</v>
          </cell>
          <cell r="B797"/>
          <cell r="C797"/>
          <cell r="D797" t="str">
            <v>F</v>
          </cell>
          <cell r="E797">
            <v>2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2</v>
          </cell>
          <cell r="Y797">
            <v>0</v>
          </cell>
          <cell r="Z797">
            <v>0</v>
          </cell>
          <cell r="AA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2</v>
          </cell>
          <cell r="AJ797">
            <v>0</v>
          </cell>
        </row>
        <row r="798">
          <cell r="A798" t="str">
            <v>J00-J99M</v>
          </cell>
          <cell r="B798" t="str">
            <v>J00-J99</v>
          </cell>
          <cell r="C798" t="str">
            <v>X. DISEASES OF THE RESPIRATORY SYSTEM</v>
          </cell>
          <cell r="D798" t="str">
            <v>M</v>
          </cell>
          <cell r="E798">
            <v>3373</v>
          </cell>
          <cell r="F798">
            <v>1084</v>
          </cell>
          <cell r="G798">
            <v>0</v>
          </cell>
          <cell r="H798">
            <v>2</v>
          </cell>
          <cell r="I798">
            <v>1</v>
          </cell>
          <cell r="J798">
            <v>1</v>
          </cell>
          <cell r="K798">
            <v>3</v>
          </cell>
          <cell r="L798">
            <v>1</v>
          </cell>
          <cell r="M798">
            <v>6</v>
          </cell>
          <cell r="N798">
            <v>3</v>
          </cell>
          <cell r="O798">
            <v>3</v>
          </cell>
          <cell r="P798">
            <v>16</v>
          </cell>
          <cell r="Q798">
            <v>33</v>
          </cell>
          <cell r="R798">
            <v>67</v>
          </cell>
          <cell r="S798">
            <v>93</v>
          </cell>
          <cell r="T798">
            <v>159</v>
          </cell>
          <cell r="U798">
            <v>302</v>
          </cell>
          <cell r="V798">
            <v>394</v>
          </cell>
          <cell r="W798">
            <v>528</v>
          </cell>
          <cell r="X798">
            <v>648</v>
          </cell>
          <cell r="Y798">
            <v>1113</v>
          </cell>
          <cell r="Z798">
            <v>581</v>
          </cell>
          <cell r="AA798">
            <v>532</v>
          </cell>
          <cell r="AC798">
            <v>1084</v>
          </cell>
          <cell r="AD798">
            <v>17</v>
          </cell>
          <cell r="AE798">
            <v>19</v>
          </cell>
          <cell r="AF798">
            <v>100</v>
          </cell>
          <cell r="AG798">
            <v>252</v>
          </cell>
          <cell r="AH798">
            <v>696</v>
          </cell>
          <cell r="AI798">
            <v>1176</v>
          </cell>
          <cell r="AJ798">
            <v>1113</v>
          </cell>
        </row>
        <row r="799">
          <cell r="A799" t="str">
            <v>J00-J99F</v>
          </cell>
          <cell r="B799"/>
          <cell r="C799"/>
          <cell r="D799" t="str">
            <v>F</v>
          </cell>
          <cell r="E799">
            <v>3923</v>
          </cell>
          <cell r="F799">
            <v>991</v>
          </cell>
          <cell r="G799">
            <v>1</v>
          </cell>
          <cell r="H799">
            <v>1</v>
          </cell>
          <cell r="I799">
            <v>1</v>
          </cell>
          <cell r="J799">
            <v>0</v>
          </cell>
          <cell r="K799">
            <v>1</v>
          </cell>
          <cell r="L799">
            <v>1</v>
          </cell>
          <cell r="M799">
            <v>0</v>
          </cell>
          <cell r="N799">
            <v>3</v>
          </cell>
          <cell r="O799">
            <v>6</v>
          </cell>
          <cell r="P799">
            <v>9</v>
          </cell>
          <cell r="Q799">
            <v>27</v>
          </cell>
          <cell r="R799">
            <v>45</v>
          </cell>
          <cell r="S799">
            <v>86</v>
          </cell>
          <cell r="T799">
            <v>163</v>
          </cell>
          <cell r="U799">
            <v>257</v>
          </cell>
          <cell r="V799">
            <v>390</v>
          </cell>
          <cell r="W799">
            <v>547</v>
          </cell>
          <cell r="X799">
            <v>669</v>
          </cell>
          <cell r="Y799">
            <v>1716</v>
          </cell>
          <cell r="Z799">
            <v>773</v>
          </cell>
          <cell r="AA799">
            <v>943</v>
          </cell>
          <cell r="AC799">
            <v>991</v>
          </cell>
          <cell r="AD799">
            <v>8</v>
          </cell>
          <cell r="AE799">
            <v>15</v>
          </cell>
          <cell r="AF799">
            <v>72</v>
          </cell>
          <cell r="AG799">
            <v>249</v>
          </cell>
          <cell r="AH799">
            <v>647</v>
          </cell>
          <cell r="AI799">
            <v>1216</v>
          </cell>
          <cell r="AJ799">
            <v>1716</v>
          </cell>
        </row>
        <row r="800">
          <cell r="A800" t="str">
            <v>J00-06M</v>
          </cell>
          <cell r="B800" t="str">
            <v>J00-06</v>
          </cell>
          <cell r="C800" t="str">
            <v>Acute upper respiratory infections</v>
          </cell>
          <cell r="D800" t="str">
            <v>M</v>
          </cell>
          <cell r="E800">
            <v>4</v>
          </cell>
          <cell r="F800">
            <v>3</v>
          </cell>
          <cell r="G800">
            <v>0</v>
          </cell>
          <cell r="H800">
            <v>0</v>
          </cell>
          <cell r="I800">
            <v>1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1</v>
          </cell>
          <cell r="T800">
            <v>1</v>
          </cell>
          <cell r="U800">
            <v>0</v>
          </cell>
          <cell r="V800">
            <v>0</v>
          </cell>
          <cell r="W800">
            <v>0</v>
          </cell>
          <cell r="X800">
            <v>1</v>
          </cell>
          <cell r="Y800">
            <v>0</v>
          </cell>
          <cell r="Z800">
            <v>0</v>
          </cell>
          <cell r="AA800">
            <v>0</v>
          </cell>
          <cell r="AC800">
            <v>3</v>
          </cell>
          <cell r="AD800">
            <v>1</v>
          </cell>
          <cell r="AE800">
            <v>0</v>
          </cell>
          <cell r="AF800">
            <v>0</v>
          </cell>
          <cell r="AG800">
            <v>2</v>
          </cell>
          <cell r="AH800">
            <v>0</v>
          </cell>
          <cell r="AI800">
            <v>1</v>
          </cell>
          <cell r="AJ800">
            <v>0</v>
          </cell>
        </row>
        <row r="801">
          <cell r="A801" t="str">
            <v>F</v>
          </cell>
          <cell r="B801"/>
          <cell r="C801"/>
          <cell r="D801" t="str">
            <v>F</v>
          </cell>
          <cell r="E801">
            <v>1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1</v>
          </cell>
          <cell r="Z801">
            <v>0</v>
          </cell>
          <cell r="AA801">
            <v>1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1</v>
          </cell>
        </row>
        <row r="802">
          <cell r="A802" t="str">
            <v>J04M</v>
          </cell>
          <cell r="B802" t="str">
            <v>J04</v>
          </cell>
          <cell r="C802" t="str">
            <v>Acute laryngitis and tracheitis</v>
          </cell>
          <cell r="D802" t="str">
            <v>M</v>
          </cell>
          <cell r="E802">
            <v>2</v>
          </cell>
          <cell r="F802">
            <v>1</v>
          </cell>
          <cell r="G802">
            <v>0</v>
          </cell>
          <cell r="H802">
            <v>0</v>
          </cell>
          <cell r="I802">
            <v>1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1</v>
          </cell>
          <cell r="Y802">
            <v>0</v>
          </cell>
          <cell r="Z802">
            <v>0</v>
          </cell>
          <cell r="AA802">
            <v>0</v>
          </cell>
          <cell r="AC802">
            <v>1</v>
          </cell>
          <cell r="AD802">
            <v>1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1</v>
          </cell>
          <cell r="AJ802">
            <v>0</v>
          </cell>
        </row>
        <row r="803">
          <cell r="A803" t="str">
            <v>F</v>
          </cell>
          <cell r="B803"/>
          <cell r="C803"/>
          <cell r="D803" t="str">
            <v>F</v>
          </cell>
          <cell r="E803" t="str">
            <v>-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A804" t="str">
            <v>J06m</v>
          </cell>
          <cell r="B804" t="str">
            <v>J06</v>
          </cell>
          <cell r="C804" t="str">
            <v>Acute upper respiratory infections of multiple and unspecified sites</v>
          </cell>
          <cell r="D804" t="str">
            <v>m</v>
          </cell>
          <cell r="E804">
            <v>2</v>
          </cell>
          <cell r="F804">
            <v>2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1</v>
          </cell>
          <cell r="T804">
            <v>1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C804">
            <v>2</v>
          </cell>
          <cell r="AD804">
            <v>0</v>
          </cell>
          <cell r="AE804">
            <v>0</v>
          </cell>
          <cell r="AF804">
            <v>0</v>
          </cell>
          <cell r="AG804">
            <v>2</v>
          </cell>
          <cell r="AH804">
            <v>0</v>
          </cell>
          <cell r="AI804">
            <v>0</v>
          </cell>
          <cell r="AJ804">
            <v>0</v>
          </cell>
        </row>
        <row r="805">
          <cell r="A805" t="str">
            <v>F</v>
          </cell>
          <cell r="B805"/>
          <cell r="C805"/>
          <cell r="D805" t="str">
            <v>F</v>
          </cell>
          <cell r="E805">
            <v>1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1</v>
          </cell>
          <cell r="Z805">
            <v>0</v>
          </cell>
          <cell r="AA805">
            <v>1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1</v>
          </cell>
        </row>
        <row r="806">
          <cell r="A806" t="str">
            <v>J09-18M</v>
          </cell>
          <cell r="B806" t="str">
            <v>J09-18</v>
          </cell>
          <cell r="C806" t="str">
            <v>Influenza and pneumonia</v>
          </cell>
          <cell r="D806" t="str">
            <v>M</v>
          </cell>
          <cell r="E806">
            <v>831</v>
          </cell>
          <cell r="F806">
            <v>228</v>
          </cell>
          <cell r="G806">
            <v>0</v>
          </cell>
          <cell r="H806">
            <v>2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2</v>
          </cell>
          <cell r="N806">
            <v>1</v>
          </cell>
          <cell r="O806">
            <v>1</v>
          </cell>
          <cell r="P806">
            <v>8</v>
          </cell>
          <cell r="Q806">
            <v>12</v>
          </cell>
          <cell r="R806">
            <v>32</v>
          </cell>
          <cell r="S806">
            <v>23</v>
          </cell>
          <cell r="T806">
            <v>30</v>
          </cell>
          <cell r="U806">
            <v>46</v>
          </cell>
          <cell r="V806">
            <v>71</v>
          </cell>
          <cell r="W806">
            <v>91</v>
          </cell>
          <cell r="X806">
            <v>146</v>
          </cell>
          <cell r="Y806">
            <v>366</v>
          </cell>
          <cell r="Z806">
            <v>158</v>
          </cell>
          <cell r="AA806">
            <v>208</v>
          </cell>
          <cell r="AC806">
            <v>228</v>
          </cell>
          <cell r="AD806">
            <v>5</v>
          </cell>
          <cell r="AE806">
            <v>9</v>
          </cell>
          <cell r="AF806">
            <v>44</v>
          </cell>
          <cell r="AG806">
            <v>53</v>
          </cell>
          <cell r="AH806">
            <v>117</v>
          </cell>
          <cell r="AI806">
            <v>237</v>
          </cell>
          <cell r="AJ806">
            <v>366</v>
          </cell>
        </row>
        <row r="807">
          <cell r="A807" t="str">
            <v>F</v>
          </cell>
          <cell r="B807"/>
          <cell r="C807"/>
          <cell r="D807" t="str">
            <v>F</v>
          </cell>
          <cell r="E807">
            <v>1048</v>
          </cell>
          <cell r="F807">
            <v>150</v>
          </cell>
          <cell r="G807">
            <v>1</v>
          </cell>
          <cell r="H807">
            <v>1</v>
          </cell>
          <cell r="I807">
            <v>1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2</v>
          </cell>
          <cell r="O807">
            <v>4</v>
          </cell>
          <cell r="P807">
            <v>5</v>
          </cell>
          <cell r="Q807">
            <v>9</v>
          </cell>
          <cell r="R807">
            <v>13</v>
          </cell>
          <cell r="S807">
            <v>19</v>
          </cell>
          <cell r="T807">
            <v>24</v>
          </cell>
          <cell r="U807">
            <v>33</v>
          </cell>
          <cell r="V807">
            <v>38</v>
          </cell>
          <cell r="W807">
            <v>81</v>
          </cell>
          <cell r="X807">
            <v>138</v>
          </cell>
          <cell r="Y807">
            <v>679</v>
          </cell>
          <cell r="Z807">
            <v>240</v>
          </cell>
          <cell r="AA807">
            <v>439</v>
          </cell>
          <cell r="AC807">
            <v>150</v>
          </cell>
          <cell r="AD807">
            <v>5</v>
          </cell>
          <cell r="AE807">
            <v>9</v>
          </cell>
          <cell r="AF807">
            <v>22</v>
          </cell>
          <cell r="AG807">
            <v>43</v>
          </cell>
          <cell r="AH807">
            <v>71</v>
          </cell>
          <cell r="AI807">
            <v>219</v>
          </cell>
          <cell r="AJ807">
            <v>679</v>
          </cell>
        </row>
        <row r="808">
          <cell r="A808" t="str">
            <v>J09M</v>
          </cell>
          <cell r="B808" t="str">
            <v>J09</v>
          </cell>
          <cell r="C808" t="str">
            <v>Influenza due to certain identified influenza virus</v>
          </cell>
          <cell r="D808" t="str">
            <v>M</v>
          </cell>
          <cell r="E808">
            <v>3</v>
          </cell>
          <cell r="F808">
            <v>2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1</v>
          </cell>
          <cell r="T808">
            <v>1</v>
          </cell>
          <cell r="U808">
            <v>0</v>
          </cell>
          <cell r="V808">
            <v>0</v>
          </cell>
          <cell r="W808">
            <v>1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/>
          <cell r="AC808">
            <v>2</v>
          </cell>
          <cell r="AD808">
            <v>0</v>
          </cell>
          <cell r="AE808">
            <v>0</v>
          </cell>
          <cell r="AF808">
            <v>0</v>
          </cell>
          <cell r="AG808">
            <v>2</v>
          </cell>
          <cell r="AH808">
            <v>0</v>
          </cell>
          <cell r="AI808">
            <v>1</v>
          </cell>
          <cell r="AJ808">
            <v>0</v>
          </cell>
        </row>
        <row r="809">
          <cell r="A809" t="str">
            <v>F</v>
          </cell>
          <cell r="B809"/>
          <cell r="C809"/>
          <cell r="D809" t="str">
            <v>F</v>
          </cell>
          <cell r="E809">
            <v>5</v>
          </cell>
          <cell r="F809">
            <v>4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2</v>
          </cell>
          <cell r="R809">
            <v>0</v>
          </cell>
          <cell r="S809">
            <v>1</v>
          </cell>
          <cell r="T809">
            <v>0</v>
          </cell>
          <cell r="U809">
            <v>0</v>
          </cell>
          <cell r="V809">
            <v>1</v>
          </cell>
          <cell r="W809">
            <v>1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/>
          <cell r="AC809">
            <v>4</v>
          </cell>
          <cell r="AD809">
            <v>0</v>
          </cell>
          <cell r="AE809">
            <v>0</v>
          </cell>
          <cell r="AF809">
            <v>2</v>
          </cell>
          <cell r="AG809">
            <v>1</v>
          </cell>
          <cell r="AH809">
            <v>1</v>
          </cell>
          <cell r="AI809">
            <v>1</v>
          </cell>
          <cell r="AJ809">
            <v>0</v>
          </cell>
        </row>
        <row r="810">
          <cell r="A810" t="str">
            <v>J10M</v>
          </cell>
          <cell r="B810" t="str">
            <v>J10</v>
          </cell>
          <cell r="C810" t="str">
            <v>Influenza due to other identified influenza virus</v>
          </cell>
          <cell r="D810" t="str">
            <v>M</v>
          </cell>
          <cell r="E810">
            <v>35</v>
          </cell>
          <cell r="F810">
            <v>21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3</v>
          </cell>
          <cell r="Q810">
            <v>0</v>
          </cell>
          <cell r="R810">
            <v>5</v>
          </cell>
          <cell r="S810">
            <v>3</v>
          </cell>
          <cell r="T810">
            <v>3</v>
          </cell>
          <cell r="U810">
            <v>3</v>
          </cell>
          <cell r="V810">
            <v>4</v>
          </cell>
          <cell r="W810">
            <v>5</v>
          </cell>
          <cell r="X810">
            <v>9</v>
          </cell>
          <cell r="Y810">
            <v>0</v>
          </cell>
          <cell r="Z810">
            <v>0</v>
          </cell>
          <cell r="AA810">
            <v>0</v>
          </cell>
          <cell r="AC810">
            <v>21</v>
          </cell>
          <cell r="AD810">
            <v>0</v>
          </cell>
          <cell r="AE810">
            <v>3</v>
          </cell>
          <cell r="AF810">
            <v>5</v>
          </cell>
          <cell r="AG810">
            <v>6</v>
          </cell>
          <cell r="AH810">
            <v>7</v>
          </cell>
          <cell r="AI810">
            <v>14</v>
          </cell>
          <cell r="AJ810">
            <v>0</v>
          </cell>
        </row>
        <row r="811">
          <cell r="A811" t="str">
            <v>F</v>
          </cell>
          <cell r="B811"/>
          <cell r="C811"/>
          <cell r="D811" t="str">
            <v>F</v>
          </cell>
          <cell r="E811">
            <v>24</v>
          </cell>
          <cell r="F811">
            <v>11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1</v>
          </cell>
          <cell r="O811">
            <v>1</v>
          </cell>
          <cell r="P811">
            <v>1</v>
          </cell>
          <cell r="Q811">
            <v>1</v>
          </cell>
          <cell r="R811">
            <v>0</v>
          </cell>
          <cell r="S811">
            <v>4</v>
          </cell>
          <cell r="T811">
            <v>1</v>
          </cell>
          <cell r="U811">
            <v>1</v>
          </cell>
          <cell r="V811">
            <v>1</v>
          </cell>
          <cell r="W811">
            <v>1</v>
          </cell>
          <cell r="X811">
            <v>2</v>
          </cell>
          <cell r="Y811">
            <v>10</v>
          </cell>
          <cell r="Z811">
            <v>7</v>
          </cell>
          <cell r="AA811">
            <v>3</v>
          </cell>
          <cell r="AC811">
            <v>11</v>
          </cell>
          <cell r="AD811">
            <v>1</v>
          </cell>
          <cell r="AE811">
            <v>2</v>
          </cell>
          <cell r="AF811">
            <v>1</v>
          </cell>
          <cell r="AG811">
            <v>5</v>
          </cell>
          <cell r="AH811">
            <v>2</v>
          </cell>
          <cell r="AI811">
            <v>3</v>
          </cell>
          <cell r="AJ811">
            <v>10</v>
          </cell>
        </row>
        <row r="812">
          <cell r="A812" t="str">
            <v>J11M</v>
          </cell>
          <cell r="B812" t="str">
            <v>J11</v>
          </cell>
          <cell r="C812" t="str">
            <v>Influenza, virus not identified</v>
          </cell>
          <cell r="D812" t="str">
            <v>M</v>
          </cell>
          <cell r="E812">
            <v>4</v>
          </cell>
          <cell r="F812">
            <v>2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1</v>
          </cell>
          <cell r="U812">
            <v>1</v>
          </cell>
          <cell r="V812">
            <v>0</v>
          </cell>
          <cell r="W812">
            <v>1</v>
          </cell>
          <cell r="X812">
            <v>0</v>
          </cell>
          <cell r="Y812">
            <v>1</v>
          </cell>
          <cell r="Z812">
            <v>0</v>
          </cell>
          <cell r="AA812">
            <v>1</v>
          </cell>
          <cell r="AC812">
            <v>2</v>
          </cell>
          <cell r="AD812">
            <v>0</v>
          </cell>
          <cell r="AE812">
            <v>0</v>
          </cell>
          <cell r="AF812">
            <v>0</v>
          </cell>
          <cell r="AG812">
            <v>1</v>
          </cell>
          <cell r="AH812">
            <v>1</v>
          </cell>
          <cell r="AI812">
            <v>1</v>
          </cell>
          <cell r="AJ812">
            <v>1</v>
          </cell>
        </row>
        <row r="813">
          <cell r="A813" t="str">
            <v>F</v>
          </cell>
          <cell r="B813"/>
          <cell r="C813"/>
          <cell r="D813" t="str">
            <v>F</v>
          </cell>
          <cell r="E813">
            <v>8</v>
          </cell>
          <cell r="F813">
            <v>4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1</v>
          </cell>
          <cell r="R813">
            <v>0</v>
          </cell>
          <cell r="S813">
            <v>0</v>
          </cell>
          <cell r="T813">
            <v>2</v>
          </cell>
          <cell r="U813">
            <v>0</v>
          </cell>
          <cell r="V813">
            <v>1</v>
          </cell>
          <cell r="W813">
            <v>1</v>
          </cell>
          <cell r="X813">
            <v>0</v>
          </cell>
          <cell r="Y813">
            <v>3</v>
          </cell>
          <cell r="Z813">
            <v>2</v>
          </cell>
          <cell r="AA813">
            <v>1</v>
          </cell>
          <cell r="AC813">
            <v>4</v>
          </cell>
          <cell r="AD813">
            <v>0</v>
          </cell>
          <cell r="AE813">
            <v>0</v>
          </cell>
          <cell r="AF813">
            <v>1</v>
          </cell>
          <cell r="AG813">
            <v>2</v>
          </cell>
          <cell r="AH813">
            <v>1</v>
          </cell>
          <cell r="AI813">
            <v>1</v>
          </cell>
          <cell r="AJ813">
            <v>3</v>
          </cell>
        </row>
        <row r="814">
          <cell r="A814" t="str">
            <v>J12M</v>
          </cell>
          <cell r="B814" t="str">
            <v>J12</v>
          </cell>
          <cell r="C814" t="str">
            <v>Viral pneumonia, not elsewhere classified</v>
          </cell>
          <cell r="D814" t="str">
            <v>M</v>
          </cell>
          <cell r="E814">
            <v>2</v>
          </cell>
          <cell r="F814">
            <v>2</v>
          </cell>
          <cell r="G814">
            <v>0</v>
          </cell>
          <cell r="H814">
            <v>1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1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C814">
            <v>2</v>
          </cell>
          <cell r="AD814">
            <v>1</v>
          </cell>
          <cell r="AE814">
            <v>0</v>
          </cell>
          <cell r="AF814">
            <v>1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</row>
        <row r="815">
          <cell r="A815" t="str">
            <v>F</v>
          </cell>
          <cell r="B815"/>
          <cell r="C815"/>
          <cell r="D815" t="str">
            <v>F</v>
          </cell>
          <cell r="E815">
            <v>7</v>
          </cell>
          <cell r="F815">
            <v>2</v>
          </cell>
          <cell r="G815">
            <v>1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1</v>
          </cell>
          <cell r="W815">
            <v>1</v>
          </cell>
          <cell r="X815">
            <v>1</v>
          </cell>
          <cell r="Y815">
            <v>3</v>
          </cell>
          <cell r="Z815">
            <v>2</v>
          </cell>
          <cell r="AA815">
            <v>1</v>
          </cell>
          <cell r="AC815">
            <v>2</v>
          </cell>
          <cell r="AD815">
            <v>1</v>
          </cell>
          <cell r="AE815">
            <v>0</v>
          </cell>
          <cell r="AF815">
            <v>0</v>
          </cell>
          <cell r="AG815">
            <v>0</v>
          </cell>
          <cell r="AH815">
            <v>1</v>
          </cell>
          <cell r="AI815">
            <v>2</v>
          </cell>
          <cell r="AJ815">
            <v>3</v>
          </cell>
        </row>
        <row r="816">
          <cell r="A816" t="str">
            <v>J13M</v>
          </cell>
          <cell r="B816" t="str">
            <v>J13</v>
          </cell>
          <cell r="C816" t="str">
            <v>Pneumonia due to Streptococcus pneumoniae</v>
          </cell>
          <cell r="D816" t="str">
            <v>M</v>
          </cell>
          <cell r="E816">
            <v>9</v>
          </cell>
          <cell r="F816">
            <v>5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1</v>
          </cell>
          <cell r="T816">
            <v>1</v>
          </cell>
          <cell r="U816">
            <v>1</v>
          </cell>
          <cell r="V816">
            <v>2</v>
          </cell>
          <cell r="W816">
            <v>0</v>
          </cell>
          <cell r="X816">
            <v>0</v>
          </cell>
          <cell r="Y816">
            <v>4</v>
          </cell>
          <cell r="Z816">
            <v>0</v>
          </cell>
          <cell r="AA816">
            <v>4</v>
          </cell>
          <cell r="AB816"/>
          <cell r="AC816">
            <v>5</v>
          </cell>
          <cell r="AD816">
            <v>0</v>
          </cell>
          <cell r="AE816">
            <v>0</v>
          </cell>
          <cell r="AF816">
            <v>0</v>
          </cell>
          <cell r="AG816">
            <v>2</v>
          </cell>
          <cell r="AH816">
            <v>3</v>
          </cell>
          <cell r="AI816">
            <v>0</v>
          </cell>
          <cell r="AJ816">
            <v>4</v>
          </cell>
        </row>
        <row r="817">
          <cell r="A817" t="str">
            <v>F</v>
          </cell>
          <cell r="B817"/>
          <cell r="C817"/>
          <cell r="D817" t="str">
            <v>F</v>
          </cell>
          <cell r="E817">
            <v>9</v>
          </cell>
          <cell r="F817">
            <v>6</v>
          </cell>
          <cell r="G817">
            <v>0</v>
          </cell>
          <cell r="H817">
            <v>1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</v>
          </cell>
          <cell r="Q817">
            <v>0</v>
          </cell>
          <cell r="R817">
            <v>2</v>
          </cell>
          <cell r="S817">
            <v>1</v>
          </cell>
          <cell r="T817">
            <v>0</v>
          </cell>
          <cell r="U817">
            <v>1</v>
          </cell>
          <cell r="V817">
            <v>0</v>
          </cell>
          <cell r="W817">
            <v>1</v>
          </cell>
          <cell r="X817">
            <v>1</v>
          </cell>
          <cell r="Y817">
            <v>1</v>
          </cell>
          <cell r="Z817">
            <v>1</v>
          </cell>
          <cell r="AA817">
            <v>0</v>
          </cell>
          <cell r="AB817"/>
          <cell r="AC817">
            <v>6</v>
          </cell>
          <cell r="AD817">
            <v>1</v>
          </cell>
          <cell r="AE817">
            <v>1</v>
          </cell>
          <cell r="AF817">
            <v>2</v>
          </cell>
          <cell r="AG817">
            <v>1</v>
          </cell>
          <cell r="AH817">
            <v>1</v>
          </cell>
          <cell r="AI817">
            <v>2</v>
          </cell>
          <cell r="AJ817">
            <v>1</v>
          </cell>
        </row>
        <row r="818">
          <cell r="A818" t="str">
            <v>J14M</v>
          </cell>
          <cell r="B818" t="str">
            <v>J14</v>
          </cell>
          <cell r="C818" t="str">
            <v>Pneumonia due to Haemophilus influenzae</v>
          </cell>
          <cell r="D818" t="str">
            <v>M</v>
          </cell>
          <cell r="E818">
            <v>2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1</v>
          </cell>
          <cell r="Y818">
            <v>1</v>
          </cell>
          <cell r="Z818">
            <v>1</v>
          </cell>
          <cell r="AA818">
            <v>0</v>
          </cell>
          <cell r="AB818"/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1</v>
          </cell>
          <cell r="AJ818">
            <v>1</v>
          </cell>
        </row>
        <row r="819">
          <cell r="A819" t="str">
            <v>F</v>
          </cell>
          <cell r="B819"/>
          <cell r="C819"/>
          <cell r="D819" t="str">
            <v>F</v>
          </cell>
          <cell r="E819">
            <v>1</v>
          </cell>
          <cell r="F819">
            <v>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1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/>
          <cell r="AC819">
            <v>1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1</v>
          </cell>
          <cell r="AI819">
            <v>0</v>
          </cell>
          <cell r="AJ819">
            <v>0</v>
          </cell>
        </row>
        <row r="820">
          <cell r="A820" t="str">
            <v>J15M</v>
          </cell>
          <cell r="B820" t="str">
            <v>J15</v>
          </cell>
          <cell r="C820" t="str">
            <v>Bacterial pneumonia, not elsewhere classified</v>
          </cell>
          <cell r="D820" t="str">
            <v>M</v>
          </cell>
          <cell r="E820">
            <v>11</v>
          </cell>
          <cell r="F820">
            <v>8</v>
          </cell>
          <cell r="G820">
            <v>0</v>
          </cell>
          <cell r="H820">
            <v>1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1</v>
          </cell>
          <cell r="S820">
            <v>1</v>
          </cell>
          <cell r="T820">
            <v>1</v>
          </cell>
          <cell r="U820">
            <v>2</v>
          </cell>
          <cell r="V820">
            <v>2</v>
          </cell>
          <cell r="W820">
            <v>0</v>
          </cell>
          <cell r="X820">
            <v>1</v>
          </cell>
          <cell r="Y820">
            <v>2</v>
          </cell>
          <cell r="Z820">
            <v>1</v>
          </cell>
          <cell r="AA820">
            <v>1</v>
          </cell>
          <cell r="AB820"/>
          <cell r="AC820">
            <v>8</v>
          </cell>
          <cell r="AD820">
            <v>1</v>
          </cell>
          <cell r="AE820">
            <v>0</v>
          </cell>
          <cell r="AF820">
            <v>1</v>
          </cell>
          <cell r="AG820">
            <v>2</v>
          </cell>
          <cell r="AH820">
            <v>4</v>
          </cell>
          <cell r="AI820">
            <v>1</v>
          </cell>
          <cell r="AJ820">
            <v>2</v>
          </cell>
        </row>
        <row r="821">
          <cell r="A821" t="str">
            <v>F</v>
          </cell>
          <cell r="B821"/>
          <cell r="C821"/>
          <cell r="D821" t="str">
            <v>F</v>
          </cell>
          <cell r="E821">
            <v>4</v>
          </cell>
          <cell r="F821">
            <v>2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1</v>
          </cell>
          <cell r="U821">
            <v>1</v>
          </cell>
          <cell r="V821">
            <v>0</v>
          </cell>
          <cell r="W821">
            <v>0</v>
          </cell>
          <cell r="X821">
            <v>2</v>
          </cell>
          <cell r="Y821">
            <v>0</v>
          </cell>
          <cell r="Z821">
            <v>0</v>
          </cell>
          <cell r="AA821">
            <v>0</v>
          </cell>
          <cell r="AB821"/>
          <cell r="AC821">
            <v>2</v>
          </cell>
          <cell r="AD821">
            <v>0</v>
          </cell>
          <cell r="AE821">
            <v>0</v>
          </cell>
          <cell r="AF821">
            <v>0</v>
          </cell>
          <cell r="AG821">
            <v>1</v>
          </cell>
          <cell r="AH821">
            <v>1</v>
          </cell>
          <cell r="AI821">
            <v>2</v>
          </cell>
          <cell r="AJ821">
            <v>0</v>
          </cell>
        </row>
        <row r="822">
          <cell r="A822" t="str">
            <v>J18M</v>
          </cell>
          <cell r="B822" t="str">
            <v>J18</v>
          </cell>
          <cell r="C822" t="str">
            <v>Pneumonia, organism unspecified</v>
          </cell>
          <cell r="D822" t="str">
            <v>M</v>
          </cell>
          <cell r="E822">
            <v>765</v>
          </cell>
          <cell r="F822">
            <v>188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2</v>
          </cell>
          <cell r="N822">
            <v>1</v>
          </cell>
          <cell r="O822">
            <v>1</v>
          </cell>
          <cell r="P822">
            <v>5</v>
          </cell>
          <cell r="Q822">
            <v>12</v>
          </cell>
          <cell r="R822">
            <v>25</v>
          </cell>
          <cell r="S822">
            <v>17</v>
          </cell>
          <cell r="T822">
            <v>23</v>
          </cell>
          <cell r="U822">
            <v>39</v>
          </cell>
          <cell r="V822">
            <v>63</v>
          </cell>
          <cell r="W822">
            <v>84</v>
          </cell>
          <cell r="X822">
            <v>135</v>
          </cell>
          <cell r="Y822">
            <v>358</v>
          </cell>
          <cell r="Z822">
            <v>156</v>
          </cell>
          <cell r="AA822">
            <v>202</v>
          </cell>
          <cell r="AC822">
            <v>188</v>
          </cell>
          <cell r="AD822">
            <v>3</v>
          </cell>
          <cell r="AE822">
            <v>6</v>
          </cell>
          <cell r="AF822">
            <v>37</v>
          </cell>
          <cell r="AG822">
            <v>40</v>
          </cell>
          <cell r="AH822">
            <v>102</v>
          </cell>
          <cell r="AI822">
            <v>219</v>
          </cell>
          <cell r="AJ822">
            <v>358</v>
          </cell>
        </row>
        <row r="823">
          <cell r="A823" t="str">
            <v>F</v>
          </cell>
          <cell r="B823"/>
          <cell r="C823"/>
          <cell r="D823" t="str">
            <v>F</v>
          </cell>
          <cell r="E823">
            <v>990</v>
          </cell>
          <cell r="F823">
            <v>120</v>
          </cell>
          <cell r="G823">
            <v>0</v>
          </cell>
          <cell r="H823">
            <v>0</v>
          </cell>
          <cell r="I823">
            <v>1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1</v>
          </cell>
          <cell r="O823">
            <v>3</v>
          </cell>
          <cell r="P823">
            <v>3</v>
          </cell>
          <cell r="Q823">
            <v>5</v>
          </cell>
          <cell r="R823">
            <v>11</v>
          </cell>
          <cell r="S823">
            <v>13</v>
          </cell>
          <cell r="T823">
            <v>20</v>
          </cell>
          <cell r="U823">
            <v>30</v>
          </cell>
          <cell r="V823">
            <v>33</v>
          </cell>
          <cell r="W823">
            <v>76</v>
          </cell>
          <cell r="X823">
            <v>132</v>
          </cell>
          <cell r="Y823">
            <v>662</v>
          </cell>
          <cell r="Z823">
            <v>228</v>
          </cell>
          <cell r="AA823">
            <v>434</v>
          </cell>
          <cell r="AC823">
            <v>120</v>
          </cell>
          <cell r="AD823">
            <v>2</v>
          </cell>
          <cell r="AE823">
            <v>6</v>
          </cell>
          <cell r="AF823">
            <v>16</v>
          </cell>
          <cell r="AG823">
            <v>33</v>
          </cell>
          <cell r="AH823">
            <v>63</v>
          </cell>
          <cell r="AI823">
            <v>208</v>
          </cell>
          <cell r="AJ823">
            <v>662</v>
          </cell>
        </row>
        <row r="824">
          <cell r="A824" t="str">
            <v>J20-22M</v>
          </cell>
          <cell r="B824" t="str">
            <v>J20-22</v>
          </cell>
          <cell r="C824" t="str">
            <v>Other acute lower respiratory infections</v>
          </cell>
          <cell r="D824" t="str">
            <v>M</v>
          </cell>
          <cell r="E824">
            <v>105</v>
          </cell>
          <cell r="F824">
            <v>13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1</v>
          </cell>
          <cell r="S824">
            <v>0</v>
          </cell>
          <cell r="T824">
            <v>3</v>
          </cell>
          <cell r="U824">
            <v>4</v>
          </cell>
          <cell r="V824">
            <v>5</v>
          </cell>
          <cell r="W824">
            <v>13</v>
          </cell>
          <cell r="X824">
            <v>19</v>
          </cell>
          <cell r="Y824">
            <v>60</v>
          </cell>
          <cell r="Z824">
            <v>22</v>
          </cell>
          <cell r="AA824">
            <v>38</v>
          </cell>
          <cell r="AC824">
            <v>13</v>
          </cell>
          <cell r="AD824">
            <v>0</v>
          </cell>
          <cell r="AE824">
            <v>0</v>
          </cell>
          <cell r="AF824">
            <v>1</v>
          </cell>
          <cell r="AG824">
            <v>3</v>
          </cell>
          <cell r="AH824">
            <v>9</v>
          </cell>
          <cell r="AI824">
            <v>32</v>
          </cell>
          <cell r="AJ824">
            <v>60</v>
          </cell>
        </row>
        <row r="825">
          <cell r="A825" t="str">
            <v>F</v>
          </cell>
          <cell r="B825"/>
          <cell r="C825"/>
          <cell r="D825" t="str">
            <v>F</v>
          </cell>
          <cell r="E825">
            <v>168</v>
          </cell>
          <cell r="F825">
            <v>13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</v>
          </cell>
          <cell r="T825">
            <v>0</v>
          </cell>
          <cell r="U825">
            <v>5</v>
          </cell>
          <cell r="V825">
            <v>7</v>
          </cell>
          <cell r="W825">
            <v>12</v>
          </cell>
          <cell r="X825">
            <v>19</v>
          </cell>
          <cell r="Y825">
            <v>124</v>
          </cell>
          <cell r="Z825">
            <v>45</v>
          </cell>
          <cell r="AA825">
            <v>79</v>
          </cell>
          <cell r="AC825">
            <v>13</v>
          </cell>
          <cell r="AD825">
            <v>0</v>
          </cell>
          <cell r="AE825">
            <v>0</v>
          </cell>
          <cell r="AF825">
            <v>0</v>
          </cell>
          <cell r="AG825">
            <v>1</v>
          </cell>
          <cell r="AH825">
            <v>12</v>
          </cell>
          <cell r="AI825">
            <v>31</v>
          </cell>
          <cell r="AJ825">
            <v>124</v>
          </cell>
        </row>
        <row r="826">
          <cell r="A826" t="str">
            <v>J20M</v>
          </cell>
          <cell r="B826" t="str">
            <v>J20</v>
          </cell>
          <cell r="C826" t="str">
            <v>Acute bronchitis</v>
          </cell>
          <cell r="D826" t="str">
            <v>M</v>
          </cell>
          <cell r="E826">
            <v>2</v>
          </cell>
          <cell r="F826">
            <v>1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1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1</v>
          </cell>
          <cell r="Z826">
            <v>0</v>
          </cell>
          <cell r="AA826">
            <v>1</v>
          </cell>
          <cell r="AC826">
            <v>1</v>
          </cell>
          <cell r="AD826">
            <v>0</v>
          </cell>
          <cell r="AE826">
            <v>0</v>
          </cell>
          <cell r="AF826">
            <v>0</v>
          </cell>
          <cell r="AG826">
            <v>1</v>
          </cell>
          <cell r="AH826">
            <v>0</v>
          </cell>
          <cell r="AI826">
            <v>0</v>
          </cell>
          <cell r="AJ826">
            <v>1</v>
          </cell>
        </row>
        <row r="827">
          <cell r="A827" t="str">
            <v>F</v>
          </cell>
          <cell r="B827"/>
          <cell r="C827"/>
          <cell r="D827" t="str">
            <v>F</v>
          </cell>
          <cell r="E827">
            <v>1</v>
          </cell>
          <cell r="F827">
            <v>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C827">
            <v>1</v>
          </cell>
          <cell r="AD827">
            <v>0</v>
          </cell>
          <cell r="AE827">
            <v>0</v>
          </cell>
          <cell r="AF827">
            <v>0</v>
          </cell>
          <cell r="AG827">
            <v>1</v>
          </cell>
          <cell r="AH827">
            <v>0</v>
          </cell>
          <cell r="AI827">
            <v>0</v>
          </cell>
          <cell r="AJ827">
            <v>0</v>
          </cell>
        </row>
        <row r="828">
          <cell r="A828" t="str">
            <v>J21M</v>
          </cell>
          <cell r="B828" t="str">
            <v>J21</v>
          </cell>
          <cell r="C828" t="str">
            <v>Acute bronchiolitis</v>
          </cell>
          <cell r="D828" t="str">
            <v>M</v>
          </cell>
          <cell r="E828" t="str">
            <v>-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</row>
        <row r="829">
          <cell r="A829" t="str">
            <v>F</v>
          </cell>
          <cell r="B829"/>
          <cell r="C829"/>
          <cell r="D829" t="str">
            <v>F</v>
          </cell>
          <cell r="E829">
            <v>1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1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1</v>
          </cell>
          <cell r="AJ829">
            <v>0</v>
          </cell>
        </row>
        <row r="830">
          <cell r="A830" t="str">
            <v>J22M</v>
          </cell>
          <cell r="B830" t="str">
            <v>J22</v>
          </cell>
          <cell r="C830" t="str">
            <v>Unspecified acute lower respiratory infection</v>
          </cell>
          <cell r="D830" t="str">
            <v>M</v>
          </cell>
          <cell r="E830">
            <v>103</v>
          </cell>
          <cell r="F830">
            <v>12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1</v>
          </cell>
          <cell r="S830">
            <v>0</v>
          </cell>
          <cell r="T830">
            <v>2</v>
          </cell>
          <cell r="U830">
            <v>4</v>
          </cell>
          <cell r="V830">
            <v>5</v>
          </cell>
          <cell r="W830">
            <v>13</v>
          </cell>
          <cell r="X830">
            <v>19</v>
          </cell>
          <cell r="Y830">
            <v>59</v>
          </cell>
          <cell r="Z830">
            <v>22</v>
          </cell>
          <cell r="AA830">
            <v>37</v>
          </cell>
          <cell r="AC830">
            <v>12</v>
          </cell>
          <cell r="AD830">
            <v>0</v>
          </cell>
          <cell r="AE830">
            <v>0</v>
          </cell>
          <cell r="AF830">
            <v>1</v>
          </cell>
          <cell r="AG830">
            <v>2</v>
          </cell>
          <cell r="AH830">
            <v>9</v>
          </cell>
          <cell r="AI830">
            <v>32</v>
          </cell>
          <cell r="AJ830">
            <v>59</v>
          </cell>
        </row>
        <row r="831">
          <cell r="A831" t="str">
            <v>F</v>
          </cell>
          <cell r="B831"/>
          <cell r="C831"/>
          <cell r="D831" t="str">
            <v>F</v>
          </cell>
          <cell r="E831">
            <v>166</v>
          </cell>
          <cell r="F831">
            <v>12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5</v>
          </cell>
          <cell r="V831">
            <v>7</v>
          </cell>
          <cell r="W831">
            <v>11</v>
          </cell>
          <cell r="X831">
            <v>19</v>
          </cell>
          <cell r="Y831">
            <v>124</v>
          </cell>
          <cell r="Z831">
            <v>45</v>
          </cell>
          <cell r="AA831">
            <v>79</v>
          </cell>
          <cell r="AC831">
            <v>12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12</v>
          </cell>
          <cell r="AI831">
            <v>30</v>
          </cell>
          <cell r="AJ831">
            <v>124</v>
          </cell>
        </row>
        <row r="832">
          <cell r="A832" t="str">
            <v>J30-39M</v>
          </cell>
          <cell r="B832" t="str">
            <v>J30-39</v>
          </cell>
          <cell r="C832" t="str">
            <v>Other diseases of upper respiratory tract</v>
          </cell>
          <cell r="D832" t="str">
            <v>M</v>
          </cell>
          <cell r="E832">
            <v>14</v>
          </cell>
          <cell r="F832">
            <v>5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1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1</v>
          </cell>
          <cell r="S832">
            <v>1</v>
          </cell>
          <cell r="T832">
            <v>1</v>
          </cell>
          <cell r="U832">
            <v>1</v>
          </cell>
          <cell r="V832">
            <v>0</v>
          </cell>
          <cell r="W832">
            <v>1</v>
          </cell>
          <cell r="X832">
            <v>3</v>
          </cell>
          <cell r="Y832">
            <v>5</v>
          </cell>
          <cell r="Z832">
            <v>2</v>
          </cell>
          <cell r="AA832">
            <v>3</v>
          </cell>
          <cell r="AC832">
            <v>5</v>
          </cell>
          <cell r="AD832">
            <v>1</v>
          </cell>
          <cell r="AE832">
            <v>0</v>
          </cell>
          <cell r="AF832">
            <v>1</v>
          </cell>
          <cell r="AG832">
            <v>2</v>
          </cell>
          <cell r="AH832">
            <v>1</v>
          </cell>
          <cell r="AI832">
            <v>4</v>
          </cell>
          <cell r="AJ832">
            <v>5</v>
          </cell>
        </row>
        <row r="833">
          <cell r="A833" t="str">
            <v>F</v>
          </cell>
          <cell r="B833"/>
          <cell r="C833"/>
          <cell r="D833" t="str">
            <v>F</v>
          </cell>
          <cell r="E833">
            <v>10</v>
          </cell>
          <cell r="F833">
            <v>3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1</v>
          </cell>
          <cell r="S833">
            <v>0</v>
          </cell>
          <cell r="T833">
            <v>0</v>
          </cell>
          <cell r="U833">
            <v>1</v>
          </cell>
          <cell r="V833">
            <v>1</v>
          </cell>
          <cell r="W833">
            <v>1</v>
          </cell>
          <cell r="X833">
            <v>1</v>
          </cell>
          <cell r="Y833">
            <v>5</v>
          </cell>
          <cell r="Z833">
            <v>1</v>
          </cell>
          <cell r="AA833">
            <v>4</v>
          </cell>
          <cell r="AC833">
            <v>3</v>
          </cell>
          <cell r="AD833">
            <v>0</v>
          </cell>
          <cell r="AE833">
            <v>0</v>
          </cell>
          <cell r="AF833">
            <v>1</v>
          </cell>
          <cell r="AG833">
            <v>0</v>
          </cell>
          <cell r="AH833">
            <v>2</v>
          </cell>
          <cell r="AI833">
            <v>2</v>
          </cell>
          <cell r="AJ833">
            <v>5</v>
          </cell>
        </row>
        <row r="834">
          <cell r="A834" t="str">
            <v>J32M</v>
          </cell>
          <cell r="B834" t="str">
            <v>J32</v>
          </cell>
          <cell r="C834" t="str">
            <v>Chronic sinusitis</v>
          </cell>
          <cell r="D834" t="str">
            <v>M</v>
          </cell>
          <cell r="E834">
            <v>1</v>
          </cell>
          <cell r="F834">
            <v>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1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C834">
            <v>1</v>
          </cell>
          <cell r="AD834">
            <v>1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</row>
        <row r="835">
          <cell r="A835" t="str">
            <v>F</v>
          </cell>
          <cell r="B835"/>
          <cell r="C835"/>
          <cell r="D835" t="str">
            <v>F</v>
          </cell>
          <cell r="E835" t="str">
            <v>-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</row>
        <row r="836">
          <cell r="A836" t="str">
            <v>J38M</v>
          </cell>
          <cell r="B836" t="str">
            <v>J38</v>
          </cell>
          <cell r="C836" t="str">
            <v>Diseases of vocal cords and larynx, not elsewhere classified</v>
          </cell>
          <cell r="D836" t="str">
            <v>M</v>
          </cell>
          <cell r="E836">
            <v>4</v>
          </cell>
          <cell r="F836">
            <v>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1</v>
          </cell>
          <cell r="S836">
            <v>0</v>
          </cell>
          <cell r="T836">
            <v>1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2</v>
          </cell>
          <cell r="Z836">
            <v>1</v>
          </cell>
          <cell r="AA836">
            <v>1</v>
          </cell>
          <cell r="AB836"/>
          <cell r="AC836">
            <v>2</v>
          </cell>
          <cell r="AD836">
            <v>0</v>
          </cell>
          <cell r="AE836">
            <v>0</v>
          </cell>
          <cell r="AF836">
            <v>1</v>
          </cell>
          <cell r="AG836">
            <v>1</v>
          </cell>
          <cell r="AH836">
            <v>0</v>
          </cell>
          <cell r="AI836">
            <v>0</v>
          </cell>
          <cell r="AJ836">
            <v>2</v>
          </cell>
        </row>
        <row r="837">
          <cell r="A837" t="str">
            <v>F</v>
          </cell>
          <cell r="B837"/>
          <cell r="C837"/>
          <cell r="D837" t="str">
            <v>F</v>
          </cell>
          <cell r="E837">
            <v>2</v>
          </cell>
          <cell r="F837">
            <v>1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1</v>
          </cell>
          <cell r="W837">
            <v>0</v>
          </cell>
          <cell r="X837">
            <v>0</v>
          </cell>
          <cell r="Y837">
            <v>1</v>
          </cell>
          <cell r="Z837">
            <v>0</v>
          </cell>
          <cell r="AA837">
            <v>1</v>
          </cell>
          <cell r="AB837"/>
          <cell r="AC837">
            <v>1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1</v>
          </cell>
          <cell r="AI837">
            <v>0</v>
          </cell>
          <cell r="AJ837">
            <v>1</v>
          </cell>
        </row>
        <row r="838">
          <cell r="A838" t="str">
            <v>J39M</v>
          </cell>
          <cell r="B838" t="str">
            <v>J39</v>
          </cell>
          <cell r="C838" t="str">
            <v>Other diseases of upper respiratory tract</v>
          </cell>
          <cell r="D838" t="str">
            <v>M</v>
          </cell>
          <cell r="E838">
            <v>9</v>
          </cell>
          <cell r="F838">
            <v>2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1</v>
          </cell>
          <cell r="T838">
            <v>0</v>
          </cell>
          <cell r="U838">
            <v>1</v>
          </cell>
          <cell r="V838">
            <v>0</v>
          </cell>
          <cell r="W838">
            <v>1</v>
          </cell>
          <cell r="X838">
            <v>3</v>
          </cell>
          <cell r="Y838">
            <v>3</v>
          </cell>
          <cell r="Z838">
            <v>1</v>
          </cell>
          <cell r="AA838">
            <v>2</v>
          </cell>
          <cell r="AC838">
            <v>2</v>
          </cell>
          <cell r="AD838">
            <v>0</v>
          </cell>
          <cell r="AE838">
            <v>0</v>
          </cell>
          <cell r="AF838">
            <v>0</v>
          </cell>
          <cell r="AG838">
            <v>1</v>
          </cell>
          <cell r="AH838">
            <v>1</v>
          </cell>
          <cell r="AI838">
            <v>4</v>
          </cell>
          <cell r="AJ838">
            <v>3</v>
          </cell>
        </row>
        <row r="839">
          <cell r="A839" t="str">
            <v>F</v>
          </cell>
          <cell r="B839"/>
          <cell r="C839"/>
          <cell r="D839" t="str">
            <v>F</v>
          </cell>
          <cell r="E839">
            <v>8</v>
          </cell>
          <cell r="F839">
            <v>2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1</v>
          </cell>
          <cell r="S839">
            <v>0</v>
          </cell>
          <cell r="T839">
            <v>0</v>
          </cell>
          <cell r="U839">
            <v>1</v>
          </cell>
          <cell r="V839">
            <v>0</v>
          </cell>
          <cell r="W839">
            <v>1</v>
          </cell>
          <cell r="X839">
            <v>1</v>
          </cell>
          <cell r="Y839">
            <v>4</v>
          </cell>
          <cell r="Z839">
            <v>1</v>
          </cell>
          <cell r="AA839">
            <v>3</v>
          </cell>
          <cell r="AC839">
            <v>2</v>
          </cell>
          <cell r="AD839">
            <v>0</v>
          </cell>
          <cell r="AE839">
            <v>0</v>
          </cell>
          <cell r="AF839">
            <v>1</v>
          </cell>
          <cell r="AG839">
            <v>0</v>
          </cell>
          <cell r="AH839">
            <v>1</v>
          </cell>
          <cell r="AI839">
            <v>2</v>
          </cell>
          <cell r="AJ839">
            <v>4</v>
          </cell>
        </row>
        <row r="840">
          <cell r="A840" t="str">
            <v>J40-J47M</v>
          </cell>
          <cell r="B840" t="str">
            <v>J40-J47</v>
          </cell>
          <cell r="C840" t="str">
            <v>Chronic lower respiratory diseases</v>
          </cell>
          <cell r="D840" t="str">
            <v>M</v>
          </cell>
          <cell r="E840">
            <v>1508</v>
          </cell>
          <cell r="F840">
            <v>574</v>
          </cell>
          <cell r="G840">
            <v>0</v>
          </cell>
          <cell r="H840">
            <v>0</v>
          </cell>
          <cell r="I840">
            <v>0</v>
          </cell>
          <cell r="J840">
            <v>1</v>
          </cell>
          <cell r="K840">
            <v>2</v>
          </cell>
          <cell r="L840">
            <v>1</v>
          </cell>
          <cell r="M840">
            <v>1</v>
          </cell>
          <cell r="N840">
            <v>2</v>
          </cell>
          <cell r="O840">
            <v>2</v>
          </cell>
          <cell r="P840">
            <v>6</v>
          </cell>
          <cell r="Q840">
            <v>14</v>
          </cell>
          <cell r="R840">
            <v>22</v>
          </cell>
          <cell r="S840">
            <v>44</v>
          </cell>
          <cell r="T840">
            <v>91</v>
          </cell>
          <cell r="U840">
            <v>165</v>
          </cell>
          <cell r="V840">
            <v>223</v>
          </cell>
          <cell r="W840">
            <v>282</v>
          </cell>
          <cell r="X840">
            <v>307</v>
          </cell>
          <cell r="Y840">
            <v>345</v>
          </cell>
          <cell r="Z840">
            <v>222</v>
          </cell>
          <cell r="AA840">
            <v>123</v>
          </cell>
          <cell r="AC840">
            <v>574</v>
          </cell>
          <cell r="AD840">
            <v>7</v>
          </cell>
          <cell r="AE840">
            <v>8</v>
          </cell>
          <cell r="AF840">
            <v>36</v>
          </cell>
          <cell r="AG840">
            <v>135</v>
          </cell>
          <cell r="AH840">
            <v>388</v>
          </cell>
          <cell r="AI840">
            <v>589</v>
          </cell>
          <cell r="AJ840">
            <v>345</v>
          </cell>
        </row>
        <row r="841">
          <cell r="A841" t="str">
            <v>J40-J47F</v>
          </cell>
          <cell r="B841"/>
          <cell r="C841"/>
          <cell r="D841" t="str">
            <v>F</v>
          </cell>
          <cell r="E841">
            <v>1930</v>
          </cell>
          <cell r="F841">
            <v>670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1</v>
          </cell>
          <cell r="L841">
            <v>1</v>
          </cell>
          <cell r="M841">
            <v>0</v>
          </cell>
          <cell r="N841">
            <v>1</v>
          </cell>
          <cell r="O841">
            <v>2</v>
          </cell>
          <cell r="P841">
            <v>2</v>
          </cell>
          <cell r="Q841">
            <v>16</v>
          </cell>
          <cell r="R841">
            <v>25</v>
          </cell>
          <cell r="S841">
            <v>51</v>
          </cell>
          <cell r="T841">
            <v>112</v>
          </cell>
          <cell r="U841">
            <v>180</v>
          </cell>
          <cell r="V841">
            <v>279</v>
          </cell>
          <cell r="W841">
            <v>353</v>
          </cell>
          <cell r="X841">
            <v>386</v>
          </cell>
          <cell r="Y841">
            <v>521</v>
          </cell>
          <cell r="Z841">
            <v>329</v>
          </cell>
          <cell r="AA841">
            <v>192</v>
          </cell>
          <cell r="AC841">
            <v>670</v>
          </cell>
          <cell r="AD841">
            <v>3</v>
          </cell>
          <cell r="AE841">
            <v>4</v>
          </cell>
          <cell r="AF841">
            <v>41</v>
          </cell>
          <cell r="AG841">
            <v>163</v>
          </cell>
          <cell r="AH841">
            <v>459</v>
          </cell>
          <cell r="AI841">
            <v>739</v>
          </cell>
          <cell r="AJ841">
            <v>521</v>
          </cell>
        </row>
        <row r="842">
          <cell r="A842"/>
          <cell r="B842" t="str">
            <v>J42</v>
          </cell>
          <cell r="C842" t="str">
            <v>Unspecified chronic bronchitis</v>
          </cell>
          <cell r="D842" t="str">
            <v>M</v>
          </cell>
          <cell r="E842">
            <v>2</v>
          </cell>
          <cell r="F842">
            <v>1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1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/>
          <cell r="AC842">
            <v>1</v>
          </cell>
          <cell r="AD842">
            <v>1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1</v>
          </cell>
          <cell r="AJ842">
            <v>0</v>
          </cell>
        </row>
        <row r="843">
          <cell r="A843"/>
          <cell r="B843"/>
          <cell r="C843"/>
          <cell r="D843" t="str">
            <v>F</v>
          </cell>
          <cell r="E843">
            <v>2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1</v>
          </cell>
          <cell r="Y843">
            <v>0</v>
          </cell>
          <cell r="Z843">
            <v>1</v>
          </cell>
          <cell r="AA843">
            <v>0</v>
          </cell>
          <cell r="AB843"/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1</v>
          </cell>
          <cell r="AJ843">
            <v>1</v>
          </cell>
        </row>
        <row r="844">
          <cell r="A844"/>
          <cell r="B844" t="str">
            <v>J43</v>
          </cell>
          <cell r="C844" t="str">
            <v>Emphysema</v>
          </cell>
          <cell r="D844" t="str">
            <v>M</v>
          </cell>
          <cell r="E844">
            <v>55</v>
          </cell>
          <cell r="F844">
            <v>25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1</v>
          </cell>
          <cell r="P844">
            <v>1</v>
          </cell>
          <cell r="Q844">
            <v>0</v>
          </cell>
          <cell r="R844">
            <v>3</v>
          </cell>
          <cell r="S844">
            <v>4</v>
          </cell>
          <cell r="T844">
            <v>3</v>
          </cell>
          <cell r="U844">
            <v>5</v>
          </cell>
          <cell r="V844">
            <v>8</v>
          </cell>
          <cell r="W844">
            <v>10</v>
          </cell>
          <cell r="X844">
            <v>9</v>
          </cell>
          <cell r="Y844">
            <v>1</v>
          </cell>
          <cell r="Z844">
            <v>7</v>
          </cell>
          <cell r="AA844">
            <v>4</v>
          </cell>
          <cell r="AC844">
            <v>25</v>
          </cell>
          <cell r="AD844">
            <v>0</v>
          </cell>
          <cell r="AE844">
            <v>2</v>
          </cell>
          <cell r="AF844">
            <v>3</v>
          </cell>
          <cell r="AG844">
            <v>7</v>
          </cell>
          <cell r="AH844">
            <v>13</v>
          </cell>
          <cell r="AI844">
            <v>19</v>
          </cell>
          <cell r="AJ844">
            <v>7</v>
          </cell>
        </row>
        <row r="845">
          <cell r="A845"/>
          <cell r="B845"/>
          <cell r="C845"/>
          <cell r="D845" t="str">
            <v>F</v>
          </cell>
          <cell r="E845">
            <v>36</v>
          </cell>
          <cell r="F845">
            <v>11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2</v>
          </cell>
          <cell r="T845">
            <v>2</v>
          </cell>
          <cell r="U845">
            <v>3</v>
          </cell>
          <cell r="V845">
            <v>4</v>
          </cell>
          <cell r="W845">
            <v>5</v>
          </cell>
          <cell r="X845">
            <v>9</v>
          </cell>
          <cell r="Y845">
            <v>0</v>
          </cell>
          <cell r="Z845">
            <v>7</v>
          </cell>
          <cell r="AA845">
            <v>4</v>
          </cell>
          <cell r="AC845">
            <v>11</v>
          </cell>
          <cell r="AD845">
            <v>0</v>
          </cell>
          <cell r="AE845">
            <v>0</v>
          </cell>
          <cell r="AF845">
            <v>0</v>
          </cell>
          <cell r="AG845">
            <v>4</v>
          </cell>
          <cell r="AH845">
            <v>7</v>
          </cell>
          <cell r="AI845">
            <v>14</v>
          </cell>
          <cell r="AJ845">
            <v>7</v>
          </cell>
        </row>
        <row r="846">
          <cell r="A846"/>
          <cell r="B846" t="str">
            <v>J44</v>
          </cell>
          <cell r="C846" t="str">
            <v>Other chronic obstructive pulmonary disease</v>
          </cell>
          <cell r="D846" t="str">
            <v>M</v>
          </cell>
          <cell r="E846">
            <v>1354</v>
          </cell>
          <cell r="F846">
            <v>510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3</v>
          </cell>
          <cell r="Q846">
            <v>13</v>
          </cell>
          <cell r="R846">
            <v>16</v>
          </cell>
          <cell r="S846">
            <v>38</v>
          </cell>
          <cell r="T846">
            <v>83</v>
          </cell>
          <cell r="U846">
            <v>153</v>
          </cell>
          <cell r="V846">
            <v>204</v>
          </cell>
          <cell r="W846">
            <v>255</v>
          </cell>
          <cell r="X846">
            <v>280</v>
          </cell>
          <cell r="Y846">
            <v>0</v>
          </cell>
          <cell r="Z846">
            <v>200</v>
          </cell>
          <cell r="AA846">
            <v>109</v>
          </cell>
          <cell r="AB846"/>
          <cell r="AC846">
            <v>510</v>
          </cell>
          <cell r="AD846">
            <v>0</v>
          </cell>
          <cell r="AE846">
            <v>3</v>
          </cell>
          <cell r="AF846">
            <v>29</v>
          </cell>
          <cell r="AG846">
            <v>121</v>
          </cell>
          <cell r="AH846">
            <v>357</v>
          </cell>
          <cell r="AI846">
            <v>535</v>
          </cell>
          <cell r="AJ846">
            <v>200</v>
          </cell>
        </row>
        <row r="847">
          <cell r="A847"/>
          <cell r="B847"/>
          <cell r="C847"/>
          <cell r="D847" t="str">
            <v>F</v>
          </cell>
          <cell r="E847">
            <v>1696</v>
          </cell>
          <cell r="F847">
            <v>613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1</v>
          </cell>
          <cell r="Q847">
            <v>14</v>
          </cell>
          <cell r="R847">
            <v>18</v>
          </cell>
          <cell r="S847">
            <v>47</v>
          </cell>
          <cell r="T847">
            <v>109</v>
          </cell>
          <cell r="U847">
            <v>169</v>
          </cell>
          <cell r="V847">
            <v>255</v>
          </cell>
          <cell r="W847">
            <v>318</v>
          </cell>
          <cell r="X847">
            <v>333</v>
          </cell>
          <cell r="Y847">
            <v>0</v>
          </cell>
          <cell r="Z847">
            <v>284</v>
          </cell>
          <cell r="AA847">
            <v>148</v>
          </cell>
          <cell r="AB847"/>
          <cell r="AC847">
            <v>613</v>
          </cell>
          <cell r="AD847">
            <v>0</v>
          </cell>
          <cell r="AE847">
            <v>1</v>
          </cell>
          <cell r="AF847">
            <v>32</v>
          </cell>
          <cell r="AG847">
            <v>156</v>
          </cell>
          <cell r="AH847">
            <v>424</v>
          </cell>
          <cell r="AI847">
            <v>651</v>
          </cell>
          <cell r="AJ847">
            <v>284</v>
          </cell>
        </row>
        <row r="848">
          <cell r="A848"/>
          <cell r="B848" t="str">
            <v>J45</v>
          </cell>
          <cell r="C848" t="str">
            <v>Asthma</v>
          </cell>
          <cell r="D848" t="str">
            <v>M</v>
          </cell>
          <cell r="E848">
            <v>37</v>
          </cell>
          <cell r="F848">
            <v>21</v>
          </cell>
          <cell r="G848">
            <v>0</v>
          </cell>
          <cell r="H848">
            <v>0</v>
          </cell>
          <cell r="I848">
            <v>0</v>
          </cell>
          <cell r="J848">
            <v>1</v>
          </cell>
          <cell r="K848">
            <v>2</v>
          </cell>
          <cell r="L848">
            <v>1</v>
          </cell>
          <cell r="M848">
            <v>0</v>
          </cell>
          <cell r="N848">
            <v>1</v>
          </cell>
          <cell r="O848">
            <v>1</v>
          </cell>
          <cell r="P848">
            <v>2</v>
          </cell>
          <cell r="Q848">
            <v>1</v>
          </cell>
          <cell r="R848">
            <v>1</v>
          </cell>
          <cell r="S848">
            <v>1</v>
          </cell>
          <cell r="T848">
            <v>3</v>
          </cell>
          <cell r="U848">
            <v>4</v>
          </cell>
          <cell r="V848">
            <v>3</v>
          </cell>
          <cell r="W848">
            <v>2</v>
          </cell>
          <cell r="X848">
            <v>4</v>
          </cell>
          <cell r="Y848">
            <v>1</v>
          </cell>
          <cell r="Z848">
            <v>4</v>
          </cell>
          <cell r="AA848">
            <v>6</v>
          </cell>
          <cell r="AC848">
            <v>21</v>
          </cell>
          <cell r="AD848">
            <v>5</v>
          </cell>
          <cell r="AE848">
            <v>3</v>
          </cell>
          <cell r="AF848">
            <v>2</v>
          </cell>
          <cell r="AG848">
            <v>4</v>
          </cell>
          <cell r="AH848">
            <v>7</v>
          </cell>
          <cell r="AI848">
            <v>6</v>
          </cell>
          <cell r="AJ848">
            <v>4</v>
          </cell>
        </row>
        <row r="849">
          <cell r="A849"/>
          <cell r="B849"/>
          <cell r="C849"/>
          <cell r="D849" t="str">
            <v>F</v>
          </cell>
          <cell r="E849">
            <v>84</v>
          </cell>
          <cell r="F849">
            <v>24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1</v>
          </cell>
          <cell r="L849">
            <v>1</v>
          </cell>
          <cell r="M849">
            <v>0</v>
          </cell>
          <cell r="N849">
            <v>0</v>
          </cell>
          <cell r="O849">
            <v>2</v>
          </cell>
          <cell r="P849">
            <v>0</v>
          </cell>
          <cell r="Q849">
            <v>0</v>
          </cell>
          <cell r="R849">
            <v>5</v>
          </cell>
          <cell r="S849">
            <v>2</v>
          </cell>
          <cell r="T849">
            <v>1</v>
          </cell>
          <cell r="U849">
            <v>4</v>
          </cell>
          <cell r="V849">
            <v>8</v>
          </cell>
          <cell r="W849">
            <v>4</v>
          </cell>
          <cell r="X849">
            <v>16</v>
          </cell>
          <cell r="Y849">
            <v>2</v>
          </cell>
          <cell r="Z849">
            <v>14</v>
          </cell>
          <cell r="AA849">
            <v>26</v>
          </cell>
          <cell r="AC849">
            <v>24</v>
          </cell>
          <cell r="AD849">
            <v>2</v>
          </cell>
          <cell r="AE849">
            <v>2</v>
          </cell>
          <cell r="AF849">
            <v>5</v>
          </cell>
          <cell r="AG849">
            <v>3</v>
          </cell>
          <cell r="AH849">
            <v>12</v>
          </cell>
          <cell r="AI849">
            <v>20</v>
          </cell>
          <cell r="AJ849">
            <v>14</v>
          </cell>
        </row>
        <row r="850">
          <cell r="A850"/>
          <cell r="B850" t="str">
            <v>J46</v>
          </cell>
          <cell r="C850" t="str">
            <v>Status asthmaticus</v>
          </cell>
          <cell r="D850" t="str">
            <v>M</v>
          </cell>
          <cell r="E850">
            <v>4</v>
          </cell>
          <cell r="F850">
            <v>4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1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1</v>
          </cell>
          <cell r="S850">
            <v>0</v>
          </cell>
          <cell r="T850">
            <v>0</v>
          </cell>
          <cell r="U850">
            <v>1</v>
          </cell>
          <cell r="V850">
            <v>1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/>
          <cell r="AC850">
            <v>4</v>
          </cell>
          <cell r="AD850">
            <v>1</v>
          </cell>
          <cell r="AE850">
            <v>0</v>
          </cell>
          <cell r="AF850">
            <v>1</v>
          </cell>
          <cell r="AG850">
            <v>0</v>
          </cell>
          <cell r="AH850">
            <v>2</v>
          </cell>
          <cell r="AI850">
            <v>0</v>
          </cell>
          <cell r="AJ850">
            <v>0</v>
          </cell>
        </row>
        <row r="851">
          <cell r="A851"/>
          <cell r="B851"/>
          <cell r="C851"/>
          <cell r="D851" t="str">
            <v>F</v>
          </cell>
          <cell r="E851">
            <v>8</v>
          </cell>
          <cell r="F851">
            <v>5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1</v>
          </cell>
          <cell r="Q851">
            <v>2</v>
          </cell>
          <cell r="R851">
            <v>1</v>
          </cell>
          <cell r="S851">
            <v>0</v>
          </cell>
          <cell r="T851">
            <v>0</v>
          </cell>
          <cell r="U851">
            <v>1</v>
          </cell>
          <cell r="V851">
            <v>0</v>
          </cell>
          <cell r="W851">
            <v>1</v>
          </cell>
          <cell r="X851">
            <v>2</v>
          </cell>
          <cell r="Y851">
            <v>0</v>
          </cell>
          <cell r="Z851">
            <v>0</v>
          </cell>
          <cell r="AA851">
            <v>0</v>
          </cell>
          <cell r="AB851"/>
          <cell r="AC851">
            <v>5</v>
          </cell>
          <cell r="AD851">
            <v>0</v>
          </cell>
          <cell r="AE851">
            <v>1</v>
          </cell>
          <cell r="AF851">
            <v>3</v>
          </cell>
          <cell r="AG851">
            <v>0</v>
          </cell>
          <cell r="AH851">
            <v>1</v>
          </cell>
          <cell r="AI851">
            <v>3</v>
          </cell>
          <cell r="AJ851">
            <v>0</v>
          </cell>
        </row>
        <row r="852">
          <cell r="A852"/>
          <cell r="B852" t="str">
            <v>J47</v>
          </cell>
          <cell r="C852" t="str">
            <v>Bronchiectasis</v>
          </cell>
          <cell r="D852" t="str">
            <v>M</v>
          </cell>
          <cell r="E852">
            <v>56</v>
          </cell>
          <cell r="F852">
            <v>13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1</v>
          </cell>
          <cell r="S852">
            <v>1</v>
          </cell>
          <cell r="T852">
            <v>2</v>
          </cell>
          <cell r="U852">
            <v>2</v>
          </cell>
          <cell r="V852">
            <v>7</v>
          </cell>
          <cell r="W852">
            <v>14</v>
          </cell>
          <cell r="X852">
            <v>14</v>
          </cell>
          <cell r="Y852">
            <v>0</v>
          </cell>
          <cell r="Z852">
            <v>11</v>
          </cell>
          <cell r="AA852">
            <v>4</v>
          </cell>
          <cell r="AC852">
            <v>13</v>
          </cell>
          <cell r="AD852">
            <v>0</v>
          </cell>
          <cell r="AE852">
            <v>0</v>
          </cell>
          <cell r="AF852">
            <v>1</v>
          </cell>
          <cell r="AG852">
            <v>3</v>
          </cell>
          <cell r="AH852">
            <v>9</v>
          </cell>
          <cell r="AI852">
            <v>28</v>
          </cell>
          <cell r="AJ852">
            <v>11</v>
          </cell>
        </row>
        <row r="853">
          <cell r="A853"/>
          <cell r="B853"/>
          <cell r="C853"/>
          <cell r="D853" t="str">
            <v>F</v>
          </cell>
          <cell r="E853">
            <v>104</v>
          </cell>
          <cell r="F853">
            <v>17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1</v>
          </cell>
          <cell r="O853">
            <v>0</v>
          </cell>
          <cell r="P853">
            <v>0</v>
          </cell>
          <cell r="Q853">
            <v>0</v>
          </cell>
          <cell r="R853">
            <v>1</v>
          </cell>
          <cell r="S853">
            <v>0</v>
          </cell>
          <cell r="T853">
            <v>0</v>
          </cell>
          <cell r="U853">
            <v>3</v>
          </cell>
          <cell r="V853">
            <v>12</v>
          </cell>
          <cell r="W853">
            <v>25</v>
          </cell>
          <cell r="X853">
            <v>25</v>
          </cell>
          <cell r="Y853">
            <v>0</v>
          </cell>
          <cell r="Z853">
            <v>23</v>
          </cell>
          <cell r="AA853">
            <v>14</v>
          </cell>
          <cell r="AC853">
            <v>17</v>
          </cell>
          <cell r="AD853">
            <v>1</v>
          </cell>
          <cell r="AE853">
            <v>0</v>
          </cell>
          <cell r="AF853">
            <v>1</v>
          </cell>
          <cell r="AG853">
            <v>0</v>
          </cell>
          <cell r="AH853">
            <v>15</v>
          </cell>
          <cell r="AI853">
            <v>50</v>
          </cell>
          <cell r="AJ853">
            <v>23</v>
          </cell>
        </row>
        <row r="854">
          <cell r="A854"/>
          <cell r="B854" t="str">
            <v>J60-70</v>
          </cell>
          <cell r="C854" t="str">
            <v>Lung diseases due to external agents</v>
          </cell>
          <cell r="D854" t="str">
            <v>M</v>
          </cell>
          <cell r="E854">
            <v>357</v>
          </cell>
          <cell r="F854">
            <v>92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2</v>
          </cell>
          <cell r="R854">
            <v>2</v>
          </cell>
          <cell r="S854">
            <v>11</v>
          </cell>
          <cell r="T854">
            <v>12</v>
          </cell>
          <cell r="U854">
            <v>35</v>
          </cell>
          <cell r="V854">
            <v>30</v>
          </cell>
          <cell r="W854">
            <v>53</v>
          </cell>
          <cell r="X854">
            <v>68</v>
          </cell>
          <cell r="Y854">
            <v>0</v>
          </cell>
          <cell r="Z854">
            <v>72</v>
          </cell>
          <cell r="AA854">
            <v>72</v>
          </cell>
          <cell r="AC854">
            <v>92</v>
          </cell>
          <cell r="AD854">
            <v>0</v>
          </cell>
          <cell r="AE854">
            <v>0</v>
          </cell>
          <cell r="AF854">
            <v>4</v>
          </cell>
          <cell r="AG854">
            <v>23</v>
          </cell>
          <cell r="AH854">
            <v>65</v>
          </cell>
          <cell r="AI854">
            <v>121</v>
          </cell>
          <cell r="AJ854">
            <v>72</v>
          </cell>
        </row>
        <row r="855">
          <cell r="A855"/>
          <cell r="B855"/>
          <cell r="C855"/>
          <cell r="D855" t="str">
            <v>F</v>
          </cell>
          <cell r="E855">
            <v>260</v>
          </cell>
          <cell r="F855">
            <v>35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1</v>
          </cell>
          <cell r="S855">
            <v>2</v>
          </cell>
          <cell r="T855">
            <v>9</v>
          </cell>
          <cell r="U855">
            <v>7</v>
          </cell>
          <cell r="V855">
            <v>16</v>
          </cell>
          <cell r="W855">
            <v>31</v>
          </cell>
          <cell r="X855">
            <v>37</v>
          </cell>
          <cell r="Y855">
            <v>0</v>
          </cell>
          <cell r="Z855">
            <v>68</v>
          </cell>
          <cell r="AA855">
            <v>89</v>
          </cell>
          <cell r="AC855">
            <v>35</v>
          </cell>
          <cell r="AD855">
            <v>0</v>
          </cell>
          <cell r="AE855">
            <v>0</v>
          </cell>
          <cell r="AF855">
            <v>1</v>
          </cell>
          <cell r="AG855">
            <v>11</v>
          </cell>
          <cell r="AH855">
            <v>23</v>
          </cell>
          <cell r="AI855">
            <v>68</v>
          </cell>
          <cell r="AJ855">
            <v>68</v>
          </cell>
        </row>
        <row r="856">
          <cell r="A856"/>
          <cell r="B856" t="str">
            <v>J60</v>
          </cell>
          <cell r="C856" t="str">
            <v>Coalworker's pneumoconiosis</v>
          </cell>
          <cell r="D856" t="str">
            <v>M</v>
          </cell>
          <cell r="E856">
            <v>1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1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/>
          <cell r="AE856"/>
          <cell r="AF856"/>
        </row>
        <row r="857">
          <cell r="A857"/>
          <cell r="B857"/>
          <cell r="C857"/>
          <cell r="D857" t="str">
            <v>F</v>
          </cell>
          <cell r="E857" t="str">
            <v>-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/>
          <cell r="AE857"/>
          <cell r="AF857"/>
        </row>
        <row r="858">
          <cell r="A858"/>
          <cell r="B858" t="str">
            <v>J61</v>
          </cell>
          <cell r="C858" t="str">
            <v>Pneumoconiosis due to asbestos and other mineral fibres</v>
          </cell>
          <cell r="D858" t="str">
            <v>M</v>
          </cell>
          <cell r="E858">
            <v>24</v>
          </cell>
          <cell r="F858">
            <v>4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</v>
          </cell>
          <cell r="V858">
            <v>1</v>
          </cell>
          <cell r="W858">
            <v>5</v>
          </cell>
          <cell r="X858">
            <v>7</v>
          </cell>
          <cell r="Y858">
            <v>0</v>
          </cell>
          <cell r="Z858">
            <v>6</v>
          </cell>
          <cell r="AA858">
            <v>2</v>
          </cell>
          <cell r="AD858"/>
          <cell r="AF858"/>
        </row>
        <row r="859">
          <cell r="A859"/>
          <cell r="B859"/>
          <cell r="C859"/>
          <cell r="D859" t="str">
            <v>F</v>
          </cell>
          <cell r="E859" t="str">
            <v>-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D859"/>
          <cell r="AF859"/>
        </row>
        <row r="860">
          <cell r="A860"/>
          <cell r="B860" t="str">
            <v>J67</v>
          </cell>
          <cell r="C860" t="str">
            <v>Hypersensitivity pneumonitis due to organic dust</v>
          </cell>
          <cell r="D860" t="str">
            <v>M</v>
          </cell>
          <cell r="E860">
            <v>6</v>
          </cell>
          <cell r="F860">
            <v>4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1</v>
          </cell>
          <cell r="T860">
            <v>0</v>
          </cell>
          <cell r="U860">
            <v>1</v>
          </cell>
          <cell r="V860">
            <v>2</v>
          </cell>
          <cell r="W860">
            <v>2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D860"/>
          <cell r="AE860"/>
          <cell r="AF860"/>
        </row>
        <row r="861">
          <cell r="A861"/>
          <cell r="B861"/>
          <cell r="C861"/>
          <cell r="D861" t="str">
            <v>F</v>
          </cell>
          <cell r="E861">
            <v>2</v>
          </cell>
          <cell r="F861">
            <v>1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1</v>
          </cell>
          <cell r="V861">
            <v>0</v>
          </cell>
          <cell r="W861">
            <v>0</v>
          </cell>
          <cell r="X861">
            <v>1</v>
          </cell>
          <cell r="Y861">
            <v>0</v>
          </cell>
          <cell r="Z861">
            <v>0</v>
          </cell>
          <cell r="AA861">
            <v>0</v>
          </cell>
          <cell r="AD861"/>
          <cell r="AE861"/>
          <cell r="AF861"/>
        </row>
        <row r="862">
          <cell r="A862"/>
          <cell r="B862" t="str">
            <v>J69</v>
          </cell>
          <cell r="C862" t="str">
            <v>Pneumonitis due to solids and liquids</v>
          </cell>
          <cell r="D862" t="str">
            <v>M</v>
          </cell>
          <cell r="E862">
            <v>325</v>
          </cell>
          <cell r="F862">
            <v>83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2</v>
          </cell>
          <cell r="R862">
            <v>2</v>
          </cell>
          <cell r="S862">
            <v>10</v>
          </cell>
          <cell r="T862">
            <v>12</v>
          </cell>
          <cell r="U862">
            <v>31</v>
          </cell>
          <cell r="V862">
            <v>26</v>
          </cell>
          <cell r="W862">
            <v>45</v>
          </cell>
          <cell r="X862">
            <v>61</v>
          </cell>
          <cell r="Y862">
            <v>0</v>
          </cell>
          <cell r="Z862">
            <v>66</v>
          </cell>
          <cell r="AA862">
            <v>70</v>
          </cell>
          <cell r="AB862"/>
          <cell r="AC862"/>
          <cell r="AD862"/>
          <cell r="AF862"/>
        </row>
        <row r="863">
          <cell r="A863"/>
          <cell r="B863"/>
          <cell r="C863"/>
          <cell r="D863" t="str">
            <v>F</v>
          </cell>
          <cell r="E863">
            <v>258</v>
          </cell>
          <cell r="F863">
            <v>34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1</v>
          </cell>
          <cell r="S863">
            <v>2</v>
          </cell>
          <cell r="T863">
            <v>9</v>
          </cell>
          <cell r="U863">
            <v>6</v>
          </cell>
          <cell r="V863">
            <v>16</v>
          </cell>
          <cell r="W863">
            <v>31</v>
          </cell>
          <cell r="X863">
            <v>36</v>
          </cell>
          <cell r="Y863">
            <v>0</v>
          </cell>
          <cell r="Z863">
            <v>68</v>
          </cell>
          <cell r="AA863">
            <v>89</v>
          </cell>
          <cell r="AB863"/>
          <cell r="AC863"/>
          <cell r="AD863"/>
          <cell r="AF863"/>
        </row>
        <row r="864">
          <cell r="A864"/>
          <cell r="B864" t="str">
            <v>J70</v>
          </cell>
          <cell r="C864" t="str">
            <v>Respiratory conditions due to other external agents</v>
          </cell>
          <cell r="D864" t="str">
            <v>M</v>
          </cell>
          <cell r="E864">
            <v>1</v>
          </cell>
          <cell r="F864">
            <v>1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1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/>
          <cell r="AC864"/>
          <cell r="AD864"/>
          <cell r="AF864"/>
        </row>
        <row r="865">
          <cell r="A865"/>
          <cell r="B865"/>
          <cell r="C865"/>
          <cell r="D865" t="str">
            <v>F</v>
          </cell>
          <cell r="E865" t="str">
            <v>-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/>
          <cell r="AC865"/>
          <cell r="AD865"/>
          <cell r="AF865"/>
        </row>
        <row r="866">
          <cell r="A866"/>
          <cell r="B866" t="str">
            <v>J80-84</v>
          </cell>
          <cell r="C866" t="str">
            <v>Other respiratory diseases principally affecting the interstitium</v>
          </cell>
          <cell r="D866" t="str">
            <v>M</v>
          </cell>
          <cell r="E866">
            <v>327</v>
          </cell>
          <cell r="F866">
            <v>118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1</v>
          </cell>
          <cell r="Q866">
            <v>5</v>
          </cell>
          <cell r="R866">
            <v>6</v>
          </cell>
          <cell r="S866">
            <v>6</v>
          </cell>
          <cell r="T866">
            <v>16</v>
          </cell>
          <cell r="U866">
            <v>37</v>
          </cell>
          <cell r="V866">
            <v>47</v>
          </cell>
          <cell r="W866">
            <v>58</v>
          </cell>
          <cell r="X866">
            <v>73</v>
          </cell>
          <cell r="Y866">
            <v>0</v>
          </cell>
          <cell r="Z866">
            <v>54</v>
          </cell>
          <cell r="AA866">
            <v>24</v>
          </cell>
          <cell r="AD866"/>
          <cell r="AF866"/>
        </row>
        <row r="867">
          <cell r="A867"/>
          <cell r="B867"/>
          <cell r="C867"/>
          <cell r="D867" t="str">
            <v>F</v>
          </cell>
          <cell r="E867">
            <v>238</v>
          </cell>
          <cell r="F867">
            <v>80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1</v>
          </cell>
          <cell r="Q867">
            <v>2</v>
          </cell>
          <cell r="R867">
            <v>5</v>
          </cell>
          <cell r="S867">
            <v>8</v>
          </cell>
          <cell r="T867">
            <v>10</v>
          </cell>
          <cell r="U867">
            <v>18</v>
          </cell>
          <cell r="V867">
            <v>36</v>
          </cell>
          <cell r="W867">
            <v>52</v>
          </cell>
          <cell r="X867">
            <v>52</v>
          </cell>
          <cell r="Y867">
            <v>0</v>
          </cell>
          <cell r="Z867">
            <v>32</v>
          </cell>
          <cell r="AA867">
            <v>22</v>
          </cell>
          <cell r="AD867"/>
          <cell r="AF867"/>
        </row>
        <row r="868">
          <cell r="A868"/>
          <cell r="B868" t="str">
            <v>J80</v>
          </cell>
          <cell r="C868" t="str">
            <v>Adult respiratory distress syndrome</v>
          </cell>
          <cell r="D868" t="str">
            <v>M</v>
          </cell>
          <cell r="E868">
            <v>2</v>
          </cell>
          <cell r="F868">
            <v>2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1</v>
          </cell>
          <cell r="U868">
            <v>0</v>
          </cell>
          <cell r="V868">
            <v>1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/>
          <cell r="AC868"/>
          <cell r="AD868"/>
          <cell r="AF868"/>
        </row>
        <row r="869">
          <cell r="A869"/>
          <cell r="B869"/>
          <cell r="C869"/>
          <cell r="D869" t="str">
            <v>F</v>
          </cell>
          <cell r="E869">
            <v>1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1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/>
          <cell r="AC869"/>
          <cell r="AD869"/>
          <cell r="AF869"/>
        </row>
        <row r="870">
          <cell r="A870"/>
          <cell r="B870" t="str">
            <v>J81</v>
          </cell>
          <cell r="C870" t="str">
            <v>Pulmonary oedema</v>
          </cell>
          <cell r="D870" t="str">
            <v>M</v>
          </cell>
          <cell r="E870">
            <v>4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1</v>
          </cell>
          <cell r="X870">
            <v>1</v>
          </cell>
          <cell r="Y870">
            <v>0</v>
          </cell>
          <cell r="Z870">
            <v>2</v>
          </cell>
          <cell r="AA870">
            <v>0</v>
          </cell>
          <cell r="AD870"/>
          <cell r="AE870"/>
          <cell r="AF870"/>
        </row>
        <row r="871">
          <cell r="A871"/>
          <cell r="B871"/>
          <cell r="C871"/>
          <cell r="D871" t="str">
            <v>F</v>
          </cell>
          <cell r="E871">
            <v>3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1</v>
          </cell>
          <cell r="Y871">
            <v>0</v>
          </cell>
          <cell r="Z871">
            <v>0</v>
          </cell>
          <cell r="AA871">
            <v>2</v>
          </cell>
          <cell r="AD871"/>
          <cell r="AE871"/>
          <cell r="AF871"/>
        </row>
        <row r="872">
          <cell r="A872"/>
          <cell r="B872" t="str">
            <v>J82</v>
          </cell>
          <cell r="C872" t="str">
            <v>Pulmonary eosinophilia, not elsewhere classified</v>
          </cell>
          <cell r="D872" t="str">
            <v>M</v>
          </cell>
          <cell r="E872">
            <v>1</v>
          </cell>
          <cell r="F872">
            <v>1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1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/>
          <cell r="AE872"/>
          <cell r="AF872"/>
        </row>
        <row r="873">
          <cell r="A873"/>
          <cell r="B873"/>
          <cell r="C873"/>
          <cell r="D873" t="str">
            <v>F</v>
          </cell>
          <cell r="E873" t="str">
            <v>-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/>
          <cell r="AE873"/>
          <cell r="AF873"/>
        </row>
        <row r="874">
          <cell r="A874"/>
          <cell r="B874" t="str">
            <v>J84</v>
          </cell>
          <cell r="C874" t="str">
            <v>Other interstitial pulmonary diseases</v>
          </cell>
          <cell r="D874" t="str">
            <v>M</v>
          </cell>
          <cell r="E874">
            <v>320</v>
          </cell>
          <cell r="F874">
            <v>115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1</v>
          </cell>
          <cell r="Q874">
            <v>5</v>
          </cell>
          <cell r="R874">
            <v>6</v>
          </cell>
          <cell r="S874">
            <v>6</v>
          </cell>
          <cell r="T874">
            <v>15</v>
          </cell>
          <cell r="U874">
            <v>36</v>
          </cell>
          <cell r="V874">
            <v>46</v>
          </cell>
          <cell r="W874">
            <v>57</v>
          </cell>
          <cell r="X874">
            <v>72</v>
          </cell>
          <cell r="Y874">
            <v>0</v>
          </cell>
          <cell r="Z874">
            <v>52</v>
          </cell>
          <cell r="AA874">
            <v>24</v>
          </cell>
          <cell r="AB874"/>
          <cell r="AC874"/>
          <cell r="AD874"/>
          <cell r="AF874"/>
        </row>
        <row r="875">
          <cell r="A875"/>
          <cell r="B875"/>
          <cell r="C875"/>
          <cell r="D875" t="str">
            <v>F</v>
          </cell>
          <cell r="E875">
            <v>234</v>
          </cell>
          <cell r="F875">
            <v>80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</v>
          </cell>
          <cell r="Q875">
            <v>2</v>
          </cell>
          <cell r="R875">
            <v>5</v>
          </cell>
          <cell r="S875">
            <v>8</v>
          </cell>
          <cell r="T875">
            <v>10</v>
          </cell>
          <cell r="U875">
            <v>18</v>
          </cell>
          <cell r="V875">
            <v>36</v>
          </cell>
          <cell r="W875">
            <v>51</v>
          </cell>
          <cell r="X875">
            <v>51</v>
          </cell>
          <cell r="Y875">
            <v>0</v>
          </cell>
          <cell r="Z875">
            <v>32</v>
          </cell>
          <cell r="AA875">
            <v>20</v>
          </cell>
          <cell r="AB875"/>
          <cell r="AC875"/>
          <cell r="AD875"/>
          <cell r="AF875"/>
        </row>
        <row r="876">
          <cell r="A876"/>
          <cell r="B876" t="str">
            <v>J85-86</v>
          </cell>
          <cell r="C876" t="str">
            <v>Suppurative and necrotic conditions of lower respiratory tract</v>
          </cell>
          <cell r="D876" t="str">
            <v>M</v>
          </cell>
          <cell r="E876">
            <v>13</v>
          </cell>
          <cell r="F876">
            <v>6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3</v>
          </cell>
          <cell r="T876">
            <v>2</v>
          </cell>
          <cell r="U876">
            <v>1</v>
          </cell>
          <cell r="V876">
            <v>0</v>
          </cell>
          <cell r="W876">
            <v>4</v>
          </cell>
          <cell r="X876">
            <v>1</v>
          </cell>
          <cell r="Y876">
            <v>0</v>
          </cell>
          <cell r="Z876">
            <v>2</v>
          </cell>
          <cell r="AA876">
            <v>0</v>
          </cell>
          <cell r="AD876"/>
          <cell r="AF876"/>
        </row>
        <row r="877">
          <cell r="A877"/>
          <cell r="B877"/>
          <cell r="C877"/>
          <cell r="D877" t="str">
            <v>F</v>
          </cell>
          <cell r="E877">
            <v>5</v>
          </cell>
          <cell r="F877">
            <v>3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2</v>
          </cell>
          <cell r="V877">
            <v>1</v>
          </cell>
          <cell r="W877">
            <v>0</v>
          </cell>
          <cell r="X877">
            <v>1</v>
          </cell>
          <cell r="Y877">
            <v>0</v>
          </cell>
          <cell r="Z877">
            <v>0</v>
          </cell>
          <cell r="AA877">
            <v>1</v>
          </cell>
          <cell r="AD877"/>
          <cell r="AF877"/>
        </row>
        <row r="878">
          <cell r="A878"/>
          <cell r="B878" t="str">
            <v>J85</v>
          </cell>
          <cell r="C878" t="str">
            <v>Abscess of lung and mediastinum</v>
          </cell>
          <cell r="D878" t="str">
            <v>M</v>
          </cell>
          <cell r="E878">
            <v>2</v>
          </cell>
          <cell r="F878">
            <v>2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1</v>
          </cell>
          <cell r="T878">
            <v>0</v>
          </cell>
          <cell r="U878">
            <v>1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/>
          <cell r="AC878"/>
          <cell r="AD878"/>
          <cell r="AF878"/>
        </row>
        <row r="879">
          <cell r="A879"/>
          <cell r="B879"/>
          <cell r="C879"/>
          <cell r="D879" t="str">
            <v>F</v>
          </cell>
          <cell r="E879">
            <v>1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1</v>
          </cell>
          <cell r="Y879">
            <v>0</v>
          </cell>
          <cell r="Z879">
            <v>0</v>
          </cell>
          <cell r="AA879">
            <v>0</v>
          </cell>
          <cell r="AB879"/>
          <cell r="AC879"/>
          <cell r="AD879"/>
          <cell r="AF879"/>
        </row>
        <row r="880">
          <cell r="A880"/>
          <cell r="B880" t="str">
            <v>J86</v>
          </cell>
          <cell r="C880" t="str">
            <v>Pyothorax</v>
          </cell>
          <cell r="D880" t="str">
            <v>M</v>
          </cell>
          <cell r="E880">
            <v>11</v>
          </cell>
          <cell r="F880">
            <v>4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2</v>
          </cell>
          <cell r="T880">
            <v>2</v>
          </cell>
          <cell r="U880">
            <v>0</v>
          </cell>
          <cell r="V880">
            <v>0</v>
          </cell>
          <cell r="W880">
            <v>4</v>
          </cell>
          <cell r="X880">
            <v>1</v>
          </cell>
          <cell r="Y880">
            <v>0</v>
          </cell>
          <cell r="Z880">
            <v>2</v>
          </cell>
          <cell r="AA880">
            <v>0</v>
          </cell>
          <cell r="AD880"/>
          <cell r="AE880"/>
          <cell r="AF880"/>
        </row>
        <row r="881">
          <cell r="A881"/>
          <cell r="B881"/>
          <cell r="C881"/>
          <cell r="D881" t="str">
            <v>F</v>
          </cell>
          <cell r="E881">
            <v>4</v>
          </cell>
          <cell r="F881">
            <v>3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2</v>
          </cell>
          <cell r="V881">
            <v>1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1</v>
          </cell>
          <cell r="AD881"/>
          <cell r="AE881"/>
          <cell r="AF881"/>
        </row>
        <row r="882">
          <cell r="A882"/>
          <cell r="B882" t="str">
            <v>J90-94</v>
          </cell>
          <cell r="C882" t="str">
            <v>Other diseases of pleura</v>
          </cell>
          <cell r="D882" t="str">
            <v>M</v>
          </cell>
          <cell r="E882">
            <v>15</v>
          </cell>
          <cell r="F882">
            <v>2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  <cell r="V882">
            <v>1</v>
          </cell>
          <cell r="W882">
            <v>1</v>
          </cell>
          <cell r="X882">
            <v>2</v>
          </cell>
          <cell r="Y882">
            <v>0</v>
          </cell>
          <cell r="Z882">
            <v>5</v>
          </cell>
          <cell r="AA882">
            <v>5</v>
          </cell>
          <cell r="AD882"/>
          <cell r="AF882"/>
        </row>
        <row r="883">
          <cell r="A883"/>
          <cell r="B883"/>
          <cell r="C883"/>
          <cell r="D883" t="str">
            <v>F</v>
          </cell>
          <cell r="E883">
            <v>7</v>
          </cell>
          <cell r="F883">
            <v>1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1</v>
          </cell>
          <cell r="W883">
            <v>0</v>
          </cell>
          <cell r="X883">
            <v>1</v>
          </cell>
          <cell r="Y883">
            <v>0</v>
          </cell>
          <cell r="Z883">
            <v>3</v>
          </cell>
          <cell r="AA883">
            <v>2</v>
          </cell>
          <cell r="AD883"/>
          <cell r="AF883"/>
        </row>
        <row r="884">
          <cell r="A884"/>
          <cell r="B884" t="str">
            <v>J90</v>
          </cell>
          <cell r="C884" t="str">
            <v>Pleural effusion, not elsewhere classified</v>
          </cell>
          <cell r="D884" t="str">
            <v>M</v>
          </cell>
          <cell r="E884">
            <v>5</v>
          </cell>
          <cell r="F884">
            <v>1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1</v>
          </cell>
          <cell r="W884">
            <v>1</v>
          </cell>
          <cell r="X884">
            <v>1</v>
          </cell>
          <cell r="Y884">
            <v>0</v>
          </cell>
          <cell r="Z884">
            <v>1</v>
          </cell>
          <cell r="AA884">
            <v>1</v>
          </cell>
          <cell r="AB884"/>
          <cell r="AC884"/>
          <cell r="AD884"/>
          <cell r="AF884"/>
        </row>
        <row r="885">
          <cell r="A885"/>
          <cell r="B885"/>
          <cell r="C885"/>
          <cell r="D885" t="str">
            <v>F</v>
          </cell>
          <cell r="E885">
            <v>4</v>
          </cell>
          <cell r="F885">
            <v>1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1</v>
          </cell>
          <cell r="W885">
            <v>0</v>
          </cell>
          <cell r="X885">
            <v>0</v>
          </cell>
          <cell r="Y885">
            <v>0</v>
          </cell>
          <cell r="Z885">
            <v>2</v>
          </cell>
          <cell r="AA885">
            <v>1</v>
          </cell>
          <cell r="AB885"/>
          <cell r="AC885"/>
          <cell r="AD885"/>
          <cell r="AF885"/>
        </row>
        <row r="886">
          <cell r="A886"/>
          <cell r="B886" t="str">
            <v>J92</v>
          </cell>
          <cell r="C886" t="str">
            <v>Pleural plaque</v>
          </cell>
          <cell r="D886" t="str">
            <v>M</v>
          </cell>
          <cell r="E886">
            <v>3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1</v>
          </cell>
          <cell r="Y886">
            <v>0</v>
          </cell>
          <cell r="Z886">
            <v>1</v>
          </cell>
          <cell r="AA886">
            <v>1</v>
          </cell>
          <cell r="AD886"/>
          <cell r="AE886"/>
          <cell r="AF886"/>
        </row>
        <row r="887">
          <cell r="A887"/>
          <cell r="B887"/>
          <cell r="C887"/>
          <cell r="D887" t="str">
            <v>F</v>
          </cell>
          <cell r="E887" t="str">
            <v>-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D887"/>
          <cell r="AE887"/>
          <cell r="AF887"/>
        </row>
        <row r="888">
          <cell r="A888"/>
          <cell r="B888" t="str">
            <v>J93</v>
          </cell>
          <cell r="C888" t="str">
            <v>Pneumothorax</v>
          </cell>
          <cell r="D888" t="str">
            <v>M</v>
          </cell>
          <cell r="E888">
            <v>5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2</v>
          </cell>
          <cell r="AA888">
            <v>3</v>
          </cell>
          <cell r="AD888"/>
          <cell r="AF888"/>
        </row>
        <row r="889">
          <cell r="A889"/>
          <cell r="B889"/>
          <cell r="C889"/>
          <cell r="D889" t="str">
            <v>F</v>
          </cell>
          <cell r="E889">
            <v>1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1</v>
          </cell>
          <cell r="Y889">
            <v>0</v>
          </cell>
          <cell r="Z889">
            <v>0</v>
          </cell>
          <cell r="AA889">
            <v>0</v>
          </cell>
          <cell r="AD889"/>
          <cell r="AF889"/>
        </row>
        <row r="890">
          <cell r="A890"/>
          <cell r="B890" t="str">
            <v>J94</v>
          </cell>
          <cell r="C890" t="str">
            <v>Other pleural conditions</v>
          </cell>
          <cell r="D890" t="str">
            <v>M</v>
          </cell>
          <cell r="E890">
            <v>2</v>
          </cell>
          <cell r="F890">
            <v>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1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1</v>
          </cell>
          <cell r="AA890">
            <v>0</v>
          </cell>
          <cell r="AD890"/>
          <cell r="AE890"/>
          <cell r="AF890"/>
        </row>
        <row r="891">
          <cell r="A891"/>
          <cell r="B891"/>
          <cell r="C891"/>
          <cell r="D891" t="str">
            <v>F</v>
          </cell>
          <cell r="E891">
            <v>2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1</v>
          </cell>
          <cell r="AA891">
            <v>1</v>
          </cell>
          <cell r="AD891"/>
          <cell r="AE891"/>
          <cell r="AF891"/>
        </row>
        <row r="892">
          <cell r="A892"/>
          <cell r="B892" t="str">
            <v>J95-99</v>
          </cell>
          <cell r="C892" t="str">
            <v>Other diseases of the respiratory system</v>
          </cell>
          <cell r="D892" t="str">
            <v>M</v>
          </cell>
          <cell r="E892">
            <v>199</v>
          </cell>
          <cell r="F892">
            <v>43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1</v>
          </cell>
          <cell r="L892">
            <v>0</v>
          </cell>
          <cell r="M892">
            <v>2</v>
          </cell>
          <cell r="N892">
            <v>0</v>
          </cell>
          <cell r="O892">
            <v>0</v>
          </cell>
          <cell r="P892">
            <v>1</v>
          </cell>
          <cell r="Q892">
            <v>0</v>
          </cell>
          <cell r="R892">
            <v>3</v>
          </cell>
          <cell r="S892">
            <v>4</v>
          </cell>
          <cell r="T892">
            <v>3</v>
          </cell>
          <cell r="U892">
            <v>12</v>
          </cell>
          <cell r="V892">
            <v>17</v>
          </cell>
          <cell r="W892">
            <v>25</v>
          </cell>
          <cell r="X892">
            <v>28</v>
          </cell>
          <cell r="Y892">
            <v>0</v>
          </cell>
          <cell r="Z892">
            <v>44</v>
          </cell>
          <cell r="AA892">
            <v>59</v>
          </cell>
          <cell r="AD892"/>
          <cell r="AF892"/>
        </row>
        <row r="893">
          <cell r="A893"/>
          <cell r="B893"/>
          <cell r="C893"/>
          <cell r="D893" t="str">
            <v>F</v>
          </cell>
          <cell r="E893">
            <v>256</v>
          </cell>
          <cell r="F893">
            <v>36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1</v>
          </cell>
          <cell r="Q893">
            <v>0</v>
          </cell>
          <cell r="R893">
            <v>0</v>
          </cell>
          <cell r="S893">
            <v>5</v>
          </cell>
          <cell r="T893">
            <v>8</v>
          </cell>
          <cell r="U893">
            <v>11</v>
          </cell>
          <cell r="V893">
            <v>11</v>
          </cell>
          <cell r="W893">
            <v>17</v>
          </cell>
          <cell r="X893">
            <v>34</v>
          </cell>
          <cell r="Y893">
            <v>0</v>
          </cell>
          <cell r="Z893">
            <v>55</v>
          </cell>
          <cell r="AA893">
            <v>114</v>
          </cell>
          <cell r="AD893"/>
          <cell r="AF893"/>
        </row>
        <row r="894">
          <cell r="A894"/>
          <cell r="B894" t="str">
            <v>J96</v>
          </cell>
          <cell r="C894" t="str">
            <v>Respiratory failure, not elsewhere classified</v>
          </cell>
          <cell r="D894" t="str">
            <v>M</v>
          </cell>
          <cell r="E894">
            <v>2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1</v>
          </cell>
          <cell r="X894">
            <v>0</v>
          </cell>
          <cell r="Y894">
            <v>0</v>
          </cell>
          <cell r="Z894">
            <v>1</v>
          </cell>
          <cell r="AA894">
            <v>0</v>
          </cell>
          <cell r="AB894"/>
          <cell r="AC894"/>
          <cell r="AD894"/>
          <cell r="AF894"/>
        </row>
        <row r="895">
          <cell r="A895"/>
          <cell r="B895"/>
          <cell r="C895"/>
          <cell r="D895" t="str">
            <v>F</v>
          </cell>
          <cell r="E895">
            <v>3</v>
          </cell>
          <cell r="F895">
            <v>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1</v>
          </cell>
          <cell r="T895">
            <v>0</v>
          </cell>
          <cell r="U895">
            <v>1</v>
          </cell>
          <cell r="V895">
            <v>1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/>
          <cell r="AC895"/>
          <cell r="AD895"/>
          <cell r="AF895"/>
        </row>
        <row r="896">
          <cell r="A896"/>
          <cell r="B896" t="str">
            <v>J98</v>
          </cell>
          <cell r="C896" t="str">
            <v>Other respiratory disorders</v>
          </cell>
          <cell r="D896" t="str">
            <v>M</v>
          </cell>
          <cell r="E896">
            <v>197</v>
          </cell>
          <cell r="F896">
            <v>43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1</v>
          </cell>
          <cell r="L896">
            <v>0</v>
          </cell>
          <cell r="M896">
            <v>2</v>
          </cell>
          <cell r="N896">
            <v>0</v>
          </cell>
          <cell r="O896">
            <v>0</v>
          </cell>
          <cell r="P896">
            <v>1</v>
          </cell>
          <cell r="Q896">
            <v>0</v>
          </cell>
          <cell r="R896">
            <v>3</v>
          </cell>
          <cell r="S896">
            <v>4</v>
          </cell>
          <cell r="T896">
            <v>3</v>
          </cell>
          <cell r="U896">
            <v>12</v>
          </cell>
          <cell r="V896">
            <v>17</v>
          </cell>
          <cell r="W896">
            <v>24</v>
          </cell>
          <cell r="X896">
            <v>28</v>
          </cell>
          <cell r="Y896">
            <v>0</v>
          </cell>
          <cell r="Z896">
            <v>43</v>
          </cell>
          <cell r="AA896">
            <v>59</v>
          </cell>
          <cell r="AD896"/>
          <cell r="AF896"/>
        </row>
        <row r="897">
          <cell r="A897"/>
          <cell r="B897"/>
          <cell r="C897"/>
          <cell r="D897" t="str">
            <v>F</v>
          </cell>
          <cell r="E897">
            <v>253</v>
          </cell>
          <cell r="F897">
            <v>33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1</v>
          </cell>
          <cell r="Q897">
            <v>0</v>
          </cell>
          <cell r="R897">
            <v>0</v>
          </cell>
          <cell r="S897">
            <v>4</v>
          </cell>
          <cell r="T897">
            <v>8</v>
          </cell>
          <cell r="U897">
            <v>10</v>
          </cell>
          <cell r="V897">
            <v>10</v>
          </cell>
          <cell r="W897">
            <v>17</v>
          </cell>
          <cell r="X897">
            <v>34</v>
          </cell>
          <cell r="Y897">
            <v>0</v>
          </cell>
          <cell r="Z897">
            <v>55</v>
          </cell>
          <cell r="AA897">
            <v>114</v>
          </cell>
          <cell r="AD897"/>
          <cell r="AF897"/>
        </row>
        <row r="898">
          <cell r="A898"/>
          <cell r="B898" t="str">
            <v>K00-K93</v>
          </cell>
          <cell r="C898" t="str">
            <v>XI. DISEASES OF THE DIGESTIVE SYSTEM</v>
          </cell>
          <cell r="D898" t="str">
            <v>M</v>
          </cell>
          <cell r="E898">
            <v>1496</v>
          </cell>
          <cell r="F898">
            <v>907</v>
          </cell>
          <cell r="G898">
            <v>0</v>
          </cell>
          <cell r="H898">
            <v>0</v>
          </cell>
          <cell r="I898">
            <v>1</v>
          </cell>
          <cell r="J898">
            <v>2</v>
          </cell>
          <cell r="K898">
            <v>0</v>
          </cell>
          <cell r="L898">
            <v>1</v>
          </cell>
          <cell r="M898">
            <v>9</v>
          </cell>
          <cell r="N898">
            <v>9</v>
          </cell>
          <cell r="O898">
            <v>19</v>
          </cell>
          <cell r="P898">
            <v>46</v>
          </cell>
          <cell r="Q898">
            <v>74</v>
          </cell>
          <cell r="R898">
            <v>121</v>
          </cell>
          <cell r="S898">
            <v>144</v>
          </cell>
          <cell r="T898">
            <v>149</v>
          </cell>
          <cell r="U898">
            <v>171</v>
          </cell>
          <cell r="V898">
            <v>161</v>
          </cell>
          <cell r="W898">
            <v>157</v>
          </cell>
          <cell r="X898">
            <v>188</v>
          </cell>
          <cell r="Y898">
            <v>19</v>
          </cell>
          <cell r="Z898">
            <v>133</v>
          </cell>
          <cell r="AA898">
            <v>111</v>
          </cell>
          <cell r="AD898"/>
          <cell r="AF898"/>
        </row>
        <row r="899">
          <cell r="A899"/>
          <cell r="B899"/>
          <cell r="C899"/>
          <cell r="D899" t="str">
            <v>F</v>
          </cell>
          <cell r="E899">
            <v>1545</v>
          </cell>
          <cell r="F899">
            <v>604</v>
          </cell>
          <cell r="G899">
            <v>0</v>
          </cell>
          <cell r="H899">
            <v>0</v>
          </cell>
          <cell r="I899">
            <v>0</v>
          </cell>
          <cell r="J899">
            <v>2</v>
          </cell>
          <cell r="K899">
            <v>0</v>
          </cell>
          <cell r="L899">
            <v>1</v>
          </cell>
          <cell r="M899">
            <v>4</v>
          </cell>
          <cell r="N899">
            <v>8</v>
          </cell>
          <cell r="O899">
            <v>11</v>
          </cell>
          <cell r="P899">
            <v>27</v>
          </cell>
          <cell r="Q899">
            <v>46</v>
          </cell>
          <cell r="R899">
            <v>76</v>
          </cell>
          <cell r="S899">
            <v>71</v>
          </cell>
          <cell r="T899">
            <v>98</v>
          </cell>
          <cell r="U899">
            <v>129</v>
          </cell>
          <cell r="V899">
            <v>131</v>
          </cell>
          <cell r="W899">
            <v>182</v>
          </cell>
          <cell r="X899">
            <v>263</v>
          </cell>
          <cell r="Y899">
            <v>11</v>
          </cell>
          <cell r="Z899">
            <v>255</v>
          </cell>
          <cell r="AA899">
            <v>241</v>
          </cell>
          <cell r="AD899"/>
          <cell r="AF899"/>
        </row>
        <row r="900">
          <cell r="A900"/>
          <cell r="B900" t="str">
            <v>K00-14</v>
          </cell>
          <cell r="C900" t="str">
            <v>Diseases of oral cavity, salivary glands and jaws</v>
          </cell>
          <cell r="D900" t="str">
            <v>M</v>
          </cell>
          <cell r="E900">
            <v>3</v>
          </cell>
          <cell r="F900">
            <v>2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2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1</v>
          </cell>
          <cell r="AA900">
            <v>0</v>
          </cell>
          <cell r="AD900"/>
          <cell r="AF900"/>
        </row>
        <row r="901">
          <cell r="A901"/>
          <cell r="B901"/>
          <cell r="C901"/>
          <cell r="D901" t="str">
            <v>F</v>
          </cell>
          <cell r="E901">
            <v>2</v>
          </cell>
          <cell r="F901">
            <v>1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1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1</v>
          </cell>
          <cell r="AD901"/>
          <cell r="AF901"/>
        </row>
        <row r="902">
          <cell r="A902"/>
          <cell r="B902" t="str">
            <v>K04</v>
          </cell>
          <cell r="C902" t="str">
            <v>Diseases of pulp and periapical tissues</v>
          </cell>
          <cell r="D902" t="str">
            <v>M</v>
          </cell>
          <cell r="E902" t="str">
            <v>-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D902"/>
          <cell r="AE902"/>
          <cell r="AF902"/>
        </row>
        <row r="903">
          <cell r="A903"/>
          <cell r="B903"/>
          <cell r="C903"/>
          <cell r="D903" t="str">
            <v>F</v>
          </cell>
          <cell r="E903">
            <v>1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1</v>
          </cell>
          <cell r="AD903"/>
          <cell r="AE903"/>
          <cell r="AF903"/>
        </row>
        <row r="904">
          <cell r="A904"/>
          <cell r="B904" t="str">
            <v>K11</v>
          </cell>
          <cell r="C904" t="str">
            <v>Diseases of salivary glands</v>
          </cell>
          <cell r="D904" t="str">
            <v>M</v>
          </cell>
          <cell r="E904" t="str">
            <v>-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/>
          <cell r="AC904"/>
          <cell r="AD904"/>
          <cell r="AF904"/>
        </row>
        <row r="905">
          <cell r="A905"/>
          <cell r="B905"/>
          <cell r="C905"/>
          <cell r="D905" t="str">
            <v>F</v>
          </cell>
          <cell r="E905">
            <v>1</v>
          </cell>
          <cell r="F905">
            <v>1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1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/>
          <cell r="AC905"/>
          <cell r="AD905"/>
          <cell r="AF905"/>
        </row>
        <row r="906">
          <cell r="A906"/>
          <cell r="B906" t="str">
            <v>K12</v>
          </cell>
          <cell r="C906" t="str">
            <v>Stomatitis and related lesions</v>
          </cell>
          <cell r="D906" t="str">
            <v>M</v>
          </cell>
          <cell r="E906">
            <v>2</v>
          </cell>
          <cell r="F906">
            <v>2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2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/>
          <cell r="AC906"/>
          <cell r="AD906"/>
          <cell r="AF906"/>
        </row>
        <row r="907">
          <cell r="A907"/>
          <cell r="B907"/>
          <cell r="C907"/>
          <cell r="D907" t="str">
            <v>F</v>
          </cell>
          <cell r="E907" t="str">
            <v>-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/>
          <cell r="AC907"/>
          <cell r="AD907"/>
          <cell r="AF907"/>
        </row>
        <row r="908">
          <cell r="A908"/>
          <cell r="B908" t="str">
            <v>K13</v>
          </cell>
          <cell r="C908" t="str">
            <v>Other diseases of lip and oral mucosa</v>
          </cell>
          <cell r="D908" t="str">
            <v>M</v>
          </cell>
          <cell r="E908">
            <v>1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1</v>
          </cell>
          <cell r="AA908">
            <v>0</v>
          </cell>
          <cell r="AB908"/>
          <cell r="AC908"/>
          <cell r="AD908"/>
          <cell r="AF908"/>
        </row>
        <row r="909">
          <cell r="A909"/>
          <cell r="B909"/>
          <cell r="C909"/>
          <cell r="D909" t="str">
            <v>F</v>
          </cell>
          <cell r="E909" t="str">
            <v>-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/>
          <cell r="AC909"/>
          <cell r="AD909"/>
          <cell r="AF909"/>
        </row>
        <row r="910">
          <cell r="A910"/>
          <cell r="B910" t="str">
            <v>K20-31</v>
          </cell>
          <cell r="C910" t="str">
            <v>Diseases of oesophagus, stomach and duodenum</v>
          </cell>
          <cell r="D910" t="str">
            <v>M</v>
          </cell>
          <cell r="E910">
            <v>186</v>
          </cell>
          <cell r="F910">
            <v>89</v>
          </cell>
          <cell r="G910">
            <v>0</v>
          </cell>
          <cell r="H910">
            <v>0</v>
          </cell>
          <cell r="I910">
            <v>0</v>
          </cell>
          <cell r="J910">
            <v>1</v>
          </cell>
          <cell r="K910">
            <v>0</v>
          </cell>
          <cell r="L910">
            <v>0</v>
          </cell>
          <cell r="M910">
            <v>1</v>
          </cell>
          <cell r="N910">
            <v>1</v>
          </cell>
          <cell r="O910">
            <v>2</v>
          </cell>
          <cell r="P910">
            <v>0</v>
          </cell>
          <cell r="Q910">
            <v>6</v>
          </cell>
          <cell r="R910">
            <v>5</v>
          </cell>
          <cell r="S910">
            <v>12</v>
          </cell>
          <cell r="T910">
            <v>19</v>
          </cell>
          <cell r="U910">
            <v>26</v>
          </cell>
          <cell r="V910">
            <v>16</v>
          </cell>
          <cell r="W910">
            <v>30</v>
          </cell>
          <cell r="X910">
            <v>31</v>
          </cell>
          <cell r="Y910">
            <v>2</v>
          </cell>
          <cell r="Z910">
            <v>15</v>
          </cell>
          <cell r="AA910">
            <v>21</v>
          </cell>
          <cell r="AD910"/>
          <cell r="AF910"/>
        </row>
        <row r="911">
          <cell r="A911"/>
          <cell r="B911"/>
          <cell r="C911"/>
          <cell r="D911" t="str">
            <v>F</v>
          </cell>
          <cell r="E911">
            <v>152</v>
          </cell>
          <cell r="F911">
            <v>40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1</v>
          </cell>
          <cell r="P911">
            <v>0</v>
          </cell>
          <cell r="Q911">
            <v>3</v>
          </cell>
          <cell r="R911">
            <v>3</v>
          </cell>
          <cell r="S911">
            <v>3</v>
          </cell>
          <cell r="T911">
            <v>6</v>
          </cell>
          <cell r="U911">
            <v>14</v>
          </cell>
          <cell r="V911">
            <v>10</v>
          </cell>
          <cell r="W911">
            <v>16</v>
          </cell>
          <cell r="X911">
            <v>19</v>
          </cell>
          <cell r="Y911">
            <v>1</v>
          </cell>
          <cell r="Z911">
            <v>32</v>
          </cell>
          <cell r="AA911">
            <v>45</v>
          </cell>
          <cell r="AD911"/>
          <cell r="AF911"/>
        </row>
        <row r="912">
          <cell r="A912"/>
          <cell r="B912" t="str">
            <v>K20</v>
          </cell>
          <cell r="C912" t="str">
            <v>Oesophagitis</v>
          </cell>
          <cell r="D912" t="str">
            <v>M</v>
          </cell>
          <cell r="E912">
            <v>10</v>
          </cell>
          <cell r="F912">
            <v>4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1</v>
          </cell>
          <cell r="S912">
            <v>0</v>
          </cell>
          <cell r="T912">
            <v>0</v>
          </cell>
          <cell r="U912">
            <v>3</v>
          </cell>
          <cell r="V912">
            <v>0</v>
          </cell>
          <cell r="W912">
            <v>1</v>
          </cell>
          <cell r="X912">
            <v>1</v>
          </cell>
          <cell r="Y912">
            <v>0</v>
          </cell>
          <cell r="Z912">
            <v>2</v>
          </cell>
          <cell r="AA912">
            <v>2</v>
          </cell>
          <cell r="AD912"/>
          <cell r="AF912"/>
        </row>
        <row r="913">
          <cell r="A913"/>
          <cell r="B913"/>
          <cell r="C913"/>
          <cell r="D913" t="str">
            <v>F</v>
          </cell>
          <cell r="E913">
            <v>7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2</v>
          </cell>
          <cell r="X913">
            <v>1</v>
          </cell>
          <cell r="Y913">
            <v>0</v>
          </cell>
          <cell r="Z913">
            <v>1</v>
          </cell>
          <cell r="AA913">
            <v>3</v>
          </cell>
          <cell r="AD913"/>
          <cell r="AF913"/>
        </row>
        <row r="914">
          <cell r="A914"/>
          <cell r="B914" t="str">
            <v>K21</v>
          </cell>
          <cell r="C914" t="str">
            <v>Gastro-oesophageal reflux disease</v>
          </cell>
          <cell r="D914" t="str">
            <v>M</v>
          </cell>
          <cell r="E914">
            <v>3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1</v>
          </cell>
          <cell r="X914">
            <v>2</v>
          </cell>
          <cell r="Y914">
            <v>0</v>
          </cell>
          <cell r="Z914">
            <v>0</v>
          </cell>
          <cell r="AA914">
            <v>0</v>
          </cell>
          <cell r="AD914"/>
          <cell r="AE914"/>
          <cell r="AF914"/>
        </row>
        <row r="915">
          <cell r="A915"/>
          <cell r="B915"/>
          <cell r="C915"/>
          <cell r="D915" t="str">
            <v>F</v>
          </cell>
          <cell r="E915">
            <v>2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1</v>
          </cell>
          <cell r="AA915">
            <v>1</v>
          </cell>
          <cell r="AD915"/>
          <cell r="AE915"/>
          <cell r="AF915"/>
        </row>
        <row r="916">
          <cell r="A916"/>
          <cell r="B916" t="str">
            <v>K22</v>
          </cell>
          <cell r="C916" t="str">
            <v>Other diseases of oesophagus</v>
          </cell>
          <cell r="D916" t="str">
            <v>M</v>
          </cell>
          <cell r="E916">
            <v>37</v>
          </cell>
          <cell r="F916">
            <v>19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1</v>
          </cell>
          <cell r="R916">
            <v>0</v>
          </cell>
          <cell r="S916">
            <v>3</v>
          </cell>
          <cell r="T916">
            <v>5</v>
          </cell>
          <cell r="U916">
            <v>6</v>
          </cell>
          <cell r="V916">
            <v>4</v>
          </cell>
          <cell r="W916">
            <v>5</v>
          </cell>
          <cell r="X916">
            <v>8</v>
          </cell>
          <cell r="Y916">
            <v>0</v>
          </cell>
          <cell r="Z916">
            <v>0</v>
          </cell>
          <cell r="AA916">
            <v>5</v>
          </cell>
          <cell r="AB916"/>
          <cell r="AC916"/>
          <cell r="AD916"/>
          <cell r="AF916"/>
        </row>
        <row r="917">
          <cell r="A917"/>
          <cell r="B917"/>
          <cell r="C917"/>
          <cell r="D917" t="str">
            <v>F</v>
          </cell>
          <cell r="E917">
            <v>21</v>
          </cell>
          <cell r="F917">
            <v>4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1</v>
          </cell>
          <cell r="P917">
            <v>0</v>
          </cell>
          <cell r="Q917">
            <v>0</v>
          </cell>
          <cell r="R917">
            <v>1</v>
          </cell>
          <cell r="S917">
            <v>0</v>
          </cell>
          <cell r="T917">
            <v>0</v>
          </cell>
          <cell r="U917">
            <v>2</v>
          </cell>
          <cell r="V917">
            <v>0</v>
          </cell>
          <cell r="W917">
            <v>1</v>
          </cell>
          <cell r="X917">
            <v>0</v>
          </cell>
          <cell r="Y917">
            <v>1</v>
          </cell>
          <cell r="Z917">
            <v>6</v>
          </cell>
          <cell r="AA917">
            <v>10</v>
          </cell>
          <cell r="AB917"/>
          <cell r="AC917"/>
          <cell r="AD917"/>
          <cell r="AF917"/>
        </row>
        <row r="918">
          <cell r="A918"/>
          <cell r="B918" t="str">
            <v>K25</v>
          </cell>
          <cell r="C918" t="str">
            <v>Gastric ulcer</v>
          </cell>
          <cell r="D918" t="str">
            <v>M</v>
          </cell>
          <cell r="E918">
            <v>14</v>
          </cell>
          <cell r="F918">
            <v>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1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3</v>
          </cell>
          <cell r="U918">
            <v>3</v>
          </cell>
          <cell r="V918">
            <v>2</v>
          </cell>
          <cell r="W918">
            <v>1</v>
          </cell>
          <cell r="X918">
            <v>3</v>
          </cell>
          <cell r="Y918">
            <v>0</v>
          </cell>
          <cell r="Z918">
            <v>1</v>
          </cell>
          <cell r="AA918">
            <v>0</v>
          </cell>
          <cell r="AD918"/>
          <cell r="AF918"/>
        </row>
        <row r="919">
          <cell r="A919"/>
          <cell r="B919"/>
          <cell r="C919"/>
          <cell r="D919" t="str">
            <v>F</v>
          </cell>
          <cell r="E919">
            <v>20</v>
          </cell>
          <cell r="F919">
            <v>11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1</v>
          </cell>
          <cell r="T919">
            <v>2</v>
          </cell>
          <cell r="U919">
            <v>5</v>
          </cell>
          <cell r="V919">
            <v>3</v>
          </cell>
          <cell r="W919">
            <v>1</v>
          </cell>
          <cell r="X919">
            <v>0</v>
          </cell>
          <cell r="Y919">
            <v>0</v>
          </cell>
          <cell r="Z919">
            <v>3</v>
          </cell>
          <cell r="AA919">
            <v>5</v>
          </cell>
          <cell r="AD919"/>
          <cell r="AF919"/>
        </row>
        <row r="920">
          <cell r="A920"/>
          <cell r="B920" t="str">
            <v>K26</v>
          </cell>
          <cell r="C920" t="str">
            <v>Duodenal ulcer</v>
          </cell>
          <cell r="D920" t="str">
            <v>M</v>
          </cell>
          <cell r="E920">
            <v>47</v>
          </cell>
          <cell r="F920">
            <v>30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1</v>
          </cell>
          <cell r="R920">
            <v>4</v>
          </cell>
          <cell r="S920">
            <v>6</v>
          </cell>
          <cell r="T920">
            <v>7</v>
          </cell>
          <cell r="U920">
            <v>7</v>
          </cell>
          <cell r="V920">
            <v>5</v>
          </cell>
          <cell r="W920">
            <v>6</v>
          </cell>
          <cell r="X920">
            <v>5</v>
          </cell>
          <cell r="Y920">
            <v>0</v>
          </cell>
          <cell r="Z920">
            <v>3</v>
          </cell>
          <cell r="AA920">
            <v>3</v>
          </cell>
          <cell r="AD920"/>
          <cell r="AF920"/>
        </row>
        <row r="921">
          <cell r="A921"/>
          <cell r="B921"/>
          <cell r="C921"/>
          <cell r="D921" t="str">
            <v>F</v>
          </cell>
          <cell r="E921">
            <v>26</v>
          </cell>
          <cell r="F921">
            <v>10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3</v>
          </cell>
          <cell r="R921">
            <v>1</v>
          </cell>
          <cell r="S921">
            <v>0</v>
          </cell>
          <cell r="T921">
            <v>1</v>
          </cell>
          <cell r="U921">
            <v>4</v>
          </cell>
          <cell r="V921">
            <v>1</v>
          </cell>
          <cell r="W921">
            <v>2</v>
          </cell>
          <cell r="X921">
            <v>3</v>
          </cell>
          <cell r="Y921">
            <v>0</v>
          </cell>
          <cell r="Z921">
            <v>5</v>
          </cell>
          <cell r="AA921">
            <v>6</v>
          </cell>
          <cell r="AD921"/>
          <cell r="AF921"/>
        </row>
        <row r="922">
          <cell r="A922"/>
          <cell r="B922" t="str">
            <v>K27</v>
          </cell>
          <cell r="C922" t="str">
            <v>Peptic ulcer, site unspecified</v>
          </cell>
          <cell r="D922" t="str">
            <v>M</v>
          </cell>
          <cell r="E922">
            <v>12</v>
          </cell>
          <cell r="F922">
            <v>1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1</v>
          </cell>
          <cell r="T922">
            <v>0</v>
          </cell>
          <cell r="U922">
            <v>0</v>
          </cell>
          <cell r="V922">
            <v>0</v>
          </cell>
          <cell r="W922">
            <v>3</v>
          </cell>
          <cell r="X922">
            <v>2</v>
          </cell>
          <cell r="Y922">
            <v>0</v>
          </cell>
          <cell r="Z922">
            <v>3</v>
          </cell>
          <cell r="AA922">
            <v>3</v>
          </cell>
          <cell r="AB922"/>
          <cell r="AC922"/>
          <cell r="AD922"/>
          <cell r="AF922"/>
        </row>
        <row r="923">
          <cell r="A923"/>
          <cell r="B923"/>
          <cell r="C923"/>
          <cell r="D923" t="str">
            <v>F</v>
          </cell>
          <cell r="E923">
            <v>9</v>
          </cell>
          <cell r="F923">
            <v>4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2</v>
          </cell>
          <cell r="V923">
            <v>2</v>
          </cell>
          <cell r="W923">
            <v>1</v>
          </cell>
          <cell r="X923">
            <v>0</v>
          </cell>
          <cell r="Y923">
            <v>0</v>
          </cell>
          <cell r="Z923">
            <v>2</v>
          </cell>
          <cell r="AA923">
            <v>2</v>
          </cell>
          <cell r="AB923"/>
          <cell r="AC923"/>
          <cell r="AD923"/>
          <cell r="AF923"/>
        </row>
        <row r="924">
          <cell r="A924"/>
          <cell r="B924" t="str">
            <v>K28</v>
          </cell>
          <cell r="C924" t="str">
            <v>Gastrojejunal ulcer</v>
          </cell>
          <cell r="D924" t="str">
            <v>M</v>
          </cell>
          <cell r="E924">
            <v>1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1</v>
          </cell>
          <cell r="Y924">
            <v>0</v>
          </cell>
          <cell r="Z924">
            <v>0</v>
          </cell>
          <cell r="AA924">
            <v>0</v>
          </cell>
          <cell r="AB924"/>
          <cell r="AC924"/>
          <cell r="AD924"/>
          <cell r="AF924"/>
        </row>
        <row r="925">
          <cell r="A925"/>
          <cell r="B925"/>
          <cell r="C925"/>
          <cell r="D925" t="str">
            <v>F</v>
          </cell>
          <cell r="E925" t="str">
            <v>-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/>
          <cell r="AC925"/>
          <cell r="AD925"/>
          <cell r="AF925"/>
        </row>
        <row r="926">
          <cell r="A926"/>
          <cell r="B926" t="str">
            <v>K29</v>
          </cell>
          <cell r="C926" t="str">
            <v>Gastritis and duodenitis</v>
          </cell>
          <cell r="D926" t="str">
            <v>M</v>
          </cell>
          <cell r="E926">
            <v>17</v>
          </cell>
          <cell r="F926">
            <v>11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1</v>
          </cell>
          <cell r="N926">
            <v>0</v>
          </cell>
          <cell r="O926">
            <v>1</v>
          </cell>
          <cell r="P926">
            <v>0</v>
          </cell>
          <cell r="Q926">
            <v>3</v>
          </cell>
          <cell r="R926">
            <v>0</v>
          </cell>
          <cell r="S926">
            <v>2</v>
          </cell>
          <cell r="T926">
            <v>2</v>
          </cell>
          <cell r="U926">
            <v>0</v>
          </cell>
          <cell r="V926">
            <v>2</v>
          </cell>
          <cell r="W926">
            <v>3</v>
          </cell>
          <cell r="X926">
            <v>1</v>
          </cell>
          <cell r="Y926">
            <v>1</v>
          </cell>
          <cell r="Z926">
            <v>0</v>
          </cell>
          <cell r="AA926">
            <v>2</v>
          </cell>
          <cell r="AD926"/>
          <cell r="AE926"/>
          <cell r="AF926"/>
        </row>
        <row r="927">
          <cell r="A927"/>
          <cell r="B927"/>
          <cell r="C927"/>
          <cell r="D927" t="str">
            <v>F</v>
          </cell>
          <cell r="E927">
            <v>13</v>
          </cell>
          <cell r="F927">
            <v>4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1</v>
          </cell>
          <cell r="S927">
            <v>1</v>
          </cell>
          <cell r="T927">
            <v>1</v>
          </cell>
          <cell r="U927">
            <v>0</v>
          </cell>
          <cell r="V927">
            <v>1</v>
          </cell>
          <cell r="W927">
            <v>2</v>
          </cell>
          <cell r="X927">
            <v>3</v>
          </cell>
          <cell r="Y927">
            <v>0</v>
          </cell>
          <cell r="Z927">
            <v>3</v>
          </cell>
          <cell r="AA927">
            <v>1</v>
          </cell>
          <cell r="AD927"/>
          <cell r="AE927"/>
          <cell r="AF927"/>
        </row>
        <row r="928">
          <cell r="A928"/>
          <cell r="B928" t="str">
            <v>K31</v>
          </cell>
          <cell r="C928" t="str">
            <v>Other diseases of stomach and duodenum</v>
          </cell>
          <cell r="D928" t="str">
            <v>M</v>
          </cell>
          <cell r="E928">
            <v>45</v>
          </cell>
          <cell r="F928">
            <v>15</v>
          </cell>
          <cell r="G928">
            <v>0</v>
          </cell>
          <cell r="H928">
            <v>0</v>
          </cell>
          <cell r="I928">
            <v>0</v>
          </cell>
          <cell r="J928">
            <v>1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1</v>
          </cell>
          <cell r="P928">
            <v>0</v>
          </cell>
          <cell r="Q928">
            <v>1</v>
          </cell>
          <cell r="R928">
            <v>0</v>
          </cell>
          <cell r="S928">
            <v>0</v>
          </cell>
          <cell r="T928">
            <v>2</v>
          </cell>
          <cell r="U928">
            <v>7</v>
          </cell>
          <cell r="V928">
            <v>3</v>
          </cell>
          <cell r="W928">
            <v>10</v>
          </cell>
          <cell r="X928">
            <v>8</v>
          </cell>
          <cell r="Y928">
            <v>1</v>
          </cell>
          <cell r="Z928">
            <v>6</v>
          </cell>
          <cell r="AA928">
            <v>6</v>
          </cell>
          <cell r="AD928"/>
          <cell r="AE928"/>
          <cell r="AF928"/>
        </row>
        <row r="929">
          <cell r="A929"/>
          <cell r="B929"/>
          <cell r="C929"/>
          <cell r="D929" t="str">
            <v>F</v>
          </cell>
          <cell r="E929">
            <v>54</v>
          </cell>
          <cell r="F929">
            <v>7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1</v>
          </cell>
          <cell r="T929">
            <v>2</v>
          </cell>
          <cell r="U929">
            <v>1</v>
          </cell>
          <cell r="V929">
            <v>3</v>
          </cell>
          <cell r="W929">
            <v>7</v>
          </cell>
          <cell r="X929">
            <v>12</v>
          </cell>
          <cell r="Y929">
            <v>0</v>
          </cell>
          <cell r="Z929">
            <v>11</v>
          </cell>
          <cell r="AA929">
            <v>17</v>
          </cell>
          <cell r="AD929"/>
          <cell r="AE929"/>
          <cell r="AF929"/>
        </row>
        <row r="930">
          <cell r="A930"/>
          <cell r="B930" t="str">
            <v>K35-38</v>
          </cell>
          <cell r="C930" t="str">
            <v>Diseases of appendix</v>
          </cell>
          <cell r="D930" t="str">
            <v>M</v>
          </cell>
          <cell r="E930">
            <v>5</v>
          </cell>
          <cell r="F930">
            <v>2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1</v>
          </cell>
          <cell r="S930">
            <v>0</v>
          </cell>
          <cell r="T930">
            <v>0</v>
          </cell>
          <cell r="U930">
            <v>1</v>
          </cell>
          <cell r="V930">
            <v>0</v>
          </cell>
          <cell r="W930">
            <v>1</v>
          </cell>
          <cell r="X930">
            <v>1</v>
          </cell>
          <cell r="Y930">
            <v>0</v>
          </cell>
          <cell r="Z930">
            <v>0</v>
          </cell>
          <cell r="AA930">
            <v>1</v>
          </cell>
          <cell r="AD930"/>
          <cell r="AF930"/>
        </row>
        <row r="931">
          <cell r="A931"/>
          <cell r="B931"/>
          <cell r="C931"/>
          <cell r="D931" t="str">
            <v>F</v>
          </cell>
          <cell r="E931">
            <v>4</v>
          </cell>
          <cell r="F931">
            <v>1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1</v>
          </cell>
          <cell r="U931">
            <v>0</v>
          </cell>
          <cell r="V931">
            <v>0</v>
          </cell>
          <cell r="W931">
            <v>1</v>
          </cell>
          <cell r="X931">
            <v>1</v>
          </cell>
          <cell r="Y931">
            <v>0</v>
          </cell>
          <cell r="Z931">
            <v>1</v>
          </cell>
          <cell r="AA931">
            <v>0</v>
          </cell>
          <cell r="AD931"/>
          <cell r="AF931"/>
        </row>
        <row r="932">
          <cell r="A932"/>
          <cell r="B932" t="str">
            <v>K35</v>
          </cell>
          <cell r="C932" t="str">
            <v>Acute appendicitis</v>
          </cell>
          <cell r="D932" t="str">
            <v>M</v>
          </cell>
          <cell r="E932">
            <v>3</v>
          </cell>
          <cell r="F932">
            <v>2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1</v>
          </cell>
          <cell r="S932">
            <v>0</v>
          </cell>
          <cell r="T932">
            <v>0</v>
          </cell>
          <cell r="U932">
            <v>1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1</v>
          </cell>
          <cell r="AB932"/>
          <cell r="AC932"/>
          <cell r="AD932"/>
          <cell r="AF932"/>
        </row>
        <row r="933">
          <cell r="A933"/>
          <cell r="B933"/>
          <cell r="C933"/>
          <cell r="D933" t="str">
            <v>F</v>
          </cell>
          <cell r="E933">
            <v>3</v>
          </cell>
          <cell r="F933">
            <v>1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1</v>
          </cell>
          <cell r="U933">
            <v>0</v>
          </cell>
          <cell r="V933">
            <v>0</v>
          </cell>
          <cell r="W933">
            <v>1</v>
          </cell>
          <cell r="X933">
            <v>0</v>
          </cell>
          <cell r="Y933">
            <v>0</v>
          </cell>
          <cell r="Z933">
            <v>1</v>
          </cell>
          <cell r="AA933">
            <v>0</v>
          </cell>
          <cell r="AB933"/>
          <cell r="AC933"/>
          <cell r="AD933"/>
          <cell r="AF933"/>
        </row>
        <row r="934">
          <cell r="A934"/>
          <cell r="B934" t="str">
            <v>K37</v>
          </cell>
          <cell r="C934" t="str">
            <v>Unspecified appendicitis</v>
          </cell>
          <cell r="D934" t="str">
            <v>M</v>
          </cell>
          <cell r="E934">
            <v>2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1</v>
          </cell>
          <cell r="X934">
            <v>1</v>
          </cell>
          <cell r="Y934">
            <v>0</v>
          </cell>
          <cell r="Z934">
            <v>0</v>
          </cell>
          <cell r="AA934">
            <v>0</v>
          </cell>
          <cell r="AB934"/>
          <cell r="AC934"/>
          <cell r="AD934"/>
          <cell r="AF934"/>
        </row>
        <row r="935">
          <cell r="A935"/>
          <cell r="B935"/>
          <cell r="C935"/>
          <cell r="D935" t="str">
            <v>F</v>
          </cell>
          <cell r="E935">
            <v>1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1</v>
          </cell>
          <cell r="Y935">
            <v>0</v>
          </cell>
          <cell r="Z935">
            <v>0</v>
          </cell>
          <cell r="AA935">
            <v>0</v>
          </cell>
          <cell r="AB935"/>
          <cell r="AC935"/>
          <cell r="AD935"/>
          <cell r="AF935"/>
        </row>
        <row r="936">
          <cell r="A936"/>
          <cell r="B936" t="str">
            <v>K40-46</v>
          </cell>
          <cell r="C936" t="str">
            <v>Hernia</v>
          </cell>
          <cell r="D936" t="str">
            <v>M</v>
          </cell>
          <cell r="E936">
            <v>41</v>
          </cell>
          <cell r="F936">
            <v>15</v>
          </cell>
          <cell r="G936">
            <v>0</v>
          </cell>
          <cell r="H936">
            <v>0</v>
          </cell>
          <cell r="I936">
            <v>0</v>
          </cell>
          <cell r="J936">
            <v>1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1</v>
          </cell>
          <cell r="R936">
            <v>2</v>
          </cell>
          <cell r="S936">
            <v>2</v>
          </cell>
          <cell r="T936">
            <v>4</v>
          </cell>
          <cell r="U936">
            <v>2</v>
          </cell>
          <cell r="V936">
            <v>3</v>
          </cell>
          <cell r="W936">
            <v>4</v>
          </cell>
          <cell r="X936">
            <v>6</v>
          </cell>
          <cell r="Y936">
            <v>0</v>
          </cell>
          <cell r="Z936">
            <v>9</v>
          </cell>
          <cell r="AA936">
            <v>7</v>
          </cell>
          <cell r="AD936"/>
          <cell r="AF936"/>
        </row>
        <row r="937">
          <cell r="A937"/>
          <cell r="B937"/>
          <cell r="C937"/>
          <cell r="D937" t="str">
            <v>F</v>
          </cell>
          <cell r="E937">
            <v>57</v>
          </cell>
          <cell r="F937">
            <v>13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1</v>
          </cell>
          <cell r="R937">
            <v>1</v>
          </cell>
          <cell r="S937">
            <v>1</v>
          </cell>
          <cell r="T937">
            <v>4</v>
          </cell>
          <cell r="U937">
            <v>2</v>
          </cell>
          <cell r="V937">
            <v>4</v>
          </cell>
          <cell r="W937">
            <v>12</v>
          </cell>
          <cell r="X937">
            <v>14</v>
          </cell>
          <cell r="Y937">
            <v>0</v>
          </cell>
          <cell r="Z937">
            <v>10</v>
          </cell>
          <cell r="AA937">
            <v>8</v>
          </cell>
          <cell r="AD937"/>
          <cell r="AF937"/>
        </row>
        <row r="938">
          <cell r="A938"/>
          <cell r="B938" t="str">
            <v>K40</v>
          </cell>
          <cell r="C938" t="str">
            <v>Inguinal hernia</v>
          </cell>
          <cell r="D938" t="str">
            <v>M</v>
          </cell>
          <cell r="E938">
            <v>13</v>
          </cell>
          <cell r="F938">
            <v>3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1</v>
          </cell>
          <cell r="R938">
            <v>0</v>
          </cell>
          <cell r="S938">
            <v>0</v>
          </cell>
          <cell r="T938">
            <v>0</v>
          </cell>
          <cell r="U938">
            <v>1</v>
          </cell>
          <cell r="V938">
            <v>1</v>
          </cell>
          <cell r="W938">
            <v>0</v>
          </cell>
          <cell r="X938">
            <v>1</v>
          </cell>
          <cell r="Y938">
            <v>0</v>
          </cell>
          <cell r="Z938">
            <v>6</v>
          </cell>
          <cell r="AA938">
            <v>3</v>
          </cell>
          <cell r="AB938"/>
          <cell r="AC938"/>
          <cell r="AD938"/>
          <cell r="AF938"/>
        </row>
        <row r="939">
          <cell r="A939"/>
          <cell r="B939"/>
          <cell r="C939"/>
          <cell r="D939" t="str">
            <v>F</v>
          </cell>
          <cell r="E939">
            <v>6</v>
          </cell>
          <cell r="F939">
            <v>1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1</v>
          </cell>
          <cell r="W939">
            <v>2</v>
          </cell>
          <cell r="X939">
            <v>2</v>
          </cell>
          <cell r="Y939">
            <v>0</v>
          </cell>
          <cell r="Z939">
            <v>0</v>
          </cell>
          <cell r="AA939">
            <v>1</v>
          </cell>
          <cell r="AB939"/>
          <cell r="AC939"/>
          <cell r="AD939"/>
          <cell r="AF939"/>
        </row>
        <row r="940">
          <cell r="A940"/>
          <cell r="B940" t="str">
            <v>K41</v>
          </cell>
          <cell r="C940" t="str">
            <v>Femoral hernia</v>
          </cell>
          <cell r="D940" t="str">
            <v>M</v>
          </cell>
          <cell r="E940" t="str">
            <v>-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/>
          <cell r="AC940"/>
          <cell r="AD940"/>
          <cell r="AF940"/>
        </row>
        <row r="941">
          <cell r="A941"/>
          <cell r="B941"/>
          <cell r="C941"/>
          <cell r="D941" t="str">
            <v>F</v>
          </cell>
          <cell r="E941">
            <v>9</v>
          </cell>
          <cell r="F941">
            <v>1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1</v>
          </cell>
          <cell r="W941">
            <v>2</v>
          </cell>
          <cell r="X941">
            <v>3</v>
          </cell>
          <cell r="Y941">
            <v>0</v>
          </cell>
          <cell r="Z941">
            <v>0</v>
          </cell>
          <cell r="AA941">
            <v>3</v>
          </cell>
          <cell r="AB941"/>
          <cell r="AC941"/>
          <cell r="AD941"/>
          <cell r="AF941"/>
        </row>
        <row r="942">
          <cell r="A942"/>
          <cell r="B942" t="str">
            <v>K42</v>
          </cell>
          <cell r="C942" t="str">
            <v>Umbilical hernia</v>
          </cell>
          <cell r="D942" t="str">
            <v>M</v>
          </cell>
          <cell r="E942">
            <v>5</v>
          </cell>
          <cell r="F942">
            <v>5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1</v>
          </cell>
          <cell r="S942">
            <v>1</v>
          </cell>
          <cell r="T942">
            <v>2</v>
          </cell>
          <cell r="U942">
            <v>1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/>
          <cell r="AC942"/>
          <cell r="AD942"/>
          <cell r="AF942"/>
        </row>
        <row r="943">
          <cell r="A943"/>
          <cell r="B943"/>
          <cell r="C943"/>
          <cell r="D943" t="str">
            <v>F</v>
          </cell>
          <cell r="E943">
            <v>5</v>
          </cell>
          <cell r="F943">
            <v>1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1</v>
          </cell>
          <cell r="U943">
            <v>0</v>
          </cell>
          <cell r="V943">
            <v>0</v>
          </cell>
          <cell r="W943">
            <v>1</v>
          </cell>
          <cell r="X943">
            <v>2</v>
          </cell>
          <cell r="Y943">
            <v>0</v>
          </cell>
          <cell r="Z943">
            <v>1</v>
          </cell>
          <cell r="AA943">
            <v>0</v>
          </cell>
          <cell r="AB943"/>
          <cell r="AC943"/>
          <cell r="AD943"/>
          <cell r="AF943"/>
        </row>
        <row r="944">
          <cell r="A944"/>
          <cell r="B944" t="str">
            <v>K43</v>
          </cell>
          <cell r="C944" t="str">
            <v>Ventral hernia</v>
          </cell>
          <cell r="D944" t="str">
            <v>M</v>
          </cell>
          <cell r="E944">
            <v>10</v>
          </cell>
          <cell r="F944">
            <v>2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1</v>
          </cell>
          <cell r="T944">
            <v>1</v>
          </cell>
          <cell r="U944">
            <v>0</v>
          </cell>
          <cell r="V944">
            <v>0</v>
          </cell>
          <cell r="W944">
            <v>4</v>
          </cell>
          <cell r="X944">
            <v>1</v>
          </cell>
          <cell r="Y944">
            <v>0</v>
          </cell>
          <cell r="Z944">
            <v>2</v>
          </cell>
          <cell r="AA944">
            <v>1</v>
          </cell>
          <cell r="AD944"/>
          <cell r="AE944"/>
          <cell r="AF944"/>
        </row>
        <row r="945">
          <cell r="A945"/>
          <cell r="B945"/>
          <cell r="C945"/>
          <cell r="D945" t="str">
            <v>F</v>
          </cell>
          <cell r="E945">
            <v>12</v>
          </cell>
          <cell r="F945">
            <v>4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2</v>
          </cell>
          <cell r="U945">
            <v>1</v>
          </cell>
          <cell r="V945">
            <v>1</v>
          </cell>
          <cell r="W945">
            <v>4</v>
          </cell>
          <cell r="X945">
            <v>2</v>
          </cell>
          <cell r="Y945">
            <v>0</v>
          </cell>
          <cell r="Z945">
            <v>2</v>
          </cell>
          <cell r="AA945">
            <v>0</v>
          </cell>
          <cell r="AD945"/>
          <cell r="AE945"/>
          <cell r="AF945"/>
        </row>
        <row r="946">
          <cell r="A946"/>
          <cell r="B946" t="str">
            <v>K44</v>
          </cell>
          <cell r="C946" t="str">
            <v>Diaphragmatic hernia</v>
          </cell>
          <cell r="D946" t="str">
            <v>M</v>
          </cell>
          <cell r="E946">
            <v>6</v>
          </cell>
          <cell r="F946">
            <v>1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1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3</v>
          </cell>
          <cell r="Y946">
            <v>0</v>
          </cell>
          <cell r="Z946">
            <v>1</v>
          </cell>
          <cell r="AA946">
            <v>1</v>
          </cell>
          <cell r="AB946"/>
          <cell r="AC946"/>
          <cell r="AD946"/>
          <cell r="AF946"/>
        </row>
        <row r="947">
          <cell r="A947"/>
          <cell r="B947"/>
          <cell r="C947"/>
          <cell r="D947" t="str">
            <v>F</v>
          </cell>
          <cell r="E947">
            <v>12</v>
          </cell>
          <cell r="F947">
            <v>2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1</v>
          </cell>
          <cell r="T947">
            <v>1</v>
          </cell>
          <cell r="U947">
            <v>0</v>
          </cell>
          <cell r="V947">
            <v>0</v>
          </cell>
          <cell r="W947">
            <v>1</v>
          </cell>
          <cell r="X947">
            <v>3</v>
          </cell>
          <cell r="Y947">
            <v>0</v>
          </cell>
          <cell r="Z947">
            <v>4</v>
          </cell>
          <cell r="AA947">
            <v>2</v>
          </cell>
          <cell r="AB947"/>
          <cell r="AC947"/>
          <cell r="AD947"/>
          <cell r="AF947"/>
        </row>
        <row r="948">
          <cell r="A948"/>
          <cell r="B948" t="str">
            <v>K45</v>
          </cell>
          <cell r="C948" t="str">
            <v>Other abdominal hernia</v>
          </cell>
          <cell r="D948" t="str">
            <v>M</v>
          </cell>
          <cell r="E948">
            <v>1</v>
          </cell>
          <cell r="F948">
            <v>1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1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/>
          <cell r="AC948"/>
          <cell r="AD948"/>
          <cell r="AF948"/>
        </row>
        <row r="949">
          <cell r="A949"/>
          <cell r="B949"/>
          <cell r="C949"/>
          <cell r="D949" t="str">
            <v>F</v>
          </cell>
          <cell r="E949">
            <v>2</v>
          </cell>
          <cell r="F949">
            <v>1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1</v>
          </cell>
          <cell r="V949">
            <v>0</v>
          </cell>
          <cell r="W949">
            <v>0</v>
          </cell>
          <cell r="X949">
            <v>1</v>
          </cell>
          <cell r="Y949">
            <v>0</v>
          </cell>
          <cell r="Z949">
            <v>0</v>
          </cell>
          <cell r="AA949">
            <v>0</v>
          </cell>
          <cell r="AB949"/>
          <cell r="AC949"/>
          <cell r="AD949"/>
          <cell r="AF949"/>
        </row>
        <row r="950">
          <cell r="A950"/>
          <cell r="B950" t="str">
            <v>K46</v>
          </cell>
          <cell r="C950" t="str">
            <v>Unspecified abdominal hernia</v>
          </cell>
          <cell r="D950" t="str">
            <v>M</v>
          </cell>
          <cell r="E950">
            <v>6</v>
          </cell>
          <cell r="F950">
            <v>3</v>
          </cell>
          <cell r="G950">
            <v>0</v>
          </cell>
          <cell r="H950">
            <v>0</v>
          </cell>
          <cell r="I950">
            <v>0</v>
          </cell>
          <cell r="J950">
            <v>1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2</v>
          </cell>
          <cell r="W950">
            <v>0</v>
          </cell>
          <cell r="X950">
            <v>1</v>
          </cell>
          <cell r="Y950">
            <v>0</v>
          </cell>
          <cell r="Z950">
            <v>0</v>
          </cell>
          <cell r="AA950">
            <v>2</v>
          </cell>
          <cell r="AD950"/>
          <cell r="AF950"/>
        </row>
        <row r="951">
          <cell r="A951"/>
          <cell r="B951"/>
          <cell r="C951"/>
          <cell r="D951" t="str">
            <v>F</v>
          </cell>
          <cell r="E951">
            <v>11</v>
          </cell>
          <cell r="F951">
            <v>3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1</v>
          </cell>
          <cell r="R951">
            <v>1</v>
          </cell>
          <cell r="S951">
            <v>0</v>
          </cell>
          <cell r="T951">
            <v>0</v>
          </cell>
          <cell r="U951">
            <v>0</v>
          </cell>
          <cell r="V951">
            <v>1</v>
          </cell>
          <cell r="W951">
            <v>2</v>
          </cell>
          <cell r="X951">
            <v>1</v>
          </cell>
          <cell r="Y951">
            <v>0</v>
          </cell>
          <cell r="Z951">
            <v>3</v>
          </cell>
          <cell r="AA951">
            <v>2</v>
          </cell>
          <cell r="AD951"/>
          <cell r="AF951"/>
        </row>
        <row r="952">
          <cell r="A952"/>
          <cell r="B952" t="str">
            <v>K50-52</v>
          </cell>
          <cell r="C952" t="str">
            <v>Noninfective enteritis and colitis</v>
          </cell>
          <cell r="D952" t="str">
            <v>M</v>
          </cell>
          <cell r="E952">
            <v>11</v>
          </cell>
          <cell r="F952">
            <v>6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1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1</v>
          </cell>
          <cell r="S952">
            <v>1</v>
          </cell>
          <cell r="T952">
            <v>2</v>
          </cell>
          <cell r="U952">
            <v>1</v>
          </cell>
          <cell r="V952">
            <v>0</v>
          </cell>
          <cell r="W952">
            <v>1</v>
          </cell>
          <cell r="X952">
            <v>3</v>
          </cell>
          <cell r="Y952">
            <v>0</v>
          </cell>
          <cell r="Z952">
            <v>1</v>
          </cell>
          <cell r="AA952">
            <v>0</v>
          </cell>
          <cell r="AD952"/>
          <cell r="AF952"/>
        </row>
        <row r="953">
          <cell r="A953"/>
          <cell r="B953"/>
          <cell r="C953"/>
          <cell r="D953" t="str">
            <v>F</v>
          </cell>
          <cell r="E953">
            <v>42</v>
          </cell>
          <cell r="F953">
            <v>12</v>
          </cell>
          <cell r="G953">
            <v>0</v>
          </cell>
          <cell r="H953">
            <v>0</v>
          </cell>
          <cell r="I953">
            <v>0</v>
          </cell>
          <cell r="J953">
            <v>1</v>
          </cell>
          <cell r="K953">
            <v>0</v>
          </cell>
          <cell r="L953">
            <v>1</v>
          </cell>
          <cell r="M953">
            <v>0</v>
          </cell>
          <cell r="N953">
            <v>0</v>
          </cell>
          <cell r="O953">
            <v>0</v>
          </cell>
          <cell r="P953">
            <v>1</v>
          </cell>
          <cell r="Q953">
            <v>0</v>
          </cell>
          <cell r="R953">
            <v>0</v>
          </cell>
          <cell r="S953">
            <v>2</v>
          </cell>
          <cell r="T953">
            <v>1</v>
          </cell>
          <cell r="U953">
            <v>2</v>
          </cell>
          <cell r="V953">
            <v>4</v>
          </cell>
          <cell r="W953">
            <v>6</v>
          </cell>
          <cell r="X953">
            <v>13</v>
          </cell>
          <cell r="Y953">
            <v>0</v>
          </cell>
          <cell r="Z953">
            <v>6</v>
          </cell>
          <cell r="AA953">
            <v>5</v>
          </cell>
          <cell r="AD953"/>
          <cell r="AF953"/>
        </row>
        <row r="954">
          <cell r="A954"/>
          <cell r="B954" t="str">
            <v>K50</v>
          </cell>
          <cell r="C954" t="str">
            <v>Crohn's disease [regional enteritis]</v>
          </cell>
          <cell r="D954" t="str">
            <v>M</v>
          </cell>
          <cell r="E954">
            <v>8</v>
          </cell>
          <cell r="F954">
            <v>5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1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1</v>
          </cell>
          <cell r="S954">
            <v>1</v>
          </cell>
          <cell r="T954">
            <v>2</v>
          </cell>
          <cell r="U954">
            <v>0</v>
          </cell>
          <cell r="V954">
            <v>0</v>
          </cell>
          <cell r="W954">
            <v>1</v>
          </cell>
          <cell r="X954">
            <v>1</v>
          </cell>
          <cell r="Y954">
            <v>0</v>
          </cell>
          <cell r="Z954">
            <v>1</v>
          </cell>
          <cell r="AA954">
            <v>0</v>
          </cell>
          <cell r="AB954"/>
          <cell r="AC954"/>
          <cell r="AD954"/>
          <cell r="AF954"/>
        </row>
        <row r="955">
          <cell r="A955"/>
          <cell r="B955"/>
          <cell r="C955"/>
          <cell r="D955" t="str">
            <v>F</v>
          </cell>
          <cell r="E955">
            <v>20</v>
          </cell>
          <cell r="F955">
            <v>5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1</v>
          </cell>
          <cell r="Q955">
            <v>0</v>
          </cell>
          <cell r="R955">
            <v>0</v>
          </cell>
          <cell r="S955">
            <v>2</v>
          </cell>
          <cell r="T955">
            <v>0</v>
          </cell>
          <cell r="U955">
            <v>1</v>
          </cell>
          <cell r="V955">
            <v>1</v>
          </cell>
          <cell r="W955">
            <v>3</v>
          </cell>
          <cell r="X955">
            <v>6</v>
          </cell>
          <cell r="Y955">
            <v>0</v>
          </cell>
          <cell r="Z955">
            <v>3</v>
          </cell>
          <cell r="AA955">
            <v>3</v>
          </cell>
          <cell r="AB955"/>
          <cell r="AC955"/>
          <cell r="AD955"/>
          <cell r="AF955"/>
        </row>
        <row r="956">
          <cell r="A956"/>
          <cell r="B956" t="str">
            <v>K51</v>
          </cell>
          <cell r="C956" t="str">
            <v>Ulcerative colitis</v>
          </cell>
          <cell r="D956" t="str">
            <v>M</v>
          </cell>
          <cell r="E956">
            <v>1</v>
          </cell>
          <cell r="F956">
            <v>1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1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/>
          <cell r="AF956"/>
        </row>
        <row r="957">
          <cell r="A957"/>
          <cell r="B957"/>
          <cell r="C957"/>
          <cell r="D957" t="str">
            <v>F</v>
          </cell>
          <cell r="E957">
            <v>13</v>
          </cell>
          <cell r="F957">
            <v>5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1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1</v>
          </cell>
          <cell r="V957">
            <v>3</v>
          </cell>
          <cell r="W957">
            <v>1</v>
          </cell>
          <cell r="X957">
            <v>5</v>
          </cell>
          <cell r="Y957">
            <v>0</v>
          </cell>
          <cell r="Z957">
            <v>1</v>
          </cell>
          <cell r="AA957">
            <v>1</v>
          </cell>
          <cell r="AD957"/>
          <cell r="AF957"/>
        </row>
        <row r="958">
          <cell r="A958"/>
          <cell r="B958" t="str">
            <v>K52</v>
          </cell>
          <cell r="C958" t="str">
            <v>Other noninfective gastroenteritis and colitis</v>
          </cell>
          <cell r="D958" t="str">
            <v>M</v>
          </cell>
          <cell r="E958">
            <v>2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2</v>
          </cell>
          <cell r="Y958">
            <v>0</v>
          </cell>
          <cell r="Z958">
            <v>0</v>
          </cell>
          <cell r="AA958">
            <v>0</v>
          </cell>
          <cell r="AD958"/>
          <cell r="AE958"/>
          <cell r="AF958"/>
        </row>
        <row r="959">
          <cell r="A959"/>
          <cell r="B959"/>
          <cell r="C959"/>
          <cell r="D959" t="str">
            <v>F</v>
          </cell>
          <cell r="E959">
            <v>9</v>
          </cell>
          <cell r="F959">
            <v>2</v>
          </cell>
          <cell r="G959">
            <v>0</v>
          </cell>
          <cell r="H959">
            <v>0</v>
          </cell>
          <cell r="I959">
            <v>0</v>
          </cell>
          <cell r="J959">
            <v>1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1</v>
          </cell>
          <cell r="U959">
            <v>0</v>
          </cell>
          <cell r="V959">
            <v>0</v>
          </cell>
          <cell r="W959">
            <v>2</v>
          </cell>
          <cell r="X959">
            <v>2</v>
          </cell>
          <cell r="Y959">
            <v>0</v>
          </cell>
          <cell r="Z959">
            <v>2</v>
          </cell>
          <cell r="AA959">
            <v>1</v>
          </cell>
          <cell r="AD959"/>
          <cell r="AE959"/>
          <cell r="AF959"/>
        </row>
        <row r="960">
          <cell r="A960"/>
          <cell r="B960" t="str">
            <v>K55-63</v>
          </cell>
          <cell r="C960" t="str">
            <v>Other diseases of intestines</v>
          </cell>
          <cell r="D960" t="str">
            <v>M</v>
          </cell>
          <cell r="E960">
            <v>263</v>
          </cell>
          <cell r="F960">
            <v>91</v>
          </cell>
          <cell r="G960">
            <v>0</v>
          </cell>
          <cell r="H960">
            <v>0</v>
          </cell>
          <cell r="I960">
            <v>1</v>
          </cell>
          <cell r="J960">
            <v>0</v>
          </cell>
          <cell r="K960">
            <v>0</v>
          </cell>
          <cell r="L960">
            <v>1</v>
          </cell>
          <cell r="M960">
            <v>2</v>
          </cell>
          <cell r="N960">
            <v>1</v>
          </cell>
          <cell r="O960">
            <v>0</v>
          </cell>
          <cell r="P960">
            <v>0</v>
          </cell>
          <cell r="Q960">
            <v>1</v>
          </cell>
          <cell r="R960">
            <v>7</v>
          </cell>
          <cell r="S960">
            <v>8</v>
          </cell>
          <cell r="T960">
            <v>9</v>
          </cell>
          <cell r="U960">
            <v>22</v>
          </cell>
          <cell r="V960">
            <v>39</v>
          </cell>
          <cell r="W960">
            <v>44</v>
          </cell>
          <cell r="X960">
            <v>49</v>
          </cell>
          <cell r="Y960">
            <v>0</v>
          </cell>
          <cell r="Z960">
            <v>53</v>
          </cell>
          <cell r="AA960">
            <v>26</v>
          </cell>
          <cell r="AD960"/>
          <cell r="AF960"/>
        </row>
        <row r="961">
          <cell r="A961"/>
          <cell r="B961"/>
          <cell r="C961"/>
          <cell r="D961" t="str">
            <v>F</v>
          </cell>
          <cell r="E961">
            <v>505</v>
          </cell>
          <cell r="F961">
            <v>130</v>
          </cell>
          <cell r="G961">
            <v>0</v>
          </cell>
          <cell r="H961">
            <v>0</v>
          </cell>
          <cell r="I961">
            <v>0</v>
          </cell>
          <cell r="J961">
            <v>1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1</v>
          </cell>
          <cell r="Q961">
            <v>4</v>
          </cell>
          <cell r="R961">
            <v>7</v>
          </cell>
          <cell r="S961">
            <v>9</v>
          </cell>
          <cell r="T961">
            <v>21</v>
          </cell>
          <cell r="U961">
            <v>34</v>
          </cell>
          <cell r="V961">
            <v>53</v>
          </cell>
          <cell r="W961">
            <v>55</v>
          </cell>
          <cell r="X961">
            <v>123</v>
          </cell>
          <cell r="Y961">
            <v>0</v>
          </cell>
          <cell r="Z961">
            <v>107</v>
          </cell>
          <cell r="AA961">
            <v>90</v>
          </cell>
          <cell r="AD961"/>
          <cell r="AF961"/>
        </row>
        <row r="962">
          <cell r="A962"/>
          <cell r="B962" t="str">
            <v>K55</v>
          </cell>
          <cell r="C962" t="str">
            <v>Vascular disorders of intestine</v>
          </cell>
          <cell r="D962" t="str">
            <v>M</v>
          </cell>
          <cell r="E962">
            <v>94</v>
          </cell>
          <cell r="F962">
            <v>39</v>
          </cell>
          <cell r="G962">
            <v>0</v>
          </cell>
          <cell r="H962">
            <v>0</v>
          </cell>
          <cell r="I962">
            <v>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</v>
          </cell>
          <cell r="R962">
            <v>4</v>
          </cell>
          <cell r="S962">
            <v>2</v>
          </cell>
          <cell r="T962">
            <v>3</v>
          </cell>
          <cell r="U962">
            <v>6</v>
          </cell>
          <cell r="V962">
            <v>22</v>
          </cell>
          <cell r="W962">
            <v>23</v>
          </cell>
          <cell r="X962">
            <v>15</v>
          </cell>
          <cell r="Y962">
            <v>0</v>
          </cell>
          <cell r="Z962">
            <v>13</v>
          </cell>
          <cell r="AA962">
            <v>4</v>
          </cell>
          <cell r="AB962"/>
          <cell r="AC962"/>
          <cell r="AD962"/>
          <cell r="AF962"/>
        </row>
        <row r="963">
          <cell r="A963"/>
          <cell r="B963"/>
          <cell r="C963"/>
          <cell r="D963" t="str">
            <v>F</v>
          </cell>
          <cell r="E963">
            <v>188</v>
          </cell>
          <cell r="F963">
            <v>63</v>
          </cell>
          <cell r="G963">
            <v>0</v>
          </cell>
          <cell r="H963">
            <v>0</v>
          </cell>
          <cell r="I963">
            <v>0</v>
          </cell>
          <cell r="J963">
            <v>1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1</v>
          </cell>
          <cell r="Q963">
            <v>2</v>
          </cell>
          <cell r="R963">
            <v>5</v>
          </cell>
          <cell r="S963">
            <v>5</v>
          </cell>
          <cell r="T963">
            <v>10</v>
          </cell>
          <cell r="U963">
            <v>15</v>
          </cell>
          <cell r="V963">
            <v>24</v>
          </cell>
          <cell r="W963">
            <v>19</v>
          </cell>
          <cell r="X963">
            <v>48</v>
          </cell>
          <cell r="Y963">
            <v>0</v>
          </cell>
          <cell r="Z963">
            <v>32</v>
          </cell>
          <cell r="AA963">
            <v>26</v>
          </cell>
          <cell r="AB963"/>
          <cell r="AC963"/>
          <cell r="AD963"/>
          <cell r="AF963"/>
        </row>
        <row r="964">
          <cell r="A964"/>
          <cell r="B964" t="str">
            <v>K56</v>
          </cell>
          <cell r="C964" t="str">
            <v>Paralytic ileus and intestinal obstruction without hernia</v>
          </cell>
          <cell r="D964" t="str">
            <v>M</v>
          </cell>
          <cell r="E964">
            <v>79</v>
          </cell>
          <cell r="F964">
            <v>21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1</v>
          </cell>
          <cell r="M964">
            <v>1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2</v>
          </cell>
          <cell r="S964">
            <v>3</v>
          </cell>
          <cell r="T964">
            <v>1</v>
          </cell>
          <cell r="U964">
            <v>6</v>
          </cell>
          <cell r="V964">
            <v>7</v>
          </cell>
          <cell r="W964">
            <v>10</v>
          </cell>
          <cell r="X964">
            <v>21</v>
          </cell>
          <cell r="Y964">
            <v>0</v>
          </cell>
          <cell r="Z964">
            <v>16</v>
          </cell>
          <cell r="AA964">
            <v>11</v>
          </cell>
          <cell r="AD964"/>
          <cell r="AE964"/>
          <cell r="AF964"/>
        </row>
        <row r="965">
          <cell r="A965"/>
          <cell r="B965"/>
          <cell r="C965"/>
          <cell r="D965" t="str">
            <v>F</v>
          </cell>
          <cell r="E965">
            <v>99</v>
          </cell>
          <cell r="F965">
            <v>16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2</v>
          </cell>
          <cell r="U965">
            <v>5</v>
          </cell>
          <cell r="V965">
            <v>9</v>
          </cell>
          <cell r="W965">
            <v>11</v>
          </cell>
          <cell r="X965">
            <v>25</v>
          </cell>
          <cell r="Y965">
            <v>0</v>
          </cell>
          <cell r="Z965">
            <v>27</v>
          </cell>
          <cell r="AA965">
            <v>20</v>
          </cell>
          <cell r="AD965"/>
          <cell r="AE965"/>
          <cell r="AF965"/>
        </row>
        <row r="966">
          <cell r="A966"/>
          <cell r="B966" t="str">
            <v>K57</v>
          </cell>
          <cell r="C966" t="str">
            <v>Diverticular disease of intestine</v>
          </cell>
          <cell r="D966" t="str">
            <v>M</v>
          </cell>
          <cell r="E966">
            <v>32</v>
          </cell>
          <cell r="F966">
            <v>9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2</v>
          </cell>
          <cell r="T966">
            <v>1</v>
          </cell>
          <cell r="U966">
            <v>2</v>
          </cell>
          <cell r="V966">
            <v>4</v>
          </cell>
          <cell r="W966">
            <v>4</v>
          </cell>
          <cell r="X966">
            <v>7</v>
          </cell>
          <cell r="Y966">
            <v>0</v>
          </cell>
          <cell r="Z966">
            <v>9</v>
          </cell>
          <cell r="AA966">
            <v>3</v>
          </cell>
          <cell r="AD966"/>
          <cell r="AE966"/>
          <cell r="AF966"/>
        </row>
        <row r="967">
          <cell r="A967"/>
          <cell r="B967"/>
          <cell r="C967"/>
          <cell r="D967" t="str">
            <v>F</v>
          </cell>
          <cell r="E967">
            <v>143</v>
          </cell>
          <cell r="F967">
            <v>25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1</v>
          </cell>
          <cell r="R967">
            <v>0</v>
          </cell>
          <cell r="S967">
            <v>1</v>
          </cell>
          <cell r="T967">
            <v>5</v>
          </cell>
          <cell r="U967">
            <v>10</v>
          </cell>
          <cell r="V967">
            <v>8</v>
          </cell>
          <cell r="W967">
            <v>19</v>
          </cell>
          <cell r="X967">
            <v>38</v>
          </cell>
          <cell r="Y967">
            <v>0</v>
          </cell>
          <cell r="Z967">
            <v>32</v>
          </cell>
          <cell r="AA967">
            <v>29</v>
          </cell>
          <cell r="AD967"/>
          <cell r="AE967"/>
          <cell r="AF967"/>
        </row>
        <row r="968">
          <cell r="A968"/>
          <cell r="B968" t="str">
            <v>K59</v>
          </cell>
          <cell r="C968" t="str">
            <v>Other functional intestinal disorders</v>
          </cell>
          <cell r="D968" t="str">
            <v>M</v>
          </cell>
          <cell r="E968">
            <v>10</v>
          </cell>
          <cell r="F968">
            <v>2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1</v>
          </cell>
          <cell r="T968">
            <v>0</v>
          </cell>
          <cell r="U968">
            <v>1</v>
          </cell>
          <cell r="V968">
            <v>0</v>
          </cell>
          <cell r="W968">
            <v>3</v>
          </cell>
          <cell r="X968">
            <v>1</v>
          </cell>
          <cell r="Y968">
            <v>0</v>
          </cell>
          <cell r="Z968">
            <v>3</v>
          </cell>
          <cell r="AA968">
            <v>1</v>
          </cell>
          <cell r="AD968"/>
          <cell r="AE968"/>
          <cell r="AF968"/>
        </row>
        <row r="969">
          <cell r="A969"/>
          <cell r="B969"/>
          <cell r="C969"/>
          <cell r="D969" t="str">
            <v>F</v>
          </cell>
          <cell r="E969">
            <v>6</v>
          </cell>
          <cell r="F969">
            <v>2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1</v>
          </cell>
          <cell r="T969">
            <v>0</v>
          </cell>
          <cell r="U969">
            <v>0</v>
          </cell>
          <cell r="V969">
            <v>1</v>
          </cell>
          <cell r="W969">
            <v>0</v>
          </cell>
          <cell r="X969">
            <v>1</v>
          </cell>
          <cell r="Y969">
            <v>0</v>
          </cell>
          <cell r="Z969">
            <v>1</v>
          </cell>
          <cell r="AA969">
            <v>2</v>
          </cell>
          <cell r="AD969"/>
          <cell r="AE969"/>
          <cell r="AF969"/>
        </row>
        <row r="970">
          <cell r="A970"/>
          <cell r="B970" t="str">
            <v>K61</v>
          </cell>
          <cell r="C970" t="str">
            <v>Abscess of anal and rectal regions</v>
          </cell>
          <cell r="D970" t="str">
            <v>M</v>
          </cell>
          <cell r="E970">
            <v>2</v>
          </cell>
          <cell r="F970">
            <v>1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1</v>
          </cell>
          <cell r="AA970">
            <v>0</v>
          </cell>
          <cell r="AD970"/>
          <cell r="AF970"/>
        </row>
        <row r="971">
          <cell r="A971"/>
          <cell r="B971"/>
          <cell r="C971"/>
          <cell r="D971" t="str">
            <v>F</v>
          </cell>
          <cell r="E971">
            <v>1</v>
          </cell>
          <cell r="F971">
            <v>1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1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/>
          <cell r="AF971"/>
        </row>
        <row r="972">
          <cell r="A972"/>
          <cell r="B972" t="str">
            <v>K62</v>
          </cell>
          <cell r="C972" t="str">
            <v>Other diseases of anus and rectum</v>
          </cell>
          <cell r="D972" t="str">
            <v>M</v>
          </cell>
          <cell r="E972">
            <v>5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1</v>
          </cell>
          <cell r="X972">
            <v>0</v>
          </cell>
          <cell r="Y972">
            <v>0</v>
          </cell>
          <cell r="Z972">
            <v>0</v>
          </cell>
          <cell r="AA972">
            <v>4</v>
          </cell>
          <cell r="AB972"/>
          <cell r="AC972"/>
          <cell r="AD972"/>
          <cell r="AF972"/>
        </row>
        <row r="973">
          <cell r="A973"/>
          <cell r="B973"/>
          <cell r="C973"/>
          <cell r="D973" t="str">
            <v>F</v>
          </cell>
          <cell r="E973">
            <v>7</v>
          </cell>
          <cell r="F973">
            <v>1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1</v>
          </cell>
          <cell r="W973">
            <v>1</v>
          </cell>
          <cell r="X973">
            <v>0</v>
          </cell>
          <cell r="Y973">
            <v>0</v>
          </cell>
          <cell r="Z973">
            <v>2</v>
          </cell>
          <cell r="AA973">
            <v>3</v>
          </cell>
          <cell r="AB973"/>
          <cell r="AC973"/>
          <cell r="AD973"/>
          <cell r="AF973"/>
        </row>
        <row r="974">
          <cell r="A974"/>
          <cell r="B974" t="str">
            <v>K63</v>
          </cell>
          <cell r="C974" t="str">
            <v>Other diseases of intestine</v>
          </cell>
          <cell r="D974" t="str">
            <v>M</v>
          </cell>
          <cell r="E974">
            <v>41</v>
          </cell>
          <cell r="F974">
            <v>19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1</v>
          </cell>
          <cell r="N974">
            <v>1</v>
          </cell>
          <cell r="O974">
            <v>0</v>
          </cell>
          <cell r="P974">
            <v>0</v>
          </cell>
          <cell r="Q974">
            <v>0</v>
          </cell>
          <cell r="R974">
            <v>1</v>
          </cell>
          <cell r="S974">
            <v>0</v>
          </cell>
          <cell r="T974">
            <v>4</v>
          </cell>
          <cell r="U974">
            <v>6</v>
          </cell>
          <cell r="V974">
            <v>6</v>
          </cell>
          <cell r="W974">
            <v>3</v>
          </cell>
          <cell r="X974">
            <v>5</v>
          </cell>
          <cell r="Y974">
            <v>0</v>
          </cell>
          <cell r="Z974">
            <v>11</v>
          </cell>
          <cell r="AA974">
            <v>3</v>
          </cell>
          <cell r="AB974"/>
          <cell r="AC974"/>
          <cell r="AD974"/>
          <cell r="AF974"/>
        </row>
        <row r="975">
          <cell r="A975"/>
          <cell r="B975"/>
          <cell r="C975"/>
          <cell r="D975" t="str">
            <v>F</v>
          </cell>
          <cell r="E975">
            <v>61</v>
          </cell>
          <cell r="F975">
            <v>22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1</v>
          </cell>
          <cell r="R975">
            <v>2</v>
          </cell>
          <cell r="S975">
            <v>2</v>
          </cell>
          <cell r="T975">
            <v>3</v>
          </cell>
          <cell r="U975">
            <v>4</v>
          </cell>
          <cell r="V975">
            <v>10</v>
          </cell>
          <cell r="W975">
            <v>5</v>
          </cell>
          <cell r="X975">
            <v>11</v>
          </cell>
          <cell r="Y975">
            <v>0</v>
          </cell>
          <cell r="Z975">
            <v>13</v>
          </cell>
          <cell r="AA975">
            <v>10</v>
          </cell>
          <cell r="AB975"/>
          <cell r="AC975"/>
          <cell r="AD975"/>
          <cell r="AF975"/>
        </row>
        <row r="976">
          <cell r="A976"/>
          <cell r="B976" t="str">
            <v>K65-67</v>
          </cell>
          <cell r="C976" t="str">
            <v>Diseases of peritoneum</v>
          </cell>
          <cell r="D976" t="str">
            <v>M</v>
          </cell>
          <cell r="E976">
            <v>12</v>
          </cell>
          <cell r="F976">
            <v>7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1</v>
          </cell>
          <cell r="P976">
            <v>0</v>
          </cell>
          <cell r="Q976">
            <v>2</v>
          </cell>
          <cell r="R976">
            <v>0</v>
          </cell>
          <cell r="S976">
            <v>0</v>
          </cell>
          <cell r="T976">
            <v>0</v>
          </cell>
          <cell r="U976">
            <v>3</v>
          </cell>
          <cell r="V976">
            <v>1</v>
          </cell>
          <cell r="W976">
            <v>1</v>
          </cell>
          <cell r="X976">
            <v>1</v>
          </cell>
          <cell r="Y976">
            <v>1</v>
          </cell>
          <cell r="Z976">
            <v>1</v>
          </cell>
          <cell r="AA976">
            <v>2</v>
          </cell>
          <cell r="AD976"/>
          <cell r="AF976"/>
        </row>
        <row r="977">
          <cell r="A977"/>
          <cell r="B977"/>
          <cell r="C977"/>
          <cell r="D977" t="str">
            <v>F</v>
          </cell>
          <cell r="E977">
            <v>12</v>
          </cell>
          <cell r="F977">
            <v>4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1</v>
          </cell>
          <cell r="R977">
            <v>0</v>
          </cell>
          <cell r="S977">
            <v>1</v>
          </cell>
          <cell r="T977">
            <v>0</v>
          </cell>
          <cell r="U977">
            <v>1</v>
          </cell>
          <cell r="V977">
            <v>1</v>
          </cell>
          <cell r="W977">
            <v>4</v>
          </cell>
          <cell r="X977">
            <v>0</v>
          </cell>
          <cell r="Y977">
            <v>0</v>
          </cell>
          <cell r="Z977">
            <v>2</v>
          </cell>
          <cell r="AA977">
            <v>2</v>
          </cell>
          <cell r="AD977"/>
          <cell r="AF977"/>
        </row>
        <row r="978">
          <cell r="A978"/>
          <cell r="B978" t="str">
            <v>K65</v>
          </cell>
          <cell r="C978" t="str">
            <v>Peritonitis</v>
          </cell>
          <cell r="D978" t="str">
            <v>M</v>
          </cell>
          <cell r="E978">
            <v>9</v>
          </cell>
          <cell r="F978">
            <v>5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1</v>
          </cell>
          <cell r="P978">
            <v>0</v>
          </cell>
          <cell r="Q978">
            <v>1</v>
          </cell>
          <cell r="R978">
            <v>0</v>
          </cell>
          <cell r="S978">
            <v>0</v>
          </cell>
          <cell r="T978">
            <v>0</v>
          </cell>
          <cell r="U978">
            <v>2</v>
          </cell>
          <cell r="V978">
            <v>1</v>
          </cell>
          <cell r="W978">
            <v>1</v>
          </cell>
          <cell r="X978">
            <v>1</v>
          </cell>
          <cell r="Y978">
            <v>1</v>
          </cell>
          <cell r="Z978">
            <v>1</v>
          </cell>
          <cell r="AA978">
            <v>1</v>
          </cell>
          <cell r="AD978"/>
          <cell r="AF978"/>
        </row>
        <row r="979">
          <cell r="A979"/>
          <cell r="B979"/>
          <cell r="C979"/>
          <cell r="D979" t="str">
            <v>F</v>
          </cell>
          <cell r="E979">
            <v>10</v>
          </cell>
          <cell r="F979">
            <v>3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1</v>
          </cell>
          <cell r="T979">
            <v>0</v>
          </cell>
          <cell r="U979">
            <v>1</v>
          </cell>
          <cell r="V979">
            <v>1</v>
          </cell>
          <cell r="W979">
            <v>4</v>
          </cell>
          <cell r="X979">
            <v>0</v>
          </cell>
          <cell r="Y979">
            <v>0</v>
          </cell>
          <cell r="Z979">
            <v>1</v>
          </cell>
          <cell r="AA979">
            <v>2</v>
          </cell>
          <cell r="AD979"/>
          <cell r="AF979"/>
        </row>
        <row r="980">
          <cell r="A980"/>
          <cell r="B980" t="str">
            <v>K66</v>
          </cell>
          <cell r="C980" t="str">
            <v>Other disorders of peritoneum</v>
          </cell>
          <cell r="D980" t="str">
            <v>M</v>
          </cell>
          <cell r="E980">
            <v>3</v>
          </cell>
          <cell r="F980">
            <v>2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1</v>
          </cell>
          <cell r="R980">
            <v>0</v>
          </cell>
          <cell r="S980">
            <v>0</v>
          </cell>
          <cell r="T980">
            <v>0</v>
          </cell>
          <cell r="U980">
            <v>1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1</v>
          </cell>
          <cell r="AB980"/>
          <cell r="AC980"/>
          <cell r="AD980"/>
          <cell r="AF980"/>
        </row>
        <row r="981">
          <cell r="A981"/>
          <cell r="B981"/>
          <cell r="C981"/>
          <cell r="D981" t="str">
            <v>F</v>
          </cell>
          <cell r="E981">
            <v>2</v>
          </cell>
          <cell r="F981">
            <v>1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1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1</v>
          </cell>
          <cell r="AA981">
            <v>0</v>
          </cell>
          <cell r="AB981"/>
          <cell r="AC981"/>
          <cell r="AD981"/>
          <cell r="AF981"/>
        </row>
        <row r="982">
          <cell r="A982"/>
          <cell r="B982" t="str">
            <v>K70-77</v>
          </cell>
          <cell r="C982" t="str">
            <v>Diseases of liver</v>
          </cell>
          <cell r="D982" t="str">
            <v>M</v>
          </cell>
          <cell r="E982">
            <v>674</v>
          </cell>
          <cell r="F982">
            <v>583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5</v>
          </cell>
          <cell r="N982">
            <v>7</v>
          </cell>
          <cell r="O982">
            <v>13</v>
          </cell>
          <cell r="P982">
            <v>39</v>
          </cell>
          <cell r="Q982">
            <v>54</v>
          </cell>
          <cell r="R982">
            <v>90</v>
          </cell>
          <cell r="S982">
            <v>113</v>
          </cell>
          <cell r="T982">
            <v>102</v>
          </cell>
          <cell r="U982">
            <v>88</v>
          </cell>
          <cell r="V982">
            <v>72</v>
          </cell>
          <cell r="W982">
            <v>45</v>
          </cell>
          <cell r="X982">
            <v>30</v>
          </cell>
          <cell r="Y982">
            <v>13</v>
          </cell>
          <cell r="Z982">
            <v>12</v>
          </cell>
          <cell r="AA982">
            <v>4</v>
          </cell>
          <cell r="AD982"/>
          <cell r="AF982"/>
        </row>
        <row r="983">
          <cell r="A983"/>
          <cell r="B983"/>
          <cell r="C983"/>
          <cell r="D983" t="str">
            <v>F</v>
          </cell>
          <cell r="E983">
            <v>414</v>
          </cell>
          <cell r="F983">
            <v>327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3</v>
          </cell>
          <cell r="N983">
            <v>8</v>
          </cell>
          <cell r="O983">
            <v>9</v>
          </cell>
          <cell r="P983">
            <v>23</v>
          </cell>
          <cell r="Q983">
            <v>33</v>
          </cell>
          <cell r="R983">
            <v>58</v>
          </cell>
          <cell r="S983">
            <v>50</v>
          </cell>
          <cell r="T983">
            <v>50</v>
          </cell>
          <cell r="U983">
            <v>55</v>
          </cell>
          <cell r="V983">
            <v>38</v>
          </cell>
          <cell r="W983">
            <v>44</v>
          </cell>
          <cell r="X983">
            <v>29</v>
          </cell>
          <cell r="Y983">
            <v>9</v>
          </cell>
          <cell r="Z983">
            <v>12</v>
          </cell>
          <cell r="AA983">
            <v>2</v>
          </cell>
          <cell r="AD983"/>
          <cell r="AF983"/>
        </row>
        <row r="984">
          <cell r="A984"/>
          <cell r="B984" t="str">
            <v>K70</v>
          </cell>
          <cell r="C984" t="str">
            <v>Alcoholic liver disease</v>
          </cell>
          <cell r="D984" t="str">
            <v>M</v>
          </cell>
          <cell r="E984">
            <v>490</v>
          </cell>
          <cell r="F984">
            <v>457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5</v>
          </cell>
          <cell r="N984">
            <v>7</v>
          </cell>
          <cell r="O984">
            <v>10</v>
          </cell>
          <cell r="P984">
            <v>33</v>
          </cell>
          <cell r="Q984">
            <v>47</v>
          </cell>
          <cell r="R984">
            <v>73</v>
          </cell>
          <cell r="S984">
            <v>90</v>
          </cell>
          <cell r="T984">
            <v>79</v>
          </cell>
          <cell r="U984">
            <v>68</v>
          </cell>
          <cell r="V984">
            <v>45</v>
          </cell>
          <cell r="W984">
            <v>22</v>
          </cell>
          <cell r="X984">
            <v>9</v>
          </cell>
          <cell r="Y984">
            <v>10</v>
          </cell>
          <cell r="Z984">
            <v>2</v>
          </cell>
          <cell r="AA984">
            <v>0</v>
          </cell>
          <cell r="AD984"/>
          <cell r="AE984"/>
          <cell r="AF984"/>
        </row>
        <row r="985">
          <cell r="A985"/>
          <cell r="B985"/>
          <cell r="C985"/>
          <cell r="D985" t="str">
            <v>F</v>
          </cell>
          <cell r="E985">
            <v>239</v>
          </cell>
          <cell r="F985">
            <v>221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1</v>
          </cell>
          <cell r="N985">
            <v>6</v>
          </cell>
          <cell r="O985">
            <v>9</v>
          </cell>
          <cell r="P985">
            <v>19</v>
          </cell>
          <cell r="Q985">
            <v>25</v>
          </cell>
          <cell r="R985">
            <v>43</v>
          </cell>
          <cell r="S985">
            <v>39</v>
          </cell>
          <cell r="T985">
            <v>39</v>
          </cell>
          <cell r="U985">
            <v>30</v>
          </cell>
          <cell r="V985">
            <v>10</v>
          </cell>
          <cell r="W985">
            <v>13</v>
          </cell>
          <cell r="X985">
            <v>5</v>
          </cell>
          <cell r="Y985">
            <v>9</v>
          </cell>
          <cell r="Z985">
            <v>0</v>
          </cell>
          <cell r="AA985">
            <v>0</v>
          </cell>
          <cell r="AD985"/>
          <cell r="AE985"/>
          <cell r="AF985"/>
        </row>
        <row r="986">
          <cell r="A986"/>
          <cell r="B986" t="str">
            <v>K71</v>
          </cell>
          <cell r="C986" t="str">
            <v>Toxic liver disease</v>
          </cell>
          <cell r="D986" t="str">
            <v>M</v>
          </cell>
          <cell r="E986" t="str">
            <v>-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D986"/>
          <cell r="AE986"/>
          <cell r="AF986"/>
        </row>
        <row r="987">
          <cell r="A987"/>
          <cell r="B987"/>
          <cell r="C987"/>
          <cell r="D987" t="str">
            <v>F</v>
          </cell>
          <cell r="E987">
            <v>1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1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/>
          <cell r="AE987"/>
          <cell r="AF987"/>
        </row>
        <row r="988">
          <cell r="A988"/>
          <cell r="B988" t="str">
            <v>K72</v>
          </cell>
          <cell r="C988" t="str">
            <v>Hepatic failure, not elsewhere classified</v>
          </cell>
          <cell r="D988" t="str">
            <v>M</v>
          </cell>
          <cell r="E988">
            <v>24</v>
          </cell>
          <cell r="F988">
            <v>13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2</v>
          </cell>
          <cell r="S988">
            <v>1</v>
          </cell>
          <cell r="T988">
            <v>8</v>
          </cell>
          <cell r="U988">
            <v>1</v>
          </cell>
          <cell r="V988">
            <v>1</v>
          </cell>
          <cell r="W988">
            <v>4</v>
          </cell>
          <cell r="X988">
            <v>2</v>
          </cell>
          <cell r="Y988">
            <v>0</v>
          </cell>
          <cell r="Z988">
            <v>4</v>
          </cell>
          <cell r="AA988">
            <v>1</v>
          </cell>
          <cell r="AB988"/>
          <cell r="AC988"/>
          <cell r="AD988"/>
          <cell r="AF988"/>
        </row>
        <row r="989">
          <cell r="A989"/>
          <cell r="B989"/>
          <cell r="C989"/>
          <cell r="D989" t="str">
            <v>F</v>
          </cell>
          <cell r="E989">
            <v>12</v>
          </cell>
          <cell r="F989">
            <v>10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1</v>
          </cell>
          <cell r="O989">
            <v>0</v>
          </cell>
          <cell r="P989">
            <v>1</v>
          </cell>
          <cell r="Q989">
            <v>0</v>
          </cell>
          <cell r="R989">
            <v>2</v>
          </cell>
          <cell r="S989">
            <v>1</v>
          </cell>
          <cell r="T989">
            <v>2</v>
          </cell>
          <cell r="U989">
            <v>1</v>
          </cell>
          <cell r="V989">
            <v>2</v>
          </cell>
          <cell r="W989">
            <v>0</v>
          </cell>
          <cell r="X989">
            <v>1</v>
          </cell>
          <cell r="Y989">
            <v>0</v>
          </cell>
          <cell r="Z989">
            <v>1</v>
          </cell>
          <cell r="AA989">
            <v>0</v>
          </cell>
          <cell r="AB989"/>
          <cell r="AC989"/>
          <cell r="AD989"/>
          <cell r="AF989"/>
        </row>
        <row r="990">
          <cell r="A990"/>
          <cell r="B990" t="str">
            <v>K73</v>
          </cell>
          <cell r="C990" t="str">
            <v>Chronic hepatitis, not elsewhere classified</v>
          </cell>
          <cell r="D990" t="str">
            <v>M</v>
          </cell>
          <cell r="E990" t="str">
            <v>-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/>
          <cell r="AC990"/>
          <cell r="AD990"/>
          <cell r="AF990"/>
        </row>
        <row r="991">
          <cell r="A991"/>
          <cell r="B991"/>
          <cell r="C991"/>
          <cell r="D991" t="str">
            <v>F</v>
          </cell>
          <cell r="E991">
            <v>2</v>
          </cell>
          <cell r="F991">
            <v>1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1</v>
          </cell>
          <cell r="W991">
            <v>1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/>
          <cell r="AC991"/>
          <cell r="AD991"/>
          <cell r="AF991"/>
        </row>
        <row r="992">
          <cell r="A992"/>
          <cell r="B992" t="str">
            <v>K74</v>
          </cell>
          <cell r="C992" t="str">
            <v>Fibrosis and cirrhosis of liver</v>
          </cell>
          <cell r="D992" t="str">
            <v>M</v>
          </cell>
          <cell r="E992">
            <v>84</v>
          </cell>
          <cell r="F992">
            <v>58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1</v>
          </cell>
          <cell r="P992">
            <v>2</v>
          </cell>
          <cell r="Q992">
            <v>5</v>
          </cell>
          <cell r="R992">
            <v>8</v>
          </cell>
          <cell r="S992">
            <v>9</v>
          </cell>
          <cell r="T992">
            <v>8</v>
          </cell>
          <cell r="U992">
            <v>8</v>
          </cell>
          <cell r="V992">
            <v>17</v>
          </cell>
          <cell r="W992">
            <v>10</v>
          </cell>
          <cell r="X992">
            <v>12</v>
          </cell>
          <cell r="Y992">
            <v>1</v>
          </cell>
          <cell r="Z992">
            <v>4</v>
          </cell>
          <cell r="AA992">
            <v>0</v>
          </cell>
          <cell r="AD992"/>
          <cell r="AE992"/>
          <cell r="AF992"/>
        </row>
        <row r="993">
          <cell r="A993"/>
          <cell r="B993"/>
          <cell r="C993"/>
          <cell r="D993" t="str">
            <v>F</v>
          </cell>
          <cell r="E993">
            <v>79</v>
          </cell>
          <cell r="F993">
            <v>45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1</v>
          </cell>
          <cell r="N993">
            <v>1</v>
          </cell>
          <cell r="O993">
            <v>0</v>
          </cell>
          <cell r="P993">
            <v>2</v>
          </cell>
          <cell r="Q993">
            <v>1</v>
          </cell>
          <cell r="R993">
            <v>7</v>
          </cell>
          <cell r="S993">
            <v>8</v>
          </cell>
          <cell r="T993">
            <v>3</v>
          </cell>
          <cell r="U993">
            <v>13</v>
          </cell>
          <cell r="V993">
            <v>9</v>
          </cell>
          <cell r="W993">
            <v>14</v>
          </cell>
          <cell r="X993">
            <v>11</v>
          </cell>
          <cell r="Y993">
            <v>0</v>
          </cell>
          <cell r="Z993">
            <v>8</v>
          </cell>
          <cell r="AA993">
            <v>1</v>
          </cell>
          <cell r="AD993"/>
          <cell r="AE993"/>
          <cell r="AF993"/>
        </row>
        <row r="994">
          <cell r="A994"/>
          <cell r="B994" t="str">
            <v>K75</v>
          </cell>
          <cell r="C994" t="str">
            <v>Other inflammatory liver diseases</v>
          </cell>
          <cell r="D994" t="str">
            <v>M</v>
          </cell>
          <cell r="E994">
            <v>15</v>
          </cell>
          <cell r="F994">
            <v>11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1</v>
          </cell>
          <cell r="P994">
            <v>0</v>
          </cell>
          <cell r="Q994">
            <v>0</v>
          </cell>
          <cell r="R994">
            <v>2</v>
          </cell>
          <cell r="S994">
            <v>3</v>
          </cell>
          <cell r="T994">
            <v>1</v>
          </cell>
          <cell r="U994">
            <v>2</v>
          </cell>
          <cell r="V994">
            <v>2</v>
          </cell>
          <cell r="W994">
            <v>3</v>
          </cell>
          <cell r="X994">
            <v>0</v>
          </cell>
          <cell r="Y994">
            <v>1</v>
          </cell>
          <cell r="Z994">
            <v>1</v>
          </cell>
          <cell r="AA994">
            <v>0</v>
          </cell>
          <cell r="AB994"/>
          <cell r="AC994"/>
          <cell r="AD994"/>
          <cell r="AF994"/>
        </row>
        <row r="995">
          <cell r="A995"/>
          <cell r="B995"/>
          <cell r="C995"/>
          <cell r="D995" t="str">
            <v>F</v>
          </cell>
          <cell r="E995">
            <v>31</v>
          </cell>
          <cell r="F995">
            <v>15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1</v>
          </cell>
          <cell r="N995">
            <v>0</v>
          </cell>
          <cell r="O995">
            <v>0</v>
          </cell>
          <cell r="P995">
            <v>0</v>
          </cell>
          <cell r="Q995">
            <v>4</v>
          </cell>
          <cell r="R995">
            <v>0</v>
          </cell>
          <cell r="S995">
            <v>0</v>
          </cell>
          <cell r="T995">
            <v>2</v>
          </cell>
          <cell r="U995">
            <v>1</v>
          </cell>
          <cell r="V995">
            <v>7</v>
          </cell>
          <cell r="W995">
            <v>7</v>
          </cell>
          <cell r="X995">
            <v>6</v>
          </cell>
          <cell r="Y995">
            <v>0</v>
          </cell>
          <cell r="Z995">
            <v>3</v>
          </cell>
          <cell r="AA995">
            <v>0</v>
          </cell>
          <cell r="AB995"/>
          <cell r="AC995"/>
          <cell r="AD995"/>
          <cell r="AF995"/>
        </row>
        <row r="996">
          <cell r="A996"/>
          <cell r="B996" t="str">
            <v>K76</v>
          </cell>
          <cell r="C996" t="str">
            <v>Other diseases of liver</v>
          </cell>
          <cell r="D996" t="str">
            <v>M</v>
          </cell>
          <cell r="E996">
            <v>61</v>
          </cell>
          <cell r="F996">
            <v>44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1</v>
          </cell>
          <cell r="P996">
            <v>4</v>
          </cell>
          <cell r="Q996">
            <v>2</v>
          </cell>
          <cell r="R996">
            <v>5</v>
          </cell>
          <cell r="S996">
            <v>10</v>
          </cell>
          <cell r="T996">
            <v>6</v>
          </cell>
          <cell r="U996">
            <v>9</v>
          </cell>
          <cell r="V996">
            <v>7</v>
          </cell>
          <cell r="W996">
            <v>6</v>
          </cell>
          <cell r="X996">
            <v>7</v>
          </cell>
          <cell r="Y996">
            <v>1</v>
          </cell>
          <cell r="Z996">
            <v>1</v>
          </cell>
          <cell r="AA996">
            <v>3</v>
          </cell>
          <cell r="AD996"/>
          <cell r="AE996"/>
          <cell r="AF996"/>
        </row>
        <row r="997">
          <cell r="A997"/>
          <cell r="B997"/>
          <cell r="C997"/>
          <cell r="D997" t="str">
            <v>F</v>
          </cell>
          <cell r="E997">
            <v>50</v>
          </cell>
          <cell r="F997">
            <v>35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1</v>
          </cell>
          <cell r="Q997">
            <v>3</v>
          </cell>
          <cell r="R997">
            <v>6</v>
          </cell>
          <cell r="S997">
            <v>2</v>
          </cell>
          <cell r="T997">
            <v>4</v>
          </cell>
          <cell r="U997">
            <v>10</v>
          </cell>
          <cell r="V997">
            <v>9</v>
          </cell>
          <cell r="W997">
            <v>8</v>
          </cell>
          <cell r="X997">
            <v>6</v>
          </cell>
          <cell r="Y997">
            <v>0</v>
          </cell>
          <cell r="Z997">
            <v>0</v>
          </cell>
          <cell r="AA997">
            <v>1</v>
          </cell>
          <cell r="AD997"/>
          <cell r="AE997"/>
          <cell r="AF997"/>
        </row>
        <row r="998">
          <cell r="A998"/>
          <cell r="B998" t="str">
            <v>K80-87</v>
          </cell>
          <cell r="C998" t="str">
            <v>Disorders of gallbladder, biliary tract and pancreas</v>
          </cell>
          <cell r="D998" t="str">
            <v>M</v>
          </cell>
          <cell r="E998">
            <v>193</v>
          </cell>
          <cell r="F998">
            <v>87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3</v>
          </cell>
          <cell r="P998">
            <v>6</v>
          </cell>
          <cell r="Q998">
            <v>8</v>
          </cell>
          <cell r="R998">
            <v>13</v>
          </cell>
          <cell r="S998">
            <v>8</v>
          </cell>
          <cell r="T998">
            <v>10</v>
          </cell>
          <cell r="U998">
            <v>18</v>
          </cell>
          <cell r="V998">
            <v>21</v>
          </cell>
          <cell r="W998">
            <v>23</v>
          </cell>
          <cell r="X998">
            <v>38</v>
          </cell>
          <cell r="Y998">
            <v>3</v>
          </cell>
          <cell r="Z998">
            <v>21</v>
          </cell>
          <cell r="AA998">
            <v>24</v>
          </cell>
          <cell r="AD998"/>
          <cell r="AF998"/>
        </row>
        <row r="999">
          <cell r="A999"/>
          <cell r="B999"/>
          <cell r="C999"/>
          <cell r="D999" t="str">
            <v>F</v>
          </cell>
          <cell r="E999">
            <v>249</v>
          </cell>
          <cell r="F999">
            <v>66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1</v>
          </cell>
          <cell r="P999">
            <v>2</v>
          </cell>
          <cell r="Q999">
            <v>4</v>
          </cell>
          <cell r="R999">
            <v>5</v>
          </cell>
          <cell r="S999">
            <v>4</v>
          </cell>
          <cell r="T999">
            <v>13</v>
          </cell>
          <cell r="U999">
            <v>20</v>
          </cell>
          <cell r="V999">
            <v>17</v>
          </cell>
          <cell r="W999">
            <v>30</v>
          </cell>
          <cell r="X999">
            <v>48</v>
          </cell>
          <cell r="Y999">
            <v>1</v>
          </cell>
          <cell r="Z999">
            <v>61</v>
          </cell>
          <cell r="AA999">
            <v>44</v>
          </cell>
          <cell r="AD999"/>
          <cell r="AF999"/>
        </row>
        <row r="1000">
          <cell r="A1000"/>
          <cell r="B1000" t="str">
            <v>K80</v>
          </cell>
          <cell r="C1000" t="str">
            <v>Cholelithiasis</v>
          </cell>
          <cell r="D1000" t="str">
            <v>M</v>
          </cell>
          <cell r="E1000">
            <v>31</v>
          </cell>
          <cell r="F1000">
            <v>8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1</v>
          </cell>
          <cell r="R1000">
            <v>0</v>
          </cell>
          <cell r="S1000">
            <v>0</v>
          </cell>
          <cell r="T1000">
            <v>1</v>
          </cell>
          <cell r="U1000">
            <v>4</v>
          </cell>
          <cell r="V1000">
            <v>2</v>
          </cell>
          <cell r="W1000">
            <v>6</v>
          </cell>
          <cell r="X1000">
            <v>4</v>
          </cell>
          <cell r="Y1000">
            <v>0</v>
          </cell>
          <cell r="Z1000">
            <v>5</v>
          </cell>
          <cell r="AA1000">
            <v>8</v>
          </cell>
          <cell r="AD1000"/>
          <cell r="AE1000"/>
          <cell r="AF1000"/>
        </row>
        <row r="1001">
          <cell r="A1001"/>
          <cell r="B1001"/>
          <cell r="C1001"/>
          <cell r="D1001" t="str">
            <v>F</v>
          </cell>
          <cell r="E1001">
            <v>57</v>
          </cell>
          <cell r="F1001">
            <v>11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4</v>
          </cell>
          <cell r="U1001">
            <v>3</v>
          </cell>
          <cell r="V1001">
            <v>4</v>
          </cell>
          <cell r="W1001">
            <v>10</v>
          </cell>
          <cell r="X1001">
            <v>6</v>
          </cell>
          <cell r="Y1001">
            <v>0</v>
          </cell>
          <cell r="Z1001">
            <v>17</v>
          </cell>
          <cell r="AA1001">
            <v>13</v>
          </cell>
          <cell r="AD1001"/>
          <cell r="AE1001"/>
          <cell r="AF1001"/>
        </row>
        <row r="1002">
          <cell r="A1002"/>
          <cell r="B1002" t="str">
            <v>K81</v>
          </cell>
          <cell r="C1002" t="str">
            <v>Cholecystitis</v>
          </cell>
          <cell r="D1002" t="str">
            <v>M</v>
          </cell>
          <cell r="E1002">
            <v>27</v>
          </cell>
          <cell r="F1002">
            <v>7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1</v>
          </cell>
          <cell r="Q1002">
            <v>0</v>
          </cell>
          <cell r="R1002">
            <v>1</v>
          </cell>
          <cell r="S1002">
            <v>0</v>
          </cell>
          <cell r="T1002">
            <v>1</v>
          </cell>
          <cell r="U1002">
            <v>2</v>
          </cell>
          <cell r="V1002">
            <v>2</v>
          </cell>
          <cell r="W1002">
            <v>4</v>
          </cell>
          <cell r="X1002">
            <v>7</v>
          </cell>
          <cell r="Y1002">
            <v>0</v>
          </cell>
          <cell r="Z1002">
            <v>3</v>
          </cell>
          <cell r="AA1002">
            <v>6</v>
          </cell>
          <cell r="AB1002"/>
          <cell r="AC1002"/>
          <cell r="AD1002"/>
          <cell r="AF1002"/>
        </row>
        <row r="1003">
          <cell r="A1003"/>
          <cell r="B1003"/>
          <cell r="C1003"/>
          <cell r="D1003" t="str">
            <v>F</v>
          </cell>
          <cell r="E1003">
            <v>34</v>
          </cell>
          <cell r="F1003">
            <v>4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1</v>
          </cell>
          <cell r="S1003">
            <v>0</v>
          </cell>
          <cell r="T1003">
            <v>3</v>
          </cell>
          <cell r="U1003">
            <v>0</v>
          </cell>
          <cell r="V1003">
            <v>0</v>
          </cell>
          <cell r="W1003">
            <v>3</v>
          </cell>
          <cell r="X1003">
            <v>10</v>
          </cell>
          <cell r="Y1003">
            <v>0</v>
          </cell>
          <cell r="Z1003">
            <v>11</v>
          </cell>
          <cell r="AA1003">
            <v>6</v>
          </cell>
          <cell r="AB1003"/>
          <cell r="AC1003"/>
          <cell r="AD1003"/>
          <cell r="AF1003"/>
        </row>
        <row r="1004">
          <cell r="A1004"/>
          <cell r="B1004" t="str">
            <v>K82</v>
          </cell>
          <cell r="C1004" t="str">
            <v>Other diseases of gallbladder</v>
          </cell>
          <cell r="D1004" t="str">
            <v>M</v>
          </cell>
          <cell r="E1004">
            <v>7</v>
          </cell>
          <cell r="F1004">
            <v>3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1</v>
          </cell>
          <cell r="T1004">
            <v>0</v>
          </cell>
          <cell r="U1004">
            <v>2</v>
          </cell>
          <cell r="V1004">
            <v>0</v>
          </cell>
          <cell r="W1004">
            <v>1</v>
          </cell>
          <cell r="X1004">
            <v>3</v>
          </cell>
          <cell r="Y1004">
            <v>0</v>
          </cell>
          <cell r="Z1004">
            <v>0</v>
          </cell>
          <cell r="AA1004">
            <v>0</v>
          </cell>
          <cell r="AD1004"/>
          <cell r="AF1004"/>
        </row>
        <row r="1005">
          <cell r="A1005"/>
          <cell r="B1005"/>
          <cell r="C1005"/>
          <cell r="D1005" t="str">
            <v>F</v>
          </cell>
          <cell r="E1005">
            <v>7</v>
          </cell>
          <cell r="F1005">
            <v>2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1</v>
          </cell>
          <cell r="R1005">
            <v>0</v>
          </cell>
          <cell r="S1005">
            <v>0</v>
          </cell>
          <cell r="T1005">
            <v>0</v>
          </cell>
          <cell r="U1005">
            <v>1</v>
          </cell>
          <cell r="V1005">
            <v>0</v>
          </cell>
          <cell r="W1005">
            <v>0</v>
          </cell>
          <cell r="X1005">
            <v>4</v>
          </cell>
          <cell r="Y1005">
            <v>0</v>
          </cell>
          <cell r="Z1005">
            <v>1</v>
          </cell>
          <cell r="AA1005">
            <v>0</v>
          </cell>
          <cell r="AD1005"/>
          <cell r="AF1005"/>
        </row>
        <row r="1006">
          <cell r="A1006"/>
          <cell r="B1006" t="str">
            <v>K83</v>
          </cell>
          <cell r="C1006" t="str">
            <v>Other diseases of biliary tract</v>
          </cell>
          <cell r="D1006" t="str">
            <v>M</v>
          </cell>
          <cell r="E1006">
            <v>47</v>
          </cell>
          <cell r="F1006">
            <v>14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3</v>
          </cell>
          <cell r="S1006">
            <v>0</v>
          </cell>
          <cell r="T1006">
            <v>3</v>
          </cell>
          <cell r="U1006">
            <v>2</v>
          </cell>
          <cell r="V1006">
            <v>6</v>
          </cell>
          <cell r="W1006">
            <v>6</v>
          </cell>
          <cell r="X1006">
            <v>15</v>
          </cell>
          <cell r="Y1006">
            <v>0</v>
          </cell>
          <cell r="Z1006">
            <v>6</v>
          </cell>
          <cell r="AA1006">
            <v>6</v>
          </cell>
          <cell r="AB1006"/>
          <cell r="AC1006"/>
          <cell r="AD1006"/>
          <cell r="AF1006"/>
        </row>
        <row r="1007">
          <cell r="A1007"/>
          <cell r="B1007"/>
          <cell r="C1007"/>
          <cell r="D1007" t="str">
            <v>F</v>
          </cell>
          <cell r="E1007">
            <v>85</v>
          </cell>
          <cell r="F1007">
            <v>14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1</v>
          </cell>
          <cell r="S1007">
            <v>2</v>
          </cell>
          <cell r="T1007">
            <v>1</v>
          </cell>
          <cell r="U1007">
            <v>6</v>
          </cell>
          <cell r="V1007">
            <v>4</v>
          </cell>
          <cell r="W1007">
            <v>10</v>
          </cell>
          <cell r="X1007">
            <v>14</v>
          </cell>
          <cell r="Y1007">
            <v>0</v>
          </cell>
          <cell r="Z1007">
            <v>25</v>
          </cell>
          <cell r="AA1007">
            <v>22</v>
          </cell>
          <cell r="AB1007"/>
          <cell r="AC1007"/>
          <cell r="AD1007"/>
          <cell r="AF1007"/>
        </row>
        <row r="1008">
          <cell r="A1008"/>
          <cell r="B1008" t="str">
            <v>K85</v>
          </cell>
          <cell r="C1008" t="str">
            <v>Acute pancreatitis</v>
          </cell>
          <cell r="D1008" t="str">
            <v>M</v>
          </cell>
          <cell r="E1008">
            <v>60</v>
          </cell>
          <cell r="F1008">
            <v>39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2</v>
          </cell>
          <cell r="P1008">
            <v>4</v>
          </cell>
          <cell r="Q1008">
            <v>5</v>
          </cell>
          <cell r="R1008">
            <v>5</v>
          </cell>
          <cell r="S1008">
            <v>6</v>
          </cell>
          <cell r="T1008">
            <v>5</v>
          </cell>
          <cell r="U1008">
            <v>4</v>
          </cell>
          <cell r="V1008">
            <v>8</v>
          </cell>
          <cell r="W1008">
            <v>5</v>
          </cell>
          <cell r="X1008">
            <v>7</v>
          </cell>
          <cell r="Y1008">
            <v>2</v>
          </cell>
          <cell r="Z1008">
            <v>5</v>
          </cell>
          <cell r="AA1008">
            <v>4</v>
          </cell>
          <cell r="AD1008"/>
          <cell r="AE1008"/>
          <cell r="AF1008"/>
        </row>
        <row r="1009">
          <cell r="A1009"/>
          <cell r="B1009"/>
          <cell r="C1009"/>
          <cell r="D1009" t="str">
            <v>F</v>
          </cell>
          <cell r="E1009">
            <v>56</v>
          </cell>
          <cell r="F1009">
            <v>28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1</v>
          </cell>
          <cell r="P1009">
            <v>1</v>
          </cell>
          <cell r="Q1009">
            <v>3</v>
          </cell>
          <cell r="R1009">
            <v>3</v>
          </cell>
          <cell r="S1009">
            <v>1</v>
          </cell>
          <cell r="T1009">
            <v>3</v>
          </cell>
          <cell r="U1009">
            <v>8</v>
          </cell>
          <cell r="V1009">
            <v>8</v>
          </cell>
          <cell r="W1009">
            <v>6</v>
          </cell>
          <cell r="X1009">
            <v>13</v>
          </cell>
          <cell r="Y1009">
            <v>1</v>
          </cell>
          <cell r="Z1009">
            <v>6</v>
          </cell>
          <cell r="AA1009">
            <v>3</v>
          </cell>
          <cell r="AD1009"/>
          <cell r="AE1009"/>
          <cell r="AF1009"/>
        </row>
        <row r="1010">
          <cell r="A1010"/>
          <cell r="B1010" t="str">
            <v>K86</v>
          </cell>
          <cell r="C1010" t="str">
            <v>Other diseases of pancreas</v>
          </cell>
          <cell r="D1010" t="str">
            <v>M</v>
          </cell>
          <cell r="E1010">
            <v>21</v>
          </cell>
          <cell r="F1010">
            <v>16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1</v>
          </cell>
          <cell r="P1010">
            <v>1</v>
          </cell>
          <cell r="Q1010">
            <v>2</v>
          </cell>
          <cell r="R1010">
            <v>4</v>
          </cell>
          <cell r="S1010">
            <v>1</v>
          </cell>
          <cell r="T1010">
            <v>0</v>
          </cell>
          <cell r="U1010">
            <v>4</v>
          </cell>
          <cell r="V1010">
            <v>3</v>
          </cell>
          <cell r="W1010">
            <v>1</v>
          </cell>
          <cell r="X1010">
            <v>2</v>
          </cell>
          <cell r="Y1010">
            <v>1</v>
          </cell>
          <cell r="Z1010">
            <v>2</v>
          </cell>
          <cell r="AA1010">
            <v>0</v>
          </cell>
          <cell r="AD1010"/>
          <cell r="AE1010"/>
          <cell r="AF1010"/>
        </row>
        <row r="1011">
          <cell r="A1011"/>
          <cell r="B1011"/>
          <cell r="C1011"/>
          <cell r="D1011" t="str">
            <v>F</v>
          </cell>
          <cell r="E1011">
            <v>10</v>
          </cell>
          <cell r="F1011">
            <v>7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1</v>
          </cell>
          <cell r="Q1011">
            <v>0</v>
          </cell>
          <cell r="R1011">
            <v>0</v>
          </cell>
          <cell r="S1011">
            <v>1</v>
          </cell>
          <cell r="T1011">
            <v>2</v>
          </cell>
          <cell r="U1011">
            <v>2</v>
          </cell>
          <cell r="V1011">
            <v>1</v>
          </cell>
          <cell r="W1011">
            <v>1</v>
          </cell>
          <cell r="X1011">
            <v>1</v>
          </cell>
          <cell r="Y1011">
            <v>0</v>
          </cell>
          <cell r="Z1011">
            <v>1</v>
          </cell>
          <cell r="AA1011">
            <v>0</v>
          </cell>
          <cell r="AD1011"/>
          <cell r="AE1011"/>
          <cell r="AF1011"/>
        </row>
        <row r="1012">
          <cell r="A1012"/>
          <cell r="B1012" t="str">
            <v>K90-93</v>
          </cell>
          <cell r="C1012" t="str">
            <v>Other diseases of the digestive system</v>
          </cell>
          <cell r="D1012" t="str">
            <v>M</v>
          </cell>
          <cell r="E1012">
            <v>108</v>
          </cell>
          <cell r="F1012">
            <v>25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1</v>
          </cell>
          <cell r="Q1012">
            <v>2</v>
          </cell>
          <cell r="R1012">
            <v>2</v>
          </cell>
          <cell r="S1012">
            <v>0</v>
          </cell>
          <cell r="T1012">
            <v>3</v>
          </cell>
          <cell r="U1012">
            <v>8</v>
          </cell>
          <cell r="V1012">
            <v>9</v>
          </cell>
          <cell r="W1012">
            <v>8</v>
          </cell>
          <cell r="X1012">
            <v>29</v>
          </cell>
          <cell r="Y1012">
            <v>0</v>
          </cell>
          <cell r="Z1012">
            <v>20</v>
          </cell>
          <cell r="AA1012">
            <v>26</v>
          </cell>
          <cell r="AD1012"/>
          <cell r="AF1012"/>
        </row>
        <row r="1013">
          <cell r="A1013"/>
          <cell r="B1013"/>
          <cell r="C1013"/>
          <cell r="D1013" t="str">
            <v>F</v>
          </cell>
          <cell r="E1013">
            <v>108</v>
          </cell>
          <cell r="F1013">
            <v>10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1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2</v>
          </cell>
          <cell r="S1013">
            <v>1</v>
          </cell>
          <cell r="T1013">
            <v>2</v>
          </cell>
          <cell r="U1013">
            <v>1</v>
          </cell>
          <cell r="V1013">
            <v>3</v>
          </cell>
          <cell r="W1013">
            <v>14</v>
          </cell>
          <cell r="X1013">
            <v>16</v>
          </cell>
          <cell r="Y1013">
            <v>0</v>
          </cell>
          <cell r="Z1013">
            <v>24</v>
          </cell>
          <cell r="AA1013">
            <v>44</v>
          </cell>
          <cell r="AD1013"/>
          <cell r="AF1013"/>
        </row>
        <row r="1014">
          <cell r="A1014"/>
          <cell r="B1014" t="str">
            <v>K90</v>
          </cell>
          <cell r="C1014" t="str">
            <v>Intestinal malabsorption</v>
          </cell>
          <cell r="D1014" t="str">
            <v>M</v>
          </cell>
          <cell r="E1014">
            <v>2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2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/>
          <cell r="AC1014"/>
          <cell r="AD1014"/>
          <cell r="AF1014"/>
        </row>
        <row r="1015">
          <cell r="A1015"/>
          <cell r="B1015"/>
          <cell r="C1015"/>
          <cell r="D1015" t="str">
            <v>F</v>
          </cell>
          <cell r="E1015">
            <v>4</v>
          </cell>
          <cell r="F1015">
            <v>1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1</v>
          </cell>
          <cell r="U1015">
            <v>0</v>
          </cell>
          <cell r="V1015">
            <v>0</v>
          </cell>
          <cell r="W1015">
            <v>3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/>
          <cell r="AC1015"/>
          <cell r="AD1015"/>
          <cell r="AF1015"/>
        </row>
        <row r="1016">
          <cell r="A1016"/>
          <cell r="B1016" t="str">
            <v>K92</v>
          </cell>
          <cell r="C1016" t="str">
            <v>Other diseases of digestive system</v>
          </cell>
          <cell r="D1016" t="str">
            <v>M</v>
          </cell>
          <cell r="E1016">
            <v>106</v>
          </cell>
          <cell r="F1016">
            <v>25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1</v>
          </cell>
          <cell r="Q1016">
            <v>2</v>
          </cell>
          <cell r="R1016">
            <v>2</v>
          </cell>
          <cell r="S1016">
            <v>0</v>
          </cell>
          <cell r="T1016">
            <v>3</v>
          </cell>
          <cell r="U1016">
            <v>8</v>
          </cell>
          <cell r="V1016">
            <v>9</v>
          </cell>
          <cell r="W1016">
            <v>6</v>
          </cell>
          <cell r="X1016">
            <v>29</v>
          </cell>
          <cell r="Y1016">
            <v>0</v>
          </cell>
          <cell r="Z1016">
            <v>20</v>
          </cell>
          <cell r="AA1016">
            <v>26</v>
          </cell>
          <cell r="AD1016"/>
          <cell r="AE1016"/>
          <cell r="AF1016"/>
        </row>
        <row r="1017">
          <cell r="A1017"/>
          <cell r="B1017"/>
          <cell r="C1017"/>
          <cell r="D1017" t="str">
            <v>F</v>
          </cell>
          <cell r="E1017">
            <v>104</v>
          </cell>
          <cell r="F1017">
            <v>9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1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2</v>
          </cell>
          <cell r="S1017">
            <v>1</v>
          </cell>
          <cell r="T1017">
            <v>1</v>
          </cell>
          <cell r="U1017">
            <v>1</v>
          </cell>
          <cell r="V1017">
            <v>3</v>
          </cell>
          <cell r="W1017">
            <v>11</v>
          </cell>
          <cell r="X1017">
            <v>16</v>
          </cell>
          <cell r="Y1017">
            <v>0</v>
          </cell>
          <cell r="Z1017">
            <v>24</v>
          </cell>
          <cell r="AA1017">
            <v>44</v>
          </cell>
          <cell r="AD1017"/>
          <cell r="AE1017"/>
          <cell r="AF1017"/>
        </row>
        <row r="1018">
          <cell r="A1018"/>
          <cell r="B1018" t="str">
            <v>L00-L99</v>
          </cell>
          <cell r="C1018" t="str">
            <v>XII. DISEASES OF THE SKIN AND SUBCUTANEOUS TISSUE</v>
          </cell>
          <cell r="D1018" t="str">
            <v>M</v>
          </cell>
          <cell r="E1018">
            <v>66</v>
          </cell>
          <cell r="F1018">
            <v>27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1</v>
          </cell>
          <cell r="Q1018">
            <v>1</v>
          </cell>
          <cell r="R1018">
            <v>1</v>
          </cell>
          <cell r="S1018">
            <v>5</v>
          </cell>
          <cell r="T1018">
            <v>1</v>
          </cell>
          <cell r="U1018">
            <v>10</v>
          </cell>
          <cell r="V1018">
            <v>8</v>
          </cell>
          <cell r="W1018">
            <v>6</v>
          </cell>
          <cell r="X1018">
            <v>11</v>
          </cell>
          <cell r="Y1018">
            <v>0</v>
          </cell>
          <cell r="Z1018">
            <v>14</v>
          </cell>
          <cell r="AA1018">
            <v>8</v>
          </cell>
          <cell r="AD1018"/>
          <cell r="AF1018"/>
        </row>
        <row r="1019">
          <cell r="A1019"/>
          <cell r="B1019"/>
          <cell r="C1019"/>
          <cell r="D1019" t="str">
            <v>F</v>
          </cell>
          <cell r="E1019">
            <v>105</v>
          </cell>
          <cell r="F1019">
            <v>29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1</v>
          </cell>
          <cell r="O1019">
            <v>0</v>
          </cell>
          <cell r="P1019">
            <v>1</v>
          </cell>
          <cell r="Q1019">
            <v>2</v>
          </cell>
          <cell r="R1019">
            <v>3</v>
          </cell>
          <cell r="S1019">
            <v>4</v>
          </cell>
          <cell r="T1019">
            <v>7</v>
          </cell>
          <cell r="U1019">
            <v>5</v>
          </cell>
          <cell r="V1019">
            <v>6</v>
          </cell>
          <cell r="W1019">
            <v>15</v>
          </cell>
          <cell r="X1019">
            <v>14</v>
          </cell>
          <cell r="Y1019">
            <v>0</v>
          </cell>
          <cell r="Z1019">
            <v>26</v>
          </cell>
          <cell r="AA1019">
            <v>21</v>
          </cell>
          <cell r="AD1019"/>
          <cell r="AF1019"/>
        </row>
        <row r="1020">
          <cell r="A1020"/>
          <cell r="B1020" t="str">
            <v>L00-08</v>
          </cell>
          <cell r="C1020" t="str">
            <v>Infections of the skin and subcutaneous tissue</v>
          </cell>
          <cell r="D1020" t="str">
            <v>M</v>
          </cell>
          <cell r="E1020">
            <v>37</v>
          </cell>
          <cell r="F1020">
            <v>18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1</v>
          </cell>
          <cell r="Q1020">
            <v>1</v>
          </cell>
          <cell r="R1020">
            <v>1</v>
          </cell>
          <cell r="S1020">
            <v>2</v>
          </cell>
          <cell r="T1020">
            <v>1</v>
          </cell>
          <cell r="U1020">
            <v>6</v>
          </cell>
          <cell r="V1020">
            <v>6</v>
          </cell>
          <cell r="W1020">
            <v>4</v>
          </cell>
          <cell r="X1020">
            <v>7</v>
          </cell>
          <cell r="Y1020">
            <v>0</v>
          </cell>
          <cell r="Z1020">
            <v>6</v>
          </cell>
          <cell r="AA1020">
            <v>2</v>
          </cell>
          <cell r="AD1020"/>
          <cell r="AF1020"/>
        </row>
        <row r="1021">
          <cell r="A1021"/>
          <cell r="B1021"/>
          <cell r="C1021"/>
          <cell r="D1021" t="str">
            <v>F</v>
          </cell>
          <cell r="E1021">
            <v>67</v>
          </cell>
          <cell r="F1021">
            <v>18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1</v>
          </cell>
          <cell r="R1021">
            <v>1</v>
          </cell>
          <cell r="S1021">
            <v>3</v>
          </cell>
          <cell r="T1021">
            <v>5</v>
          </cell>
          <cell r="U1021">
            <v>3</v>
          </cell>
          <cell r="V1021">
            <v>5</v>
          </cell>
          <cell r="W1021">
            <v>10</v>
          </cell>
          <cell r="X1021">
            <v>9</v>
          </cell>
          <cell r="Y1021">
            <v>0</v>
          </cell>
          <cell r="Z1021">
            <v>17</v>
          </cell>
          <cell r="AA1021">
            <v>13</v>
          </cell>
          <cell r="AD1021"/>
          <cell r="AF1021"/>
        </row>
        <row r="1022">
          <cell r="A1022"/>
          <cell r="B1022" t="str">
            <v>L02</v>
          </cell>
          <cell r="C1022" t="str">
            <v>Cutaneous abscess, furuncle and carbuncle</v>
          </cell>
          <cell r="D1022" t="str">
            <v>M</v>
          </cell>
          <cell r="E1022">
            <v>4</v>
          </cell>
          <cell r="F1022">
            <v>3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1</v>
          </cell>
          <cell r="R1022">
            <v>1</v>
          </cell>
          <cell r="S1022">
            <v>0</v>
          </cell>
          <cell r="T1022">
            <v>0</v>
          </cell>
          <cell r="U1022">
            <v>1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1</v>
          </cell>
          <cell r="AA1022">
            <v>0</v>
          </cell>
          <cell r="AD1022"/>
          <cell r="AE1022"/>
          <cell r="AF1022"/>
        </row>
        <row r="1023">
          <cell r="A1023"/>
          <cell r="B1023"/>
          <cell r="C1023"/>
          <cell r="D1023" t="str">
            <v>F</v>
          </cell>
          <cell r="E1023">
            <v>3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1</v>
          </cell>
          <cell r="X1023">
            <v>1</v>
          </cell>
          <cell r="Y1023">
            <v>0</v>
          </cell>
          <cell r="Z1023">
            <v>0</v>
          </cell>
          <cell r="AA1023">
            <v>1</v>
          </cell>
          <cell r="AD1023"/>
          <cell r="AE1023"/>
          <cell r="AF1023"/>
        </row>
        <row r="1024">
          <cell r="A1024"/>
          <cell r="B1024" t="str">
            <v>L03</v>
          </cell>
          <cell r="C1024" t="str">
            <v>Cellulitis</v>
          </cell>
          <cell r="D1024" t="str">
            <v>M</v>
          </cell>
          <cell r="E1024">
            <v>28</v>
          </cell>
          <cell r="F1024">
            <v>12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1</v>
          </cell>
          <cell r="Q1024">
            <v>0</v>
          </cell>
          <cell r="R1024">
            <v>0</v>
          </cell>
          <cell r="S1024">
            <v>2</v>
          </cell>
          <cell r="T1024">
            <v>0</v>
          </cell>
          <cell r="U1024">
            <v>5</v>
          </cell>
          <cell r="V1024">
            <v>4</v>
          </cell>
          <cell r="W1024">
            <v>4</v>
          </cell>
          <cell r="X1024">
            <v>7</v>
          </cell>
          <cell r="Y1024">
            <v>0</v>
          </cell>
          <cell r="Z1024">
            <v>4</v>
          </cell>
          <cell r="AA1024">
            <v>1</v>
          </cell>
          <cell r="AB1024"/>
          <cell r="AC1024"/>
          <cell r="AD1024"/>
          <cell r="AF1024"/>
        </row>
        <row r="1025">
          <cell r="A1025"/>
          <cell r="B1025"/>
          <cell r="C1025"/>
          <cell r="D1025" t="str">
            <v>F</v>
          </cell>
          <cell r="E1025">
            <v>58</v>
          </cell>
          <cell r="F1025">
            <v>15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1</v>
          </cell>
          <cell r="R1025">
            <v>1</v>
          </cell>
          <cell r="S1025">
            <v>1</v>
          </cell>
          <cell r="T1025">
            <v>4</v>
          </cell>
          <cell r="U1025">
            <v>3</v>
          </cell>
          <cell r="V1025">
            <v>5</v>
          </cell>
          <cell r="W1025">
            <v>8</v>
          </cell>
          <cell r="X1025">
            <v>8</v>
          </cell>
          <cell r="Y1025">
            <v>0</v>
          </cell>
          <cell r="Z1025">
            <v>16</v>
          </cell>
          <cell r="AA1025">
            <v>11</v>
          </cell>
          <cell r="AB1025"/>
          <cell r="AC1025"/>
          <cell r="AD1025"/>
          <cell r="AF1025"/>
        </row>
        <row r="1026">
          <cell r="A1026"/>
          <cell r="B1026" t="str">
            <v>L04</v>
          </cell>
          <cell r="C1026" t="str">
            <v>Acute lymphadenitis</v>
          </cell>
          <cell r="D1026" t="str">
            <v>M</v>
          </cell>
          <cell r="E1026">
            <v>1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1</v>
          </cell>
          <cell r="AA1026">
            <v>0</v>
          </cell>
          <cell r="AB1026"/>
          <cell r="AC1026"/>
          <cell r="AD1026"/>
          <cell r="AF1026"/>
        </row>
        <row r="1027">
          <cell r="A1027"/>
          <cell r="B1027"/>
          <cell r="C1027"/>
          <cell r="D1027" t="str">
            <v>F</v>
          </cell>
          <cell r="E1027" t="str">
            <v>-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/>
          <cell r="AC1027"/>
          <cell r="AD1027"/>
          <cell r="AF1027"/>
        </row>
        <row r="1028">
          <cell r="A1028"/>
          <cell r="B1028" t="str">
            <v>L08</v>
          </cell>
          <cell r="C1028" t="str">
            <v>Other local infections of skin and subcutaneous tissue</v>
          </cell>
          <cell r="D1028" t="str">
            <v>M</v>
          </cell>
          <cell r="E1028">
            <v>4</v>
          </cell>
          <cell r="F1028">
            <v>3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1</v>
          </cell>
          <cell r="U1028">
            <v>0</v>
          </cell>
          <cell r="V1028">
            <v>2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1</v>
          </cell>
          <cell r="AD1028"/>
          <cell r="AE1028"/>
          <cell r="AF1028"/>
        </row>
        <row r="1029">
          <cell r="A1029"/>
          <cell r="B1029"/>
          <cell r="C1029"/>
          <cell r="D1029" t="str">
            <v>F</v>
          </cell>
          <cell r="E1029">
            <v>6</v>
          </cell>
          <cell r="F1029">
            <v>3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2</v>
          </cell>
          <cell r="T1029">
            <v>1</v>
          </cell>
          <cell r="U1029">
            <v>0</v>
          </cell>
          <cell r="V1029">
            <v>0</v>
          </cell>
          <cell r="W1029">
            <v>1</v>
          </cell>
          <cell r="X1029">
            <v>0</v>
          </cell>
          <cell r="Y1029">
            <v>0</v>
          </cell>
          <cell r="Z1029">
            <v>1</v>
          </cell>
          <cell r="AA1029">
            <v>1</v>
          </cell>
          <cell r="AD1029"/>
          <cell r="AE1029"/>
          <cell r="AF1029"/>
        </row>
        <row r="1030">
          <cell r="A1030"/>
          <cell r="B1030" t="str">
            <v>L10-14</v>
          </cell>
          <cell r="C1030" t="str">
            <v>Bullous disorders</v>
          </cell>
          <cell r="D1030" t="str">
            <v>M</v>
          </cell>
          <cell r="E1030">
            <v>1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1</v>
          </cell>
          <cell r="AD1030"/>
          <cell r="AF1030"/>
        </row>
        <row r="1031">
          <cell r="A1031"/>
          <cell r="B1031"/>
          <cell r="C1031"/>
          <cell r="D1031" t="str">
            <v>F</v>
          </cell>
          <cell r="E1031">
            <v>2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1</v>
          </cell>
          <cell r="X1031">
            <v>0</v>
          </cell>
          <cell r="Y1031">
            <v>0</v>
          </cell>
          <cell r="Z1031">
            <v>1</v>
          </cell>
          <cell r="AA1031">
            <v>0</v>
          </cell>
          <cell r="AD1031"/>
          <cell r="AF1031"/>
        </row>
        <row r="1032">
          <cell r="A1032"/>
          <cell r="B1032" t="str">
            <v>L12</v>
          </cell>
          <cell r="C1032" t="str">
            <v>Pemphigoid</v>
          </cell>
          <cell r="D1032" t="str">
            <v>M</v>
          </cell>
          <cell r="E1032">
            <v>1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1</v>
          </cell>
          <cell r="AB1032"/>
          <cell r="AC1032"/>
          <cell r="AD1032"/>
          <cell r="AF1032"/>
        </row>
        <row r="1033">
          <cell r="A1033"/>
          <cell r="B1033"/>
          <cell r="C1033"/>
          <cell r="D1033" t="str">
            <v>F</v>
          </cell>
          <cell r="E1033">
            <v>2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1</v>
          </cell>
          <cell r="X1033">
            <v>0</v>
          </cell>
          <cell r="Y1033">
            <v>0</v>
          </cell>
          <cell r="Z1033">
            <v>1</v>
          </cell>
          <cell r="AA1033">
            <v>0</v>
          </cell>
          <cell r="AB1033"/>
          <cell r="AC1033"/>
          <cell r="AD1033"/>
          <cell r="AF1033"/>
        </row>
        <row r="1034">
          <cell r="A1034"/>
          <cell r="B1034" t="str">
            <v>L20-30</v>
          </cell>
          <cell r="C1034" t="str">
            <v>Dermatitis and eczema</v>
          </cell>
          <cell r="D1034" t="str">
            <v>M</v>
          </cell>
          <cell r="E1034">
            <v>2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1</v>
          </cell>
          <cell r="Y1034">
            <v>0</v>
          </cell>
          <cell r="Z1034">
            <v>0</v>
          </cell>
          <cell r="AA1034">
            <v>1</v>
          </cell>
          <cell r="AD1034"/>
          <cell r="AF1034"/>
        </row>
        <row r="1035">
          <cell r="A1035"/>
          <cell r="B1035"/>
          <cell r="C1035"/>
          <cell r="D1035" t="str">
            <v>F</v>
          </cell>
          <cell r="E1035">
            <v>1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1</v>
          </cell>
          <cell r="AD1035"/>
          <cell r="AF1035"/>
        </row>
        <row r="1036">
          <cell r="A1036"/>
          <cell r="B1036" t="str">
            <v>L27</v>
          </cell>
          <cell r="C1036" t="str">
            <v>Dermatitis due to substances taken internally</v>
          </cell>
          <cell r="D1036" t="str">
            <v>M</v>
          </cell>
          <cell r="E1036">
            <v>1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1</v>
          </cell>
          <cell r="AD1036"/>
          <cell r="AE1036"/>
          <cell r="AF1036"/>
        </row>
        <row r="1037">
          <cell r="A1037"/>
          <cell r="B1037"/>
          <cell r="C1037"/>
          <cell r="D1037" t="str">
            <v>F</v>
          </cell>
          <cell r="E1037" t="str">
            <v>-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/>
          <cell r="AE1037"/>
          <cell r="AF1037"/>
        </row>
        <row r="1038">
          <cell r="A1038"/>
          <cell r="B1038" t="str">
            <v>L30</v>
          </cell>
          <cell r="C1038" t="str">
            <v>Other dermatitis</v>
          </cell>
          <cell r="D1038" t="str">
            <v>M</v>
          </cell>
          <cell r="E1038">
            <v>1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1</v>
          </cell>
          <cell r="Y1038">
            <v>0</v>
          </cell>
          <cell r="Z1038">
            <v>0</v>
          </cell>
          <cell r="AA1038">
            <v>0</v>
          </cell>
          <cell r="AD1038"/>
          <cell r="AE1038"/>
          <cell r="AF1038"/>
        </row>
        <row r="1039">
          <cell r="A1039"/>
          <cell r="B1039"/>
          <cell r="C1039"/>
          <cell r="D1039" t="str">
            <v>F</v>
          </cell>
          <cell r="E1039">
            <v>1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1</v>
          </cell>
          <cell r="AD1039"/>
          <cell r="AE1039"/>
          <cell r="AF1039"/>
        </row>
        <row r="1040">
          <cell r="A1040"/>
          <cell r="B1040" t="str">
            <v>L40-45</v>
          </cell>
          <cell r="C1040" t="str">
            <v>Papulosquamous disorders</v>
          </cell>
          <cell r="D1040" t="str">
            <v>M</v>
          </cell>
          <cell r="E1040">
            <v>5</v>
          </cell>
          <cell r="F1040">
            <v>4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2</v>
          </cell>
          <cell r="T1040">
            <v>0</v>
          </cell>
          <cell r="U1040">
            <v>1</v>
          </cell>
          <cell r="V1040">
            <v>1</v>
          </cell>
          <cell r="W1040">
            <v>0</v>
          </cell>
          <cell r="X1040">
            <v>1</v>
          </cell>
          <cell r="Y1040">
            <v>0</v>
          </cell>
          <cell r="Z1040">
            <v>0</v>
          </cell>
          <cell r="AA1040">
            <v>0</v>
          </cell>
          <cell r="AD1040"/>
          <cell r="AF1040"/>
        </row>
        <row r="1041">
          <cell r="A1041"/>
          <cell r="B1041"/>
          <cell r="C1041"/>
          <cell r="D1041" t="str">
            <v>F</v>
          </cell>
          <cell r="E1041">
            <v>2</v>
          </cell>
          <cell r="F1041">
            <v>2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1</v>
          </cell>
          <cell r="S1041">
            <v>0</v>
          </cell>
          <cell r="T1041">
            <v>0</v>
          </cell>
          <cell r="U1041">
            <v>1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/>
          <cell r="AF1041"/>
        </row>
        <row r="1042">
          <cell r="A1042"/>
          <cell r="B1042" t="str">
            <v>L40</v>
          </cell>
          <cell r="C1042" t="str">
            <v>Psoriasis</v>
          </cell>
          <cell r="D1042" t="str">
            <v>M</v>
          </cell>
          <cell r="E1042">
            <v>5</v>
          </cell>
          <cell r="F1042">
            <v>4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2</v>
          </cell>
          <cell r="T1042">
            <v>0</v>
          </cell>
          <cell r="U1042">
            <v>1</v>
          </cell>
          <cell r="V1042">
            <v>1</v>
          </cell>
          <cell r="W1042">
            <v>0</v>
          </cell>
          <cell r="X1042">
            <v>1</v>
          </cell>
          <cell r="Y1042">
            <v>0</v>
          </cell>
          <cell r="Z1042">
            <v>0</v>
          </cell>
          <cell r="AA1042">
            <v>0</v>
          </cell>
          <cell r="AD1042"/>
          <cell r="AF1042"/>
        </row>
        <row r="1043">
          <cell r="A1043"/>
          <cell r="B1043"/>
          <cell r="C1043"/>
          <cell r="D1043" t="str">
            <v>F</v>
          </cell>
          <cell r="E1043">
            <v>2</v>
          </cell>
          <cell r="F1043">
            <v>2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1</v>
          </cell>
          <cell r="S1043">
            <v>0</v>
          </cell>
          <cell r="T1043">
            <v>0</v>
          </cell>
          <cell r="U1043">
            <v>1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/>
          <cell r="AF1043"/>
        </row>
        <row r="1044">
          <cell r="A1044"/>
          <cell r="B1044" t="str">
            <v>L50-54</v>
          </cell>
          <cell r="C1044" t="str">
            <v>Urticaria and erythema</v>
          </cell>
          <cell r="D1044" t="str">
            <v>M</v>
          </cell>
          <cell r="E1044">
            <v>1</v>
          </cell>
          <cell r="F1044">
            <v>1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1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/>
          <cell r="AF1044"/>
        </row>
        <row r="1045">
          <cell r="A1045"/>
          <cell r="B1045"/>
          <cell r="C1045"/>
          <cell r="D1045" t="str">
            <v>F</v>
          </cell>
          <cell r="E1045">
            <v>4</v>
          </cell>
          <cell r="F1045">
            <v>3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1</v>
          </cell>
          <cell r="R1045">
            <v>0</v>
          </cell>
          <cell r="S1045">
            <v>0</v>
          </cell>
          <cell r="T1045">
            <v>1</v>
          </cell>
          <cell r="U1045">
            <v>0</v>
          </cell>
          <cell r="V1045">
            <v>1</v>
          </cell>
          <cell r="W1045">
            <v>0</v>
          </cell>
          <cell r="X1045">
            <v>1</v>
          </cell>
          <cell r="Y1045">
            <v>0</v>
          </cell>
          <cell r="Z1045">
            <v>0</v>
          </cell>
          <cell r="AA1045">
            <v>0</v>
          </cell>
          <cell r="AD1045"/>
          <cell r="AF1045"/>
        </row>
        <row r="1046">
          <cell r="A1046"/>
          <cell r="B1046" t="str">
            <v>L51</v>
          </cell>
          <cell r="C1046" t="str">
            <v>Erythema multiforme</v>
          </cell>
          <cell r="D1046" t="str">
            <v>M</v>
          </cell>
          <cell r="E1046">
            <v>1</v>
          </cell>
          <cell r="F1046">
            <v>1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1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/>
          <cell r="AE1046"/>
          <cell r="AF1046"/>
        </row>
        <row r="1047">
          <cell r="A1047"/>
          <cell r="B1047"/>
          <cell r="C1047"/>
          <cell r="D1047" t="str">
            <v>F</v>
          </cell>
          <cell r="E1047">
            <v>1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1</v>
          </cell>
          <cell r="Y1047">
            <v>0</v>
          </cell>
          <cell r="Z1047">
            <v>0</v>
          </cell>
          <cell r="AA1047">
            <v>0</v>
          </cell>
          <cell r="AD1047"/>
          <cell r="AE1047"/>
          <cell r="AF1047"/>
        </row>
        <row r="1048">
          <cell r="A1048"/>
          <cell r="B1048" t="str">
            <v>L53</v>
          </cell>
          <cell r="C1048" t="str">
            <v>Other erythematous conditions</v>
          </cell>
          <cell r="D1048" t="str">
            <v>M</v>
          </cell>
          <cell r="E1048" t="str">
            <v>-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/>
          <cell r="AE1048"/>
          <cell r="AF1048"/>
        </row>
        <row r="1049">
          <cell r="A1049"/>
          <cell r="B1049"/>
          <cell r="C1049"/>
          <cell r="D1049" t="str">
            <v>F</v>
          </cell>
          <cell r="E1049">
            <v>3</v>
          </cell>
          <cell r="F1049">
            <v>3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1</v>
          </cell>
          <cell r="R1049">
            <v>0</v>
          </cell>
          <cell r="S1049">
            <v>0</v>
          </cell>
          <cell r="T1049">
            <v>1</v>
          </cell>
          <cell r="U1049">
            <v>0</v>
          </cell>
          <cell r="V1049">
            <v>1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/>
          <cell r="AE1049"/>
          <cell r="AF1049"/>
        </row>
        <row r="1050">
          <cell r="A1050"/>
          <cell r="B1050" t="str">
            <v>L80-99</v>
          </cell>
          <cell r="C1050" t="str">
            <v>Other disorders of the skin and subcutaneous tissue</v>
          </cell>
          <cell r="D1050" t="str">
            <v>M</v>
          </cell>
          <cell r="E1050">
            <v>20</v>
          </cell>
          <cell r="F1050">
            <v>4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1</v>
          </cell>
          <cell r="T1050">
            <v>0</v>
          </cell>
          <cell r="U1050">
            <v>3</v>
          </cell>
          <cell r="V1050">
            <v>0</v>
          </cell>
          <cell r="W1050">
            <v>2</v>
          </cell>
          <cell r="X1050">
            <v>2</v>
          </cell>
          <cell r="Y1050">
            <v>0</v>
          </cell>
          <cell r="Z1050">
            <v>8</v>
          </cell>
          <cell r="AA1050">
            <v>4</v>
          </cell>
          <cell r="AD1050"/>
          <cell r="AF1050"/>
        </row>
        <row r="1051">
          <cell r="A1051"/>
          <cell r="B1051"/>
          <cell r="C1051"/>
          <cell r="D1051" t="str">
            <v>F</v>
          </cell>
          <cell r="E1051">
            <v>29</v>
          </cell>
          <cell r="F1051">
            <v>6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1</v>
          </cell>
          <cell r="O1051">
            <v>0</v>
          </cell>
          <cell r="P1051">
            <v>1</v>
          </cell>
          <cell r="Q1051">
            <v>0</v>
          </cell>
          <cell r="R1051">
            <v>1</v>
          </cell>
          <cell r="S1051">
            <v>1</v>
          </cell>
          <cell r="T1051">
            <v>1</v>
          </cell>
          <cell r="U1051">
            <v>1</v>
          </cell>
          <cell r="V1051">
            <v>0</v>
          </cell>
          <cell r="W1051">
            <v>4</v>
          </cell>
          <cell r="X1051">
            <v>4</v>
          </cell>
          <cell r="Y1051">
            <v>0</v>
          </cell>
          <cell r="Z1051">
            <v>8</v>
          </cell>
          <cell r="AA1051">
            <v>7</v>
          </cell>
          <cell r="AD1051"/>
          <cell r="AF1051"/>
        </row>
        <row r="1052">
          <cell r="A1052"/>
          <cell r="B1052" t="str">
            <v>L88</v>
          </cell>
          <cell r="C1052" t="str">
            <v>Pyoderma gangrenosum</v>
          </cell>
          <cell r="D1052" t="str">
            <v>M</v>
          </cell>
          <cell r="E1052">
            <v>1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1</v>
          </cell>
          <cell r="Y1052">
            <v>0</v>
          </cell>
          <cell r="Z1052">
            <v>0</v>
          </cell>
          <cell r="AA1052">
            <v>0</v>
          </cell>
          <cell r="AD1052"/>
          <cell r="AE1052"/>
          <cell r="AF1052"/>
        </row>
        <row r="1053">
          <cell r="A1053"/>
          <cell r="B1053"/>
          <cell r="C1053"/>
          <cell r="D1053" t="str">
            <v>F</v>
          </cell>
          <cell r="E1053">
            <v>1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1</v>
          </cell>
          <cell r="Y1053">
            <v>0</v>
          </cell>
          <cell r="Z1053">
            <v>0</v>
          </cell>
          <cell r="AA1053">
            <v>0</v>
          </cell>
          <cell r="AD1053"/>
          <cell r="AE1053"/>
          <cell r="AF1053"/>
        </row>
        <row r="1054">
          <cell r="A1054"/>
          <cell r="B1054" t="str">
            <v>L89</v>
          </cell>
          <cell r="C1054" t="str">
            <v>Decubitus ulcer and pressure area</v>
          </cell>
          <cell r="D1054" t="str">
            <v>M</v>
          </cell>
          <cell r="E1054">
            <v>4</v>
          </cell>
          <cell r="F1054">
            <v>1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1</v>
          </cell>
          <cell r="T1054">
            <v>0</v>
          </cell>
          <cell r="U1054">
            <v>0</v>
          </cell>
          <cell r="V1054">
            <v>0</v>
          </cell>
          <cell r="W1054">
            <v>1</v>
          </cell>
          <cell r="X1054">
            <v>0</v>
          </cell>
          <cell r="Y1054">
            <v>0</v>
          </cell>
          <cell r="Z1054">
            <v>1</v>
          </cell>
          <cell r="AA1054">
            <v>1</v>
          </cell>
          <cell r="AD1054"/>
          <cell r="AE1054"/>
          <cell r="AF1054"/>
        </row>
        <row r="1055">
          <cell r="A1055"/>
          <cell r="B1055"/>
          <cell r="C1055"/>
          <cell r="D1055" t="str">
            <v>F</v>
          </cell>
          <cell r="E1055">
            <v>7</v>
          </cell>
          <cell r="F1055">
            <v>3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1</v>
          </cell>
          <cell r="S1055">
            <v>1</v>
          </cell>
          <cell r="T1055">
            <v>1</v>
          </cell>
          <cell r="U1055">
            <v>0</v>
          </cell>
          <cell r="V1055">
            <v>0</v>
          </cell>
          <cell r="W1055">
            <v>1</v>
          </cell>
          <cell r="X1055">
            <v>0</v>
          </cell>
          <cell r="Y1055">
            <v>0</v>
          </cell>
          <cell r="Z1055">
            <v>1</v>
          </cell>
          <cell r="AA1055">
            <v>2</v>
          </cell>
          <cell r="AD1055"/>
          <cell r="AE1055"/>
          <cell r="AF1055"/>
        </row>
        <row r="1056">
          <cell r="A1056"/>
          <cell r="B1056" t="str">
            <v>L92</v>
          </cell>
          <cell r="C1056" t="str">
            <v>Granulomatous disorders of skin and subcutaneous tissue</v>
          </cell>
          <cell r="D1056" t="str">
            <v>M</v>
          </cell>
          <cell r="E1056">
            <v>1</v>
          </cell>
          <cell r="F1056">
            <v>1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/>
          <cell r="AE1056"/>
          <cell r="AF1056"/>
        </row>
        <row r="1057">
          <cell r="A1057"/>
          <cell r="B1057"/>
          <cell r="C1057"/>
          <cell r="D1057" t="str">
            <v>F</v>
          </cell>
          <cell r="E1057">
            <v>1</v>
          </cell>
          <cell r="F1057">
            <v>1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1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/>
          <cell r="AE1057"/>
          <cell r="AF1057"/>
        </row>
        <row r="1058">
          <cell r="A1058"/>
          <cell r="B1058" t="str">
            <v>L93</v>
          </cell>
          <cell r="C1058" t="str">
            <v>Lupus erythematosus</v>
          </cell>
          <cell r="D1058" t="str">
            <v>M</v>
          </cell>
          <cell r="E1058" t="str">
            <v>-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/>
          <cell r="AE1058"/>
          <cell r="AF1058"/>
        </row>
        <row r="1059">
          <cell r="A1059"/>
          <cell r="B1059"/>
          <cell r="C1059"/>
          <cell r="D1059" t="str">
            <v>F</v>
          </cell>
          <cell r="E1059">
            <v>1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1</v>
          </cell>
          <cell r="AA1059">
            <v>0</v>
          </cell>
          <cell r="AD1059"/>
          <cell r="AE1059"/>
          <cell r="AF1059"/>
        </row>
        <row r="1060">
          <cell r="A1060"/>
          <cell r="B1060" t="str">
            <v>L97</v>
          </cell>
          <cell r="C1060" t="str">
            <v>Ulcer of lower limb, not elsewhere classified</v>
          </cell>
          <cell r="D1060" t="str">
            <v>M</v>
          </cell>
          <cell r="E1060">
            <v>13</v>
          </cell>
          <cell r="F1060">
            <v>2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2</v>
          </cell>
          <cell r="V1060">
            <v>0</v>
          </cell>
          <cell r="W1060">
            <v>1</v>
          </cell>
          <cell r="X1060">
            <v>1</v>
          </cell>
          <cell r="Y1060">
            <v>0</v>
          </cell>
          <cell r="Z1060">
            <v>6</v>
          </cell>
          <cell r="AA1060">
            <v>3</v>
          </cell>
          <cell r="AD1060"/>
          <cell r="AF1060"/>
        </row>
        <row r="1061">
          <cell r="A1061"/>
          <cell r="B1061"/>
          <cell r="C1061"/>
          <cell r="D1061" t="str">
            <v>F</v>
          </cell>
          <cell r="E1061">
            <v>17</v>
          </cell>
          <cell r="F1061">
            <v>1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1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3</v>
          </cell>
          <cell r="X1061">
            <v>3</v>
          </cell>
          <cell r="Y1061">
            <v>0</v>
          </cell>
          <cell r="Z1061">
            <v>5</v>
          </cell>
          <cell r="AA1061">
            <v>5</v>
          </cell>
          <cell r="AD1061"/>
          <cell r="AF1061"/>
        </row>
        <row r="1062">
          <cell r="A1062"/>
          <cell r="B1062" t="str">
            <v>L98</v>
          </cell>
          <cell r="C1062" t="str">
            <v>Other disorders of skin and subcutaneous tissue, not elsewhere classified</v>
          </cell>
          <cell r="D1062" t="str">
            <v>M</v>
          </cell>
          <cell r="E1062">
            <v>1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1</v>
          </cell>
          <cell r="AA1062">
            <v>0</v>
          </cell>
          <cell r="AB1062"/>
          <cell r="AC1062"/>
          <cell r="AD1062"/>
          <cell r="AF1062"/>
        </row>
        <row r="1063">
          <cell r="A1063"/>
          <cell r="B1063"/>
          <cell r="C1063"/>
          <cell r="D1063" t="str">
            <v>F</v>
          </cell>
          <cell r="E1063">
            <v>2</v>
          </cell>
          <cell r="F1063">
            <v>1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1</v>
          </cell>
          <cell r="AA1063">
            <v>0</v>
          </cell>
          <cell r="AB1063"/>
          <cell r="AC1063"/>
          <cell r="AD1063"/>
          <cell r="AF1063"/>
        </row>
        <row r="1064">
          <cell r="A1064"/>
          <cell r="B1064" t="str">
            <v>M00-M99</v>
          </cell>
          <cell r="C1064" t="str">
            <v>XIII. DISEASES OF THE MUSCULOSKELETAL SYSTEM AND CONNECTIVE TISSUE</v>
          </cell>
          <cell r="D1064" t="str">
            <v>M</v>
          </cell>
          <cell r="E1064">
            <v>147</v>
          </cell>
          <cell r="F1064">
            <v>66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1</v>
          </cell>
          <cell r="Q1064">
            <v>4</v>
          </cell>
          <cell r="R1064">
            <v>7</v>
          </cell>
          <cell r="S1064">
            <v>4</v>
          </cell>
          <cell r="T1064">
            <v>13</v>
          </cell>
          <cell r="U1064">
            <v>20</v>
          </cell>
          <cell r="V1064">
            <v>17</v>
          </cell>
          <cell r="W1064">
            <v>26</v>
          </cell>
          <cell r="X1064">
            <v>21</v>
          </cell>
          <cell r="Y1064">
            <v>0</v>
          </cell>
          <cell r="Z1064">
            <v>14</v>
          </cell>
          <cell r="AA1064">
            <v>20</v>
          </cell>
          <cell r="AD1064"/>
          <cell r="AF1064"/>
        </row>
        <row r="1065">
          <cell r="A1065"/>
          <cell r="B1065"/>
          <cell r="C1065"/>
          <cell r="D1065" t="str">
            <v>F</v>
          </cell>
          <cell r="E1065">
            <v>258</v>
          </cell>
          <cell r="F1065">
            <v>65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1</v>
          </cell>
          <cell r="O1065">
            <v>0</v>
          </cell>
          <cell r="P1065">
            <v>2</v>
          </cell>
          <cell r="Q1065">
            <v>1</v>
          </cell>
          <cell r="R1065">
            <v>7</v>
          </cell>
          <cell r="S1065">
            <v>11</v>
          </cell>
          <cell r="T1065">
            <v>8</v>
          </cell>
          <cell r="U1065">
            <v>15</v>
          </cell>
          <cell r="V1065">
            <v>20</v>
          </cell>
          <cell r="W1065">
            <v>34</v>
          </cell>
          <cell r="X1065">
            <v>57</v>
          </cell>
          <cell r="Y1065">
            <v>0</v>
          </cell>
          <cell r="Z1065">
            <v>45</v>
          </cell>
          <cell r="AA1065">
            <v>57</v>
          </cell>
          <cell r="AD1065"/>
          <cell r="AF1065"/>
        </row>
        <row r="1066">
          <cell r="A1066"/>
          <cell r="B1066" t="str">
            <v>M00-25</v>
          </cell>
          <cell r="C1066" t="str">
            <v>Arthropathies</v>
          </cell>
          <cell r="D1066" t="str">
            <v>M</v>
          </cell>
          <cell r="E1066">
            <v>66</v>
          </cell>
          <cell r="F1066">
            <v>27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1</v>
          </cell>
          <cell r="R1066">
            <v>2</v>
          </cell>
          <cell r="S1066">
            <v>0</v>
          </cell>
          <cell r="T1066">
            <v>5</v>
          </cell>
          <cell r="U1066">
            <v>8</v>
          </cell>
          <cell r="V1066">
            <v>11</v>
          </cell>
          <cell r="W1066">
            <v>16</v>
          </cell>
          <cell r="X1066">
            <v>12</v>
          </cell>
          <cell r="Y1066">
            <v>0</v>
          </cell>
          <cell r="Z1066">
            <v>4</v>
          </cell>
          <cell r="AA1066">
            <v>7</v>
          </cell>
          <cell r="AD1066"/>
          <cell r="AF1066"/>
        </row>
        <row r="1067">
          <cell r="A1067"/>
          <cell r="B1067"/>
          <cell r="C1067"/>
          <cell r="D1067" t="str">
            <v>F</v>
          </cell>
          <cell r="E1067">
            <v>117</v>
          </cell>
          <cell r="F1067">
            <v>32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1</v>
          </cell>
          <cell r="O1067">
            <v>0</v>
          </cell>
          <cell r="P1067">
            <v>0</v>
          </cell>
          <cell r="Q1067">
            <v>0</v>
          </cell>
          <cell r="R1067">
            <v>3</v>
          </cell>
          <cell r="S1067">
            <v>5</v>
          </cell>
          <cell r="T1067">
            <v>5</v>
          </cell>
          <cell r="U1067">
            <v>7</v>
          </cell>
          <cell r="V1067">
            <v>11</v>
          </cell>
          <cell r="W1067">
            <v>15</v>
          </cell>
          <cell r="X1067">
            <v>36</v>
          </cell>
          <cell r="Y1067">
            <v>0</v>
          </cell>
          <cell r="Z1067">
            <v>16</v>
          </cell>
          <cell r="AA1067">
            <v>18</v>
          </cell>
          <cell r="AD1067"/>
          <cell r="AF1067"/>
        </row>
        <row r="1068">
          <cell r="A1068"/>
          <cell r="B1068" t="str">
            <v>M00-03</v>
          </cell>
          <cell r="C1068" t="str">
            <v>Infectious arthropathies</v>
          </cell>
          <cell r="D1068" t="str">
            <v>M</v>
          </cell>
          <cell r="E1068">
            <v>8</v>
          </cell>
          <cell r="F1068">
            <v>3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1</v>
          </cell>
          <cell r="U1068">
            <v>2</v>
          </cell>
          <cell r="V1068">
            <v>0</v>
          </cell>
          <cell r="W1068">
            <v>4</v>
          </cell>
          <cell r="X1068">
            <v>0</v>
          </cell>
          <cell r="Y1068">
            <v>0</v>
          </cell>
          <cell r="Z1068">
            <v>0</v>
          </cell>
          <cell r="AA1068">
            <v>1</v>
          </cell>
          <cell r="AD1068"/>
          <cell r="AF1068"/>
        </row>
        <row r="1069">
          <cell r="A1069"/>
          <cell r="B1069"/>
          <cell r="C1069"/>
          <cell r="D1069" t="str">
            <v>F</v>
          </cell>
          <cell r="E1069">
            <v>9</v>
          </cell>
          <cell r="F1069">
            <v>2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1</v>
          </cell>
          <cell r="U1069">
            <v>0</v>
          </cell>
          <cell r="V1069">
            <v>1</v>
          </cell>
          <cell r="W1069">
            <v>0</v>
          </cell>
          <cell r="X1069">
            <v>3</v>
          </cell>
          <cell r="Y1069">
            <v>0</v>
          </cell>
          <cell r="Z1069">
            <v>3</v>
          </cell>
          <cell r="AA1069">
            <v>1</v>
          </cell>
          <cell r="AD1069"/>
          <cell r="AF1069"/>
        </row>
        <row r="1070">
          <cell r="A1070"/>
          <cell r="B1070" t="str">
            <v>M00</v>
          </cell>
          <cell r="C1070" t="str">
            <v>Pyogenic arthritis</v>
          </cell>
          <cell r="D1070" t="str">
            <v>M</v>
          </cell>
          <cell r="E1070">
            <v>8</v>
          </cell>
          <cell r="F1070">
            <v>3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1</v>
          </cell>
          <cell r="U1070">
            <v>2</v>
          </cell>
          <cell r="V1070">
            <v>0</v>
          </cell>
          <cell r="W1070">
            <v>4</v>
          </cell>
          <cell r="X1070">
            <v>0</v>
          </cell>
          <cell r="Y1070">
            <v>0</v>
          </cell>
          <cell r="Z1070">
            <v>0</v>
          </cell>
          <cell r="AA1070">
            <v>1</v>
          </cell>
          <cell r="AD1070"/>
          <cell r="AF1070"/>
        </row>
        <row r="1071">
          <cell r="A1071"/>
          <cell r="B1071"/>
          <cell r="C1071"/>
          <cell r="D1071" t="str">
            <v>F</v>
          </cell>
          <cell r="E1071">
            <v>9</v>
          </cell>
          <cell r="F1071">
            <v>2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1</v>
          </cell>
          <cell r="U1071">
            <v>0</v>
          </cell>
          <cell r="V1071">
            <v>1</v>
          </cell>
          <cell r="W1071">
            <v>0</v>
          </cell>
          <cell r="X1071">
            <v>3</v>
          </cell>
          <cell r="Y1071">
            <v>0</v>
          </cell>
          <cell r="Z1071">
            <v>3</v>
          </cell>
          <cell r="AA1071">
            <v>1</v>
          </cell>
          <cell r="AD1071"/>
          <cell r="AF1071"/>
        </row>
        <row r="1072">
          <cell r="A1072"/>
          <cell r="B1072" t="str">
            <v>M05-14</v>
          </cell>
          <cell r="C1072" t="str">
            <v>Inflammatory polyarthropathies</v>
          </cell>
          <cell r="D1072" t="str">
            <v>M</v>
          </cell>
          <cell r="E1072">
            <v>46</v>
          </cell>
          <cell r="F1072">
            <v>21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1</v>
          </cell>
          <cell r="R1072">
            <v>2</v>
          </cell>
          <cell r="S1072">
            <v>0</v>
          </cell>
          <cell r="T1072">
            <v>2</v>
          </cell>
          <cell r="U1072">
            <v>6</v>
          </cell>
          <cell r="V1072">
            <v>10</v>
          </cell>
          <cell r="W1072">
            <v>9</v>
          </cell>
          <cell r="X1072">
            <v>9</v>
          </cell>
          <cell r="Y1072">
            <v>0</v>
          </cell>
          <cell r="Z1072">
            <v>4</v>
          </cell>
          <cell r="AA1072">
            <v>3</v>
          </cell>
          <cell r="AD1072"/>
          <cell r="AF1072"/>
        </row>
        <row r="1073">
          <cell r="A1073"/>
          <cell r="B1073"/>
          <cell r="C1073"/>
          <cell r="D1073" t="str">
            <v>F</v>
          </cell>
          <cell r="E1073">
            <v>95</v>
          </cell>
          <cell r="F1073">
            <v>29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1</v>
          </cell>
          <cell r="O1073">
            <v>0</v>
          </cell>
          <cell r="P1073">
            <v>0</v>
          </cell>
          <cell r="Q1073">
            <v>0</v>
          </cell>
          <cell r="R1073">
            <v>2</v>
          </cell>
          <cell r="S1073">
            <v>5</v>
          </cell>
          <cell r="T1073">
            <v>4</v>
          </cell>
          <cell r="U1073">
            <v>7</v>
          </cell>
          <cell r="V1073">
            <v>10</v>
          </cell>
          <cell r="W1073">
            <v>14</v>
          </cell>
          <cell r="X1073">
            <v>30</v>
          </cell>
          <cell r="Y1073">
            <v>0</v>
          </cell>
          <cell r="Z1073">
            <v>13</v>
          </cell>
          <cell r="AA1073">
            <v>9</v>
          </cell>
          <cell r="AD1073"/>
          <cell r="AF1073"/>
        </row>
        <row r="1074">
          <cell r="A1074"/>
          <cell r="B1074" t="str">
            <v>M05</v>
          </cell>
          <cell r="C1074" t="str">
            <v>Seropositive rheumatoid arthritis</v>
          </cell>
          <cell r="D1074" t="str">
            <v>M</v>
          </cell>
          <cell r="E1074">
            <v>14</v>
          </cell>
          <cell r="F1074">
            <v>9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1</v>
          </cell>
          <cell r="S1074">
            <v>0</v>
          </cell>
          <cell r="T1074">
            <v>2</v>
          </cell>
          <cell r="U1074">
            <v>2</v>
          </cell>
          <cell r="V1074">
            <v>4</v>
          </cell>
          <cell r="W1074">
            <v>2</v>
          </cell>
          <cell r="X1074">
            <v>3</v>
          </cell>
          <cell r="Y1074">
            <v>0</v>
          </cell>
          <cell r="Z1074">
            <v>0</v>
          </cell>
          <cell r="AA1074">
            <v>0</v>
          </cell>
          <cell r="AB1074"/>
          <cell r="AC1074"/>
          <cell r="AD1074"/>
          <cell r="AF1074"/>
        </row>
        <row r="1075">
          <cell r="A1075"/>
          <cell r="B1075"/>
          <cell r="C1075"/>
          <cell r="D1075" t="str">
            <v>F</v>
          </cell>
          <cell r="E1075">
            <v>22</v>
          </cell>
          <cell r="F1075">
            <v>7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2</v>
          </cell>
          <cell r="S1075">
            <v>1</v>
          </cell>
          <cell r="T1075">
            <v>1</v>
          </cell>
          <cell r="U1075">
            <v>1</v>
          </cell>
          <cell r="V1075">
            <v>2</v>
          </cell>
          <cell r="W1075">
            <v>4</v>
          </cell>
          <cell r="X1075">
            <v>10</v>
          </cell>
          <cell r="Y1075">
            <v>0</v>
          </cell>
          <cell r="Z1075">
            <v>1</v>
          </cell>
          <cell r="AA1075">
            <v>0</v>
          </cell>
          <cell r="AB1075"/>
          <cell r="AC1075"/>
          <cell r="AD1075"/>
          <cell r="AF1075"/>
        </row>
        <row r="1076">
          <cell r="A1076"/>
          <cell r="B1076" t="str">
            <v>M06</v>
          </cell>
          <cell r="C1076" t="str">
            <v>Other rheumatoid arthritis</v>
          </cell>
          <cell r="D1076" t="str">
            <v>M</v>
          </cell>
          <cell r="E1076">
            <v>27</v>
          </cell>
          <cell r="F1076">
            <v>11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1</v>
          </cell>
          <cell r="R1076">
            <v>1</v>
          </cell>
          <cell r="S1076">
            <v>0</v>
          </cell>
          <cell r="T1076">
            <v>0</v>
          </cell>
          <cell r="U1076">
            <v>3</v>
          </cell>
          <cell r="V1076">
            <v>6</v>
          </cell>
          <cell r="W1076">
            <v>5</v>
          </cell>
          <cell r="X1076">
            <v>4</v>
          </cell>
          <cell r="Y1076">
            <v>0</v>
          </cell>
          <cell r="Z1076">
            <v>4</v>
          </cell>
          <cell r="AA1076">
            <v>3</v>
          </cell>
          <cell r="AD1076"/>
          <cell r="AF1076"/>
        </row>
        <row r="1077">
          <cell r="A1077"/>
          <cell r="B1077"/>
          <cell r="C1077"/>
          <cell r="D1077" t="str">
            <v>F</v>
          </cell>
          <cell r="E1077">
            <v>69</v>
          </cell>
          <cell r="F1077">
            <v>19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1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3</v>
          </cell>
          <cell r="T1077">
            <v>2</v>
          </cell>
          <cell r="U1077">
            <v>5</v>
          </cell>
          <cell r="V1077">
            <v>8</v>
          </cell>
          <cell r="W1077">
            <v>10</v>
          </cell>
          <cell r="X1077">
            <v>20</v>
          </cell>
          <cell r="Y1077">
            <v>0</v>
          </cell>
          <cell r="Z1077">
            <v>11</v>
          </cell>
          <cell r="AA1077">
            <v>9</v>
          </cell>
          <cell r="AD1077"/>
          <cell r="AF1077"/>
        </row>
        <row r="1078">
          <cell r="A1078"/>
          <cell r="B1078" t="str">
            <v>M08</v>
          </cell>
          <cell r="C1078" t="str">
            <v>Juvenile arthritis</v>
          </cell>
          <cell r="D1078" t="str">
            <v>M</v>
          </cell>
          <cell r="E1078">
            <v>1</v>
          </cell>
          <cell r="F1078">
            <v>1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/>
          <cell r="AF1078"/>
        </row>
        <row r="1079">
          <cell r="A1079"/>
          <cell r="B1079"/>
          <cell r="C1079"/>
          <cell r="D1079" t="str">
            <v>F</v>
          </cell>
          <cell r="E1079">
            <v>1</v>
          </cell>
          <cell r="F1079">
            <v>1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1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/>
          <cell r="AF1079"/>
        </row>
        <row r="1080">
          <cell r="A1080"/>
          <cell r="B1080" t="str">
            <v>M10</v>
          </cell>
          <cell r="C1080" t="str">
            <v>Gout</v>
          </cell>
          <cell r="D1080" t="str">
            <v>M</v>
          </cell>
          <cell r="E1080">
            <v>2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1</v>
          </cell>
          <cell r="X1080">
            <v>1</v>
          </cell>
          <cell r="Y1080">
            <v>0</v>
          </cell>
          <cell r="Z1080">
            <v>0</v>
          </cell>
          <cell r="AA1080">
            <v>0</v>
          </cell>
          <cell r="AD1080"/>
          <cell r="AF1080"/>
        </row>
        <row r="1081">
          <cell r="A1081"/>
          <cell r="B1081"/>
          <cell r="C1081"/>
          <cell r="D1081" t="str">
            <v>F</v>
          </cell>
          <cell r="E1081">
            <v>1</v>
          </cell>
          <cell r="F1081">
            <v>1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/>
          <cell r="AF1081"/>
        </row>
        <row r="1082">
          <cell r="A1082"/>
          <cell r="B1082" t="str">
            <v>M11</v>
          </cell>
          <cell r="C1082" t="str">
            <v>Other crystal arthropathies</v>
          </cell>
          <cell r="D1082" t="str">
            <v>M</v>
          </cell>
          <cell r="E1082">
            <v>1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1</v>
          </cell>
          <cell r="Y1082">
            <v>0</v>
          </cell>
          <cell r="Z1082">
            <v>0</v>
          </cell>
          <cell r="AA1082">
            <v>0</v>
          </cell>
          <cell r="AD1082"/>
          <cell r="AF1082"/>
        </row>
        <row r="1083">
          <cell r="A1083"/>
          <cell r="B1083"/>
          <cell r="C1083"/>
          <cell r="D1083" t="str">
            <v>F</v>
          </cell>
          <cell r="E1083" t="str">
            <v>-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D1083"/>
          <cell r="AF1083"/>
        </row>
        <row r="1084">
          <cell r="A1084"/>
          <cell r="B1084" t="str">
            <v>M13</v>
          </cell>
          <cell r="C1084" t="str">
            <v>Other arthritis</v>
          </cell>
          <cell r="D1084" t="str">
            <v>M</v>
          </cell>
          <cell r="E1084">
            <v>1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1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/>
          <cell r="AC1084"/>
          <cell r="AD1084"/>
          <cell r="AF1084"/>
        </row>
        <row r="1085">
          <cell r="A1085"/>
          <cell r="B1085"/>
          <cell r="C1085"/>
          <cell r="D1085" t="str">
            <v>F</v>
          </cell>
          <cell r="E1085">
            <v>2</v>
          </cell>
          <cell r="F1085">
            <v>1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1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1</v>
          </cell>
          <cell r="AA1085">
            <v>0</v>
          </cell>
          <cell r="AB1085"/>
          <cell r="AC1085"/>
          <cell r="AD1085"/>
          <cell r="AF1085"/>
        </row>
        <row r="1086">
          <cell r="A1086"/>
          <cell r="B1086" t="str">
            <v>M15-19</v>
          </cell>
          <cell r="C1086" t="str">
            <v>Arthrosis</v>
          </cell>
          <cell r="D1086" t="str">
            <v>M</v>
          </cell>
          <cell r="E1086">
            <v>8</v>
          </cell>
          <cell r="F1086">
            <v>2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1</v>
          </cell>
          <cell r="U1086">
            <v>0</v>
          </cell>
          <cell r="V1086">
            <v>1</v>
          </cell>
          <cell r="W1086">
            <v>1</v>
          </cell>
          <cell r="X1086">
            <v>2</v>
          </cell>
          <cell r="Y1086">
            <v>0</v>
          </cell>
          <cell r="Z1086">
            <v>0</v>
          </cell>
          <cell r="AA1086">
            <v>3</v>
          </cell>
          <cell r="AD1086"/>
          <cell r="AF1086"/>
        </row>
        <row r="1087">
          <cell r="A1087"/>
          <cell r="B1087"/>
          <cell r="C1087"/>
          <cell r="D1087" t="str">
            <v>F</v>
          </cell>
          <cell r="E1087">
            <v>11</v>
          </cell>
          <cell r="F1087">
            <v>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1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1</v>
          </cell>
          <cell r="X1087">
            <v>2</v>
          </cell>
          <cell r="Y1087">
            <v>0</v>
          </cell>
          <cell r="Z1087">
            <v>0</v>
          </cell>
          <cell r="AA1087">
            <v>7</v>
          </cell>
          <cell r="AD1087"/>
          <cell r="AF1087"/>
        </row>
        <row r="1088">
          <cell r="A1088"/>
          <cell r="B1088" t="str">
            <v>M15</v>
          </cell>
          <cell r="C1088" t="str">
            <v>Polyarthrosis</v>
          </cell>
          <cell r="D1088" t="str">
            <v>M</v>
          </cell>
          <cell r="E1088">
            <v>1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1</v>
          </cell>
          <cell r="Y1088">
            <v>0</v>
          </cell>
          <cell r="Z1088">
            <v>0</v>
          </cell>
          <cell r="AA1088">
            <v>0</v>
          </cell>
          <cell r="AB1088"/>
          <cell r="AC1088"/>
          <cell r="AD1088"/>
          <cell r="AF1088"/>
        </row>
        <row r="1089">
          <cell r="A1089"/>
          <cell r="B1089"/>
          <cell r="C1089"/>
          <cell r="D1089" t="str">
            <v>F</v>
          </cell>
          <cell r="E1089" t="str">
            <v>-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/>
          <cell r="AC1089"/>
          <cell r="AD1089"/>
          <cell r="AF1089"/>
        </row>
        <row r="1090">
          <cell r="A1090"/>
          <cell r="B1090" t="str">
            <v>M16</v>
          </cell>
          <cell r="C1090" t="str">
            <v>Coxarthrosis [arthrosis of hip]</v>
          </cell>
          <cell r="D1090" t="str">
            <v>M</v>
          </cell>
          <cell r="E1090">
            <v>1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1</v>
          </cell>
          <cell r="Y1090">
            <v>0</v>
          </cell>
          <cell r="Z1090">
            <v>0</v>
          </cell>
          <cell r="AA1090">
            <v>0</v>
          </cell>
          <cell r="AD1090"/>
          <cell r="AF1090"/>
        </row>
        <row r="1091">
          <cell r="A1091"/>
          <cell r="B1091"/>
          <cell r="C1091"/>
          <cell r="D1091" t="str">
            <v>F</v>
          </cell>
          <cell r="E1091">
            <v>1</v>
          </cell>
          <cell r="F1091">
            <v>1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1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D1091"/>
          <cell r="AF1091"/>
        </row>
        <row r="1092">
          <cell r="A1092"/>
          <cell r="B1092" t="str">
            <v>M17</v>
          </cell>
          <cell r="C1092" t="str">
            <v>Gonarthrosis [arthrosis of knee]</v>
          </cell>
          <cell r="D1092" t="str">
            <v>M</v>
          </cell>
          <cell r="E1092">
            <v>2</v>
          </cell>
          <cell r="F1092">
            <v>1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1</v>
          </cell>
          <cell r="W1092">
            <v>1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D1092"/>
          <cell r="AF1092"/>
        </row>
        <row r="1093">
          <cell r="A1093"/>
          <cell r="B1093"/>
          <cell r="C1093"/>
          <cell r="D1093" t="str">
            <v>F</v>
          </cell>
          <cell r="E1093">
            <v>2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2</v>
          </cell>
          <cell r="AD1093"/>
          <cell r="AF1093"/>
        </row>
        <row r="1094">
          <cell r="A1094"/>
          <cell r="B1094" t="str">
            <v>M19</v>
          </cell>
          <cell r="C1094" t="str">
            <v>Other arthrosis</v>
          </cell>
          <cell r="D1094" t="str">
            <v>M</v>
          </cell>
          <cell r="E1094">
            <v>4</v>
          </cell>
          <cell r="F1094">
            <v>1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1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3</v>
          </cell>
          <cell r="AB1094"/>
          <cell r="AC1094"/>
          <cell r="AD1094"/>
          <cell r="AF1094"/>
        </row>
        <row r="1095">
          <cell r="A1095"/>
          <cell r="B1095"/>
          <cell r="C1095"/>
          <cell r="D1095" t="str">
            <v>F</v>
          </cell>
          <cell r="E1095">
            <v>8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1</v>
          </cell>
          <cell r="X1095">
            <v>2</v>
          </cell>
          <cell r="Y1095">
            <v>0</v>
          </cell>
          <cell r="Z1095">
            <v>0</v>
          </cell>
          <cell r="AA1095">
            <v>5</v>
          </cell>
          <cell r="AB1095"/>
          <cell r="AC1095"/>
          <cell r="AD1095"/>
          <cell r="AF1095"/>
        </row>
        <row r="1096">
          <cell r="A1096"/>
          <cell r="B1096" t="str">
            <v>M20-25</v>
          </cell>
          <cell r="C1096" t="str">
            <v>Other joint disorders</v>
          </cell>
          <cell r="D1096" t="str">
            <v>M</v>
          </cell>
          <cell r="E1096">
            <v>4</v>
          </cell>
          <cell r="F1096">
            <v>1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1</v>
          </cell>
          <cell r="U1096">
            <v>0</v>
          </cell>
          <cell r="V1096">
            <v>0</v>
          </cell>
          <cell r="W1096">
            <v>2</v>
          </cell>
          <cell r="X1096">
            <v>1</v>
          </cell>
          <cell r="Y1096">
            <v>0</v>
          </cell>
          <cell r="Z1096">
            <v>0</v>
          </cell>
          <cell r="AA1096">
            <v>0</v>
          </cell>
          <cell r="AD1096"/>
          <cell r="AF1096"/>
        </row>
        <row r="1097">
          <cell r="A1097"/>
          <cell r="B1097"/>
          <cell r="C1097"/>
          <cell r="D1097" t="str">
            <v>F</v>
          </cell>
          <cell r="E1097">
            <v>2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1</v>
          </cell>
          <cell r="Y1097">
            <v>0</v>
          </cell>
          <cell r="Z1097">
            <v>0</v>
          </cell>
          <cell r="AA1097">
            <v>1</v>
          </cell>
          <cell r="AD1097"/>
          <cell r="AF1097"/>
        </row>
        <row r="1098">
          <cell r="A1098"/>
          <cell r="B1098" t="str">
            <v>M24</v>
          </cell>
          <cell r="C1098" t="str">
            <v>Other specific joint derangements</v>
          </cell>
          <cell r="D1098" t="str">
            <v>M</v>
          </cell>
          <cell r="E1098" t="str">
            <v>-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/>
          <cell r="AE1098"/>
          <cell r="AF1098"/>
        </row>
        <row r="1099">
          <cell r="A1099"/>
          <cell r="B1099"/>
          <cell r="C1099"/>
          <cell r="D1099" t="str">
            <v>F</v>
          </cell>
          <cell r="E1099">
            <v>2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1</v>
          </cell>
          <cell r="Y1099">
            <v>0</v>
          </cell>
          <cell r="Z1099">
            <v>0</v>
          </cell>
          <cell r="AA1099">
            <v>1</v>
          </cell>
          <cell r="AD1099"/>
          <cell r="AE1099"/>
          <cell r="AF1099"/>
        </row>
        <row r="1100">
          <cell r="A1100"/>
          <cell r="B1100" t="str">
            <v>M25</v>
          </cell>
          <cell r="C1100" t="str">
            <v>Other joint disorders, not elsewhere classified</v>
          </cell>
          <cell r="D1100" t="str">
            <v>M</v>
          </cell>
          <cell r="E1100">
            <v>4</v>
          </cell>
          <cell r="F1100">
            <v>1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1</v>
          </cell>
          <cell r="U1100">
            <v>0</v>
          </cell>
          <cell r="V1100">
            <v>0</v>
          </cell>
          <cell r="W1100">
            <v>2</v>
          </cell>
          <cell r="X1100">
            <v>1</v>
          </cell>
          <cell r="Y1100">
            <v>0</v>
          </cell>
          <cell r="Z1100">
            <v>0</v>
          </cell>
          <cell r="AA1100">
            <v>0</v>
          </cell>
          <cell r="AD1100"/>
          <cell r="AF1100"/>
        </row>
        <row r="1101">
          <cell r="A1101"/>
          <cell r="B1101"/>
          <cell r="C1101"/>
          <cell r="D1101" t="str">
            <v>F</v>
          </cell>
          <cell r="E1101" t="str">
            <v>-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/>
          <cell r="AF1101"/>
        </row>
        <row r="1102">
          <cell r="A1102"/>
          <cell r="B1102" t="str">
            <v>M30-36</v>
          </cell>
          <cell r="C1102" t="str">
            <v>Systemic connective tissue disorders</v>
          </cell>
          <cell r="D1102" t="str">
            <v>M</v>
          </cell>
          <cell r="E1102">
            <v>17</v>
          </cell>
          <cell r="F1102">
            <v>10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1</v>
          </cell>
          <cell r="R1102">
            <v>3</v>
          </cell>
          <cell r="S1102">
            <v>1</v>
          </cell>
          <cell r="T1102">
            <v>1</v>
          </cell>
          <cell r="U1102">
            <v>3</v>
          </cell>
          <cell r="V1102">
            <v>1</v>
          </cell>
          <cell r="W1102">
            <v>4</v>
          </cell>
          <cell r="X1102">
            <v>1</v>
          </cell>
          <cell r="Y1102">
            <v>0</v>
          </cell>
          <cell r="Z1102">
            <v>2</v>
          </cell>
          <cell r="AA1102">
            <v>0</v>
          </cell>
          <cell r="AD1102"/>
          <cell r="AF1102"/>
        </row>
        <row r="1103">
          <cell r="A1103"/>
          <cell r="B1103"/>
          <cell r="C1103"/>
          <cell r="D1103" t="str">
            <v>F</v>
          </cell>
          <cell r="E1103">
            <v>40</v>
          </cell>
          <cell r="F1103">
            <v>19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1</v>
          </cell>
          <cell r="Q1103">
            <v>1</v>
          </cell>
          <cell r="R1103">
            <v>4</v>
          </cell>
          <cell r="S1103">
            <v>4</v>
          </cell>
          <cell r="T1103">
            <v>1</v>
          </cell>
          <cell r="U1103">
            <v>3</v>
          </cell>
          <cell r="V1103">
            <v>5</v>
          </cell>
          <cell r="W1103">
            <v>8</v>
          </cell>
          <cell r="X1103">
            <v>5</v>
          </cell>
          <cell r="Y1103">
            <v>0</v>
          </cell>
          <cell r="Z1103">
            <v>5</v>
          </cell>
          <cell r="AA1103">
            <v>3</v>
          </cell>
          <cell r="AD1103"/>
          <cell r="AF1103"/>
        </row>
        <row r="1104">
          <cell r="A1104"/>
          <cell r="B1104" t="str">
            <v>M30</v>
          </cell>
          <cell r="C1104" t="str">
            <v>Polyarteritis nodosa and related conditions</v>
          </cell>
          <cell r="D1104" t="str">
            <v>M</v>
          </cell>
          <cell r="E1104">
            <v>2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2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/>
          <cell r="AF1104"/>
        </row>
        <row r="1105">
          <cell r="A1105"/>
          <cell r="B1105"/>
          <cell r="C1105"/>
          <cell r="D1105" t="str">
            <v>F</v>
          </cell>
          <cell r="E1105">
            <v>1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1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/>
          <cell r="AF1105"/>
        </row>
        <row r="1106">
          <cell r="A1106"/>
          <cell r="B1106" t="str">
            <v>M31</v>
          </cell>
          <cell r="C1106" t="str">
            <v>Other necrotizing vasculopathies</v>
          </cell>
          <cell r="D1106" t="str">
            <v>M</v>
          </cell>
          <cell r="E1106">
            <v>9</v>
          </cell>
          <cell r="F1106">
            <v>5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1</v>
          </cell>
          <cell r="R1106">
            <v>2</v>
          </cell>
          <cell r="S1106">
            <v>0</v>
          </cell>
          <cell r="T1106">
            <v>0</v>
          </cell>
          <cell r="U1106">
            <v>2</v>
          </cell>
          <cell r="V1106">
            <v>0</v>
          </cell>
          <cell r="W1106">
            <v>2</v>
          </cell>
          <cell r="X1106">
            <v>0</v>
          </cell>
          <cell r="Y1106">
            <v>0</v>
          </cell>
          <cell r="Z1106">
            <v>2</v>
          </cell>
          <cell r="AA1106">
            <v>0</v>
          </cell>
          <cell r="AD1106"/>
          <cell r="AF1106"/>
        </row>
        <row r="1107">
          <cell r="A1107"/>
          <cell r="B1107"/>
          <cell r="C1107"/>
          <cell r="D1107" t="str">
            <v>F</v>
          </cell>
          <cell r="E1107">
            <v>7</v>
          </cell>
          <cell r="F1107">
            <v>3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1</v>
          </cell>
          <cell r="T1107">
            <v>0</v>
          </cell>
          <cell r="U1107">
            <v>1</v>
          </cell>
          <cell r="V1107">
            <v>1</v>
          </cell>
          <cell r="W1107">
            <v>1</v>
          </cell>
          <cell r="X1107">
            <v>0</v>
          </cell>
          <cell r="Y1107">
            <v>0</v>
          </cell>
          <cell r="Z1107">
            <v>1</v>
          </cell>
          <cell r="AA1107">
            <v>2</v>
          </cell>
          <cell r="AD1107"/>
          <cell r="AF1107"/>
        </row>
        <row r="1108">
          <cell r="A1108"/>
          <cell r="B1108" t="str">
            <v>M32</v>
          </cell>
          <cell r="C1108" t="str">
            <v>Systemic lupus erythematosus</v>
          </cell>
          <cell r="D1108" t="str">
            <v>M</v>
          </cell>
          <cell r="E1108" t="str">
            <v>-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/>
          <cell r="AF1108"/>
        </row>
        <row r="1109">
          <cell r="A1109"/>
          <cell r="B1109"/>
          <cell r="C1109"/>
          <cell r="D1109" t="str">
            <v>F</v>
          </cell>
          <cell r="E1109">
            <v>6</v>
          </cell>
          <cell r="F1109">
            <v>2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1</v>
          </cell>
          <cell r="V1109">
            <v>1</v>
          </cell>
          <cell r="W1109">
            <v>1</v>
          </cell>
          <cell r="X1109">
            <v>1</v>
          </cell>
          <cell r="Y1109">
            <v>0</v>
          </cell>
          <cell r="Z1109">
            <v>1</v>
          </cell>
          <cell r="AA1109">
            <v>1</v>
          </cell>
          <cell r="AD1109"/>
          <cell r="AF1109"/>
        </row>
        <row r="1110">
          <cell r="A1110"/>
          <cell r="B1110" t="str">
            <v>M33</v>
          </cell>
          <cell r="C1110" t="str">
            <v>Dermatopolymyositis</v>
          </cell>
          <cell r="D1110" t="str">
            <v>M</v>
          </cell>
          <cell r="E1110" t="str">
            <v>-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/>
          <cell r="AC1110"/>
          <cell r="AD1110"/>
          <cell r="AF1110"/>
        </row>
        <row r="1111">
          <cell r="A1111"/>
          <cell r="B1111"/>
          <cell r="C1111"/>
          <cell r="D1111" t="str">
            <v>F</v>
          </cell>
          <cell r="E1111">
            <v>1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1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/>
          <cell r="AC1111"/>
          <cell r="AD1111"/>
          <cell r="AF1111"/>
        </row>
        <row r="1112">
          <cell r="A1112"/>
          <cell r="B1112" t="str">
            <v>M34</v>
          </cell>
          <cell r="C1112" t="str">
            <v>Systemic sclerosis</v>
          </cell>
          <cell r="D1112" t="str">
            <v>M</v>
          </cell>
          <cell r="E1112">
            <v>5</v>
          </cell>
          <cell r="F1112">
            <v>5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1</v>
          </cell>
          <cell r="S1112">
            <v>1</v>
          </cell>
          <cell r="T1112">
            <v>1</v>
          </cell>
          <cell r="U1112">
            <v>1</v>
          </cell>
          <cell r="V1112">
            <v>1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/>
          <cell r="AC1112"/>
          <cell r="AD1112"/>
          <cell r="AF1112"/>
        </row>
        <row r="1113">
          <cell r="A1113"/>
          <cell r="B1113"/>
          <cell r="C1113"/>
          <cell r="D1113" t="str">
            <v>F</v>
          </cell>
          <cell r="E1113">
            <v>18</v>
          </cell>
          <cell r="F1113">
            <v>9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1</v>
          </cell>
          <cell r="Q1113">
            <v>1</v>
          </cell>
          <cell r="R1113">
            <v>1</v>
          </cell>
          <cell r="S1113">
            <v>2</v>
          </cell>
          <cell r="T1113">
            <v>1</v>
          </cell>
          <cell r="U1113">
            <v>0</v>
          </cell>
          <cell r="V1113">
            <v>3</v>
          </cell>
          <cell r="W1113">
            <v>3</v>
          </cell>
          <cell r="X1113">
            <v>3</v>
          </cell>
          <cell r="Y1113">
            <v>0</v>
          </cell>
          <cell r="Z1113">
            <v>3</v>
          </cell>
          <cell r="AA1113">
            <v>0</v>
          </cell>
          <cell r="AB1113"/>
          <cell r="AC1113"/>
          <cell r="AD1113"/>
          <cell r="AF1113"/>
        </row>
        <row r="1114">
          <cell r="A1114"/>
          <cell r="B1114" t="str">
            <v>M35</v>
          </cell>
          <cell r="C1114" t="str">
            <v>Other systemic involvement of connective tissue</v>
          </cell>
          <cell r="D1114" t="str">
            <v>M</v>
          </cell>
          <cell r="E1114">
            <v>1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1</v>
          </cell>
          <cell r="Y1114">
            <v>0</v>
          </cell>
          <cell r="Z1114">
            <v>0</v>
          </cell>
          <cell r="AA1114">
            <v>0</v>
          </cell>
          <cell r="AB1114"/>
          <cell r="AC1114"/>
          <cell r="AD1114"/>
          <cell r="AF1114"/>
        </row>
        <row r="1115">
          <cell r="A1115"/>
          <cell r="B1115"/>
          <cell r="C1115"/>
          <cell r="D1115" t="str">
            <v>F</v>
          </cell>
          <cell r="E1115">
            <v>7</v>
          </cell>
          <cell r="F1115">
            <v>5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3</v>
          </cell>
          <cell r="S1115">
            <v>1</v>
          </cell>
          <cell r="T1115">
            <v>0</v>
          </cell>
          <cell r="U1115">
            <v>1</v>
          </cell>
          <cell r="V1115">
            <v>0</v>
          </cell>
          <cell r="W1115">
            <v>1</v>
          </cell>
          <cell r="X1115">
            <v>1</v>
          </cell>
          <cell r="Y1115">
            <v>0</v>
          </cell>
          <cell r="Z1115">
            <v>0</v>
          </cell>
          <cell r="AA1115">
            <v>0</v>
          </cell>
          <cell r="AD1115"/>
          <cell r="AE1115"/>
          <cell r="AF1115"/>
        </row>
        <row r="1116">
          <cell r="A1116"/>
          <cell r="B1116" t="str">
            <v>M40-54</v>
          </cell>
          <cell r="C1116" t="str">
            <v>Dorsopathies</v>
          </cell>
          <cell r="D1116" t="str">
            <v>M</v>
          </cell>
          <cell r="E1116">
            <v>16</v>
          </cell>
          <cell r="F1116">
            <v>11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2</v>
          </cell>
          <cell r="R1116">
            <v>0</v>
          </cell>
          <cell r="S1116">
            <v>0</v>
          </cell>
          <cell r="T1116">
            <v>4</v>
          </cell>
          <cell r="U1116">
            <v>2</v>
          </cell>
          <cell r="V1116">
            <v>3</v>
          </cell>
          <cell r="W1116">
            <v>2</v>
          </cell>
          <cell r="X1116">
            <v>1</v>
          </cell>
          <cell r="Y1116">
            <v>0</v>
          </cell>
          <cell r="Z1116">
            <v>0</v>
          </cell>
          <cell r="AA1116">
            <v>2</v>
          </cell>
          <cell r="AD1116"/>
          <cell r="AF1116"/>
        </row>
        <row r="1117">
          <cell r="A1117"/>
          <cell r="B1117"/>
          <cell r="C1117"/>
          <cell r="D1117" t="str">
            <v>F</v>
          </cell>
          <cell r="E1117">
            <v>23</v>
          </cell>
          <cell r="F1117">
            <v>4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</v>
          </cell>
          <cell r="V1117">
            <v>1</v>
          </cell>
          <cell r="W1117">
            <v>4</v>
          </cell>
          <cell r="X1117">
            <v>6</v>
          </cell>
          <cell r="Y1117">
            <v>0</v>
          </cell>
          <cell r="Z1117">
            <v>6</v>
          </cell>
          <cell r="AA1117">
            <v>3</v>
          </cell>
          <cell r="AD1117"/>
          <cell r="AF1117"/>
        </row>
        <row r="1118">
          <cell r="A1118"/>
          <cell r="B1118" t="str">
            <v>M40-43</v>
          </cell>
          <cell r="C1118" t="str">
            <v>Deforming dorsopathies</v>
          </cell>
          <cell r="D1118" t="str">
            <v>M</v>
          </cell>
          <cell r="E1118">
            <v>5</v>
          </cell>
          <cell r="F1118">
            <v>3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1</v>
          </cell>
          <cell r="R1118">
            <v>0</v>
          </cell>
          <cell r="S1118">
            <v>0</v>
          </cell>
          <cell r="T1118">
            <v>0</v>
          </cell>
          <cell r="U1118">
            <v>1</v>
          </cell>
          <cell r="V1118">
            <v>1</v>
          </cell>
          <cell r="W1118">
            <v>2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/>
          <cell r="AF1118"/>
        </row>
        <row r="1119">
          <cell r="A1119"/>
          <cell r="B1119"/>
          <cell r="C1119"/>
          <cell r="D1119" t="str">
            <v>F</v>
          </cell>
          <cell r="E1119">
            <v>16</v>
          </cell>
          <cell r="F1119">
            <v>3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2</v>
          </cell>
          <cell r="V1119">
            <v>1</v>
          </cell>
          <cell r="W1119">
            <v>2</v>
          </cell>
          <cell r="X1119">
            <v>4</v>
          </cell>
          <cell r="Y1119">
            <v>0</v>
          </cell>
          <cell r="Z1119">
            <v>4</v>
          </cell>
          <cell r="AA1119">
            <v>3</v>
          </cell>
          <cell r="AD1119"/>
          <cell r="AF1119"/>
        </row>
        <row r="1120">
          <cell r="A1120"/>
          <cell r="B1120" t="str">
            <v>M40</v>
          </cell>
          <cell r="C1120" t="str">
            <v>Kyphosis and lordosis</v>
          </cell>
          <cell r="D1120" t="str">
            <v>M</v>
          </cell>
          <cell r="E1120">
            <v>2</v>
          </cell>
          <cell r="F1120">
            <v>1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1</v>
          </cell>
          <cell r="W1120">
            <v>1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/>
          <cell r="AF1120"/>
        </row>
        <row r="1121">
          <cell r="A1121"/>
          <cell r="B1121"/>
          <cell r="C1121"/>
          <cell r="D1121" t="str">
            <v>F</v>
          </cell>
          <cell r="E1121">
            <v>3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1</v>
          </cell>
          <cell r="Y1121">
            <v>0</v>
          </cell>
          <cell r="Z1121">
            <v>2</v>
          </cell>
          <cell r="AA1121">
            <v>0</v>
          </cell>
          <cell r="AD1121"/>
          <cell r="AF1121"/>
        </row>
        <row r="1122">
          <cell r="A1122"/>
          <cell r="B1122" t="str">
            <v>M41</v>
          </cell>
          <cell r="C1122" t="str">
            <v>Scoliosis</v>
          </cell>
          <cell r="D1122" t="str">
            <v>M</v>
          </cell>
          <cell r="E1122">
            <v>3</v>
          </cell>
          <cell r="F1122">
            <v>2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1</v>
          </cell>
          <cell r="R1122">
            <v>0</v>
          </cell>
          <cell r="S1122">
            <v>0</v>
          </cell>
          <cell r="T1122">
            <v>0</v>
          </cell>
          <cell r="U1122">
            <v>1</v>
          </cell>
          <cell r="V1122">
            <v>0</v>
          </cell>
          <cell r="W1122">
            <v>1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/>
          <cell r="AC1122"/>
          <cell r="AD1122"/>
          <cell r="AF1122"/>
        </row>
        <row r="1123">
          <cell r="A1123"/>
          <cell r="B1123"/>
          <cell r="C1123"/>
          <cell r="D1123" t="str">
            <v>F</v>
          </cell>
          <cell r="E1123">
            <v>13</v>
          </cell>
          <cell r="F1123">
            <v>3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2</v>
          </cell>
          <cell r="V1123">
            <v>1</v>
          </cell>
          <cell r="W1123">
            <v>2</v>
          </cell>
          <cell r="X1123">
            <v>3</v>
          </cell>
          <cell r="Y1123">
            <v>0</v>
          </cell>
          <cell r="Z1123">
            <v>2</v>
          </cell>
          <cell r="AA1123">
            <v>3</v>
          </cell>
          <cell r="AB1123"/>
          <cell r="AC1123"/>
          <cell r="AD1123"/>
          <cell r="AF1123"/>
        </row>
        <row r="1124">
          <cell r="A1124"/>
          <cell r="B1124" t="str">
            <v>M45-49</v>
          </cell>
          <cell r="C1124" t="str">
            <v>Spondylopathies</v>
          </cell>
          <cell r="D1124" t="str">
            <v>M</v>
          </cell>
          <cell r="E1124">
            <v>11</v>
          </cell>
          <cell r="F1124">
            <v>8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1</v>
          </cell>
          <cell r="R1124">
            <v>0</v>
          </cell>
          <cell r="S1124">
            <v>0</v>
          </cell>
          <cell r="T1124">
            <v>4</v>
          </cell>
          <cell r="U1124">
            <v>1</v>
          </cell>
          <cell r="V1124">
            <v>2</v>
          </cell>
          <cell r="W1124">
            <v>0</v>
          </cell>
          <cell r="X1124">
            <v>1</v>
          </cell>
          <cell r="Y1124">
            <v>0</v>
          </cell>
          <cell r="Z1124">
            <v>0</v>
          </cell>
          <cell r="AA1124">
            <v>2</v>
          </cell>
          <cell r="AD1124"/>
          <cell r="AF1124"/>
        </row>
        <row r="1125">
          <cell r="A1125"/>
          <cell r="B1125"/>
          <cell r="C1125"/>
          <cell r="D1125" t="str">
            <v>F</v>
          </cell>
          <cell r="E1125">
            <v>5</v>
          </cell>
          <cell r="F1125">
            <v>1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1</v>
          </cell>
          <cell r="V1125">
            <v>0</v>
          </cell>
          <cell r="W1125">
            <v>2</v>
          </cell>
          <cell r="X1125">
            <v>1</v>
          </cell>
          <cell r="Y1125">
            <v>0</v>
          </cell>
          <cell r="Z1125">
            <v>1</v>
          </cell>
          <cell r="AA1125">
            <v>0</v>
          </cell>
          <cell r="AD1125"/>
          <cell r="AF1125"/>
        </row>
        <row r="1126">
          <cell r="A1126"/>
          <cell r="B1126" t="str">
            <v>M45</v>
          </cell>
          <cell r="C1126" t="str">
            <v>Ankylosing spondylitis</v>
          </cell>
          <cell r="D1126" t="str">
            <v>M</v>
          </cell>
          <cell r="E1126">
            <v>4</v>
          </cell>
          <cell r="F1126">
            <v>3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2</v>
          </cell>
          <cell r="U1126">
            <v>1</v>
          </cell>
          <cell r="V1126">
            <v>0</v>
          </cell>
          <cell r="W1126">
            <v>0</v>
          </cell>
          <cell r="X1126">
            <v>1</v>
          </cell>
          <cell r="Y1126">
            <v>0</v>
          </cell>
          <cell r="Z1126">
            <v>0</v>
          </cell>
          <cell r="AA1126">
            <v>0</v>
          </cell>
          <cell r="AD1126"/>
          <cell r="AF1126"/>
        </row>
        <row r="1127">
          <cell r="A1127"/>
          <cell r="B1127"/>
          <cell r="C1127"/>
          <cell r="D1127" t="str">
            <v>F</v>
          </cell>
          <cell r="E1127">
            <v>1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1</v>
          </cell>
          <cell r="Y1127">
            <v>0</v>
          </cell>
          <cell r="Z1127">
            <v>0</v>
          </cell>
          <cell r="AA1127">
            <v>0</v>
          </cell>
          <cell r="AD1127"/>
          <cell r="AF1127"/>
        </row>
        <row r="1128">
          <cell r="A1128"/>
          <cell r="B1128" t="str">
            <v>M46</v>
          </cell>
          <cell r="C1128" t="str">
            <v>Other inflammatory spondylopathies</v>
          </cell>
          <cell r="D1128" t="str">
            <v>M</v>
          </cell>
          <cell r="E1128">
            <v>6</v>
          </cell>
          <cell r="F1128">
            <v>4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1</v>
          </cell>
          <cell r="R1128">
            <v>0</v>
          </cell>
          <cell r="S1128">
            <v>0</v>
          </cell>
          <cell r="T1128">
            <v>1</v>
          </cell>
          <cell r="U1128">
            <v>0</v>
          </cell>
          <cell r="V1128">
            <v>2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2</v>
          </cell>
          <cell r="AB1128"/>
          <cell r="AC1128"/>
          <cell r="AD1128"/>
          <cell r="AF1128"/>
        </row>
        <row r="1129">
          <cell r="A1129"/>
          <cell r="B1129"/>
          <cell r="C1129"/>
          <cell r="D1129" t="str">
            <v>F</v>
          </cell>
          <cell r="E1129">
            <v>2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2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/>
          <cell r="AC1129"/>
          <cell r="AD1129"/>
          <cell r="AF1129"/>
        </row>
        <row r="1130">
          <cell r="A1130"/>
          <cell r="B1130" t="str">
            <v>M47</v>
          </cell>
          <cell r="C1130" t="str">
            <v>Spondylosis</v>
          </cell>
          <cell r="D1130" t="str">
            <v>M</v>
          </cell>
          <cell r="E1130">
            <v>1</v>
          </cell>
          <cell r="F1130">
            <v>1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1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/>
          <cell r="AC1130"/>
          <cell r="AD1130"/>
          <cell r="AF1130"/>
        </row>
        <row r="1131">
          <cell r="A1131"/>
          <cell r="B1131"/>
          <cell r="C1131"/>
          <cell r="D1131" t="str">
            <v>F</v>
          </cell>
          <cell r="E1131">
            <v>1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1</v>
          </cell>
          <cell r="AA1131">
            <v>0</v>
          </cell>
          <cell r="AB1131"/>
          <cell r="AC1131"/>
          <cell r="AD1131"/>
          <cell r="AF1131"/>
        </row>
        <row r="1132">
          <cell r="A1132"/>
          <cell r="B1132" t="str">
            <v>M48</v>
          </cell>
          <cell r="C1132" t="str">
            <v>Other spondylopathies</v>
          </cell>
          <cell r="D1132" t="str">
            <v>M</v>
          </cell>
          <cell r="E1132" t="str">
            <v>-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D1132"/>
          <cell r="AF1132"/>
        </row>
        <row r="1133">
          <cell r="A1133"/>
          <cell r="B1133"/>
          <cell r="C1133"/>
          <cell r="D1133" t="str">
            <v>F</v>
          </cell>
          <cell r="E1133">
            <v>1</v>
          </cell>
          <cell r="F1133">
            <v>1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1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D1133"/>
          <cell r="AF1133"/>
        </row>
        <row r="1134">
          <cell r="A1134"/>
          <cell r="B1134" t="str">
            <v>M50-54</v>
          </cell>
          <cell r="C1134" t="str">
            <v>Other dorsopathies</v>
          </cell>
          <cell r="D1134" t="str">
            <v>M</v>
          </cell>
          <cell r="E1134" t="str">
            <v>-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/>
          <cell r="AF1134"/>
        </row>
        <row r="1135">
          <cell r="A1135"/>
          <cell r="B1135"/>
          <cell r="C1135"/>
          <cell r="D1135" t="str">
            <v>F</v>
          </cell>
          <cell r="E1135">
            <v>2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1</v>
          </cell>
          <cell r="Y1135">
            <v>0</v>
          </cell>
          <cell r="Z1135">
            <v>1</v>
          </cell>
          <cell r="AA1135">
            <v>0</v>
          </cell>
          <cell r="AD1135"/>
          <cell r="AF1135"/>
        </row>
        <row r="1136">
          <cell r="A1136"/>
          <cell r="B1136" t="str">
            <v>M51</v>
          </cell>
          <cell r="C1136" t="str">
            <v>Other intervertebral disc disorders</v>
          </cell>
          <cell r="D1136" t="str">
            <v>M</v>
          </cell>
          <cell r="E1136" t="str">
            <v>-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/>
          <cell r="AC1136"/>
          <cell r="AD1136"/>
          <cell r="AF1136"/>
        </row>
        <row r="1137">
          <cell r="A1137"/>
          <cell r="B1137"/>
          <cell r="C1137"/>
          <cell r="D1137" t="str">
            <v>F</v>
          </cell>
          <cell r="E1137">
            <v>1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1</v>
          </cell>
          <cell r="Y1137">
            <v>0</v>
          </cell>
          <cell r="Z1137">
            <v>0</v>
          </cell>
          <cell r="AA1137">
            <v>0</v>
          </cell>
          <cell r="AB1137"/>
          <cell r="AC1137"/>
          <cell r="AD1137"/>
          <cell r="AF1137"/>
        </row>
        <row r="1138">
          <cell r="A1138"/>
          <cell r="B1138" t="str">
            <v>M54</v>
          </cell>
          <cell r="C1138" t="str">
            <v>Dorsalgia</v>
          </cell>
          <cell r="D1138" t="str">
            <v>M</v>
          </cell>
          <cell r="E1138" t="str">
            <v>-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/>
          <cell r="AC1138"/>
          <cell r="AD1138"/>
          <cell r="AF1138"/>
        </row>
        <row r="1139">
          <cell r="A1139"/>
          <cell r="B1139"/>
          <cell r="C1139"/>
          <cell r="D1139" t="str">
            <v>F</v>
          </cell>
          <cell r="E1139">
            <v>1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1</v>
          </cell>
          <cell r="AA1139">
            <v>0</v>
          </cell>
          <cell r="AB1139"/>
          <cell r="AC1139"/>
          <cell r="AD1139"/>
          <cell r="AF1139"/>
        </row>
        <row r="1140">
          <cell r="A1140"/>
          <cell r="B1140" t="str">
            <v>M60-79</v>
          </cell>
          <cell r="C1140" t="str">
            <v>Soft tissue disorders</v>
          </cell>
          <cell r="D1140" t="str">
            <v>M</v>
          </cell>
          <cell r="E1140">
            <v>26</v>
          </cell>
          <cell r="F1140">
            <v>14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1</v>
          </cell>
          <cell r="Q1140">
            <v>0</v>
          </cell>
          <cell r="R1140">
            <v>2</v>
          </cell>
          <cell r="S1140">
            <v>2</v>
          </cell>
          <cell r="T1140">
            <v>2</v>
          </cell>
          <cell r="U1140">
            <v>6</v>
          </cell>
          <cell r="V1140">
            <v>1</v>
          </cell>
          <cell r="W1140">
            <v>2</v>
          </cell>
          <cell r="X1140">
            <v>4</v>
          </cell>
          <cell r="Y1140">
            <v>0</v>
          </cell>
          <cell r="Z1140">
            <v>3</v>
          </cell>
          <cell r="AA1140">
            <v>3</v>
          </cell>
          <cell r="AD1140"/>
          <cell r="AF1140"/>
        </row>
        <row r="1141">
          <cell r="A1141"/>
          <cell r="B1141"/>
          <cell r="C1141"/>
          <cell r="D1141" t="str">
            <v>F</v>
          </cell>
          <cell r="E1141">
            <v>13</v>
          </cell>
          <cell r="F1141">
            <v>5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1</v>
          </cell>
          <cell r="Q1141">
            <v>0</v>
          </cell>
          <cell r="R1141">
            <v>0</v>
          </cell>
          <cell r="S1141">
            <v>1</v>
          </cell>
          <cell r="T1141">
            <v>0</v>
          </cell>
          <cell r="U1141">
            <v>1</v>
          </cell>
          <cell r="V1141">
            <v>2</v>
          </cell>
          <cell r="W1141">
            <v>2</v>
          </cell>
          <cell r="X1141">
            <v>1</v>
          </cell>
          <cell r="Y1141">
            <v>0</v>
          </cell>
          <cell r="Z1141">
            <v>3</v>
          </cell>
          <cell r="AA1141">
            <v>2</v>
          </cell>
          <cell r="AD1141"/>
          <cell r="AF1141"/>
        </row>
        <row r="1142">
          <cell r="A1142"/>
          <cell r="B1142" t="str">
            <v>M60-63</v>
          </cell>
          <cell r="C1142" t="str">
            <v>Disorders of muscles</v>
          </cell>
          <cell r="D1142" t="str">
            <v>M</v>
          </cell>
          <cell r="E1142">
            <v>12</v>
          </cell>
          <cell r="F1142">
            <v>5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1</v>
          </cell>
          <cell r="S1142">
            <v>2</v>
          </cell>
          <cell r="T1142">
            <v>1</v>
          </cell>
          <cell r="U1142">
            <v>1</v>
          </cell>
          <cell r="V1142">
            <v>0</v>
          </cell>
          <cell r="W1142">
            <v>1</v>
          </cell>
          <cell r="X1142">
            <v>2</v>
          </cell>
          <cell r="Y1142">
            <v>0</v>
          </cell>
          <cell r="Z1142">
            <v>2</v>
          </cell>
          <cell r="AA1142">
            <v>2</v>
          </cell>
          <cell r="AD1142"/>
          <cell r="AF1142"/>
        </row>
        <row r="1143">
          <cell r="A1143"/>
          <cell r="B1143"/>
          <cell r="C1143"/>
          <cell r="D1143" t="str">
            <v>F</v>
          </cell>
          <cell r="E1143">
            <v>10</v>
          </cell>
          <cell r="F1143">
            <v>3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1</v>
          </cell>
          <cell r="V1143">
            <v>2</v>
          </cell>
          <cell r="W1143">
            <v>2</v>
          </cell>
          <cell r="X1143">
            <v>1</v>
          </cell>
          <cell r="Y1143">
            <v>0</v>
          </cell>
          <cell r="Z1143">
            <v>3</v>
          </cell>
          <cell r="AA1143">
            <v>1</v>
          </cell>
          <cell r="AD1143"/>
          <cell r="AE1143"/>
          <cell r="AF1143"/>
        </row>
        <row r="1144">
          <cell r="A1144"/>
          <cell r="B1144" t="str">
            <v>M60</v>
          </cell>
          <cell r="C1144" t="str">
            <v>Myositis</v>
          </cell>
          <cell r="D1144" t="str">
            <v>M</v>
          </cell>
          <cell r="E1144">
            <v>5</v>
          </cell>
          <cell r="F1144">
            <v>3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1</v>
          </cell>
          <cell r="S1144">
            <v>1</v>
          </cell>
          <cell r="T1144">
            <v>0</v>
          </cell>
          <cell r="U1144">
            <v>1</v>
          </cell>
          <cell r="V1144">
            <v>0</v>
          </cell>
          <cell r="W1144">
            <v>0</v>
          </cell>
          <cell r="X1144">
            <v>1</v>
          </cell>
          <cell r="Y1144">
            <v>0</v>
          </cell>
          <cell r="Z1144">
            <v>1</v>
          </cell>
          <cell r="AA1144">
            <v>0</v>
          </cell>
          <cell r="AB1144"/>
          <cell r="AC1144"/>
          <cell r="AD1144"/>
          <cell r="AF1144"/>
        </row>
        <row r="1145">
          <cell r="A1145"/>
          <cell r="B1145"/>
          <cell r="C1145"/>
          <cell r="D1145" t="str">
            <v>F</v>
          </cell>
          <cell r="E1145">
            <v>5</v>
          </cell>
          <cell r="F1145">
            <v>2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1</v>
          </cell>
          <cell r="V1145">
            <v>1</v>
          </cell>
          <cell r="W1145">
            <v>2</v>
          </cell>
          <cell r="X1145">
            <v>0</v>
          </cell>
          <cell r="Y1145">
            <v>0</v>
          </cell>
          <cell r="Z1145">
            <v>1</v>
          </cell>
          <cell r="AA1145">
            <v>0</v>
          </cell>
          <cell r="AD1145"/>
          <cell r="AE1145"/>
          <cell r="AF1145"/>
        </row>
        <row r="1146">
          <cell r="A1146"/>
          <cell r="B1146" t="str">
            <v>M62</v>
          </cell>
          <cell r="C1146" t="str">
            <v>Other disorders of muscle</v>
          </cell>
          <cell r="D1146" t="str">
            <v>M</v>
          </cell>
          <cell r="E1146">
            <v>7</v>
          </cell>
          <cell r="F1146">
            <v>2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1</v>
          </cell>
          <cell r="T1146">
            <v>1</v>
          </cell>
          <cell r="U1146">
            <v>0</v>
          </cell>
          <cell r="V1146">
            <v>0</v>
          </cell>
          <cell r="W1146">
            <v>1</v>
          </cell>
          <cell r="X1146">
            <v>1</v>
          </cell>
          <cell r="Y1146">
            <v>0</v>
          </cell>
          <cell r="Z1146">
            <v>1</v>
          </cell>
          <cell r="AA1146">
            <v>2</v>
          </cell>
          <cell r="AD1146"/>
          <cell r="AF1146"/>
        </row>
        <row r="1147">
          <cell r="A1147"/>
          <cell r="B1147"/>
          <cell r="C1147"/>
          <cell r="D1147" t="str">
            <v>F</v>
          </cell>
          <cell r="E1147">
            <v>5</v>
          </cell>
          <cell r="F1147">
            <v>1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1</v>
          </cell>
          <cell r="W1147">
            <v>0</v>
          </cell>
          <cell r="X1147">
            <v>1</v>
          </cell>
          <cell r="Y1147">
            <v>0</v>
          </cell>
          <cell r="Z1147">
            <v>2</v>
          </cell>
          <cell r="AA1147">
            <v>1</v>
          </cell>
          <cell r="AD1147"/>
          <cell r="AF1147"/>
        </row>
        <row r="1148">
          <cell r="A1148"/>
          <cell r="B1148" t="str">
            <v>M65-68</v>
          </cell>
          <cell r="C1148" t="str">
            <v>Disorders of synovium and tendon</v>
          </cell>
          <cell r="D1148" t="str">
            <v>M</v>
          </cell>
          <cell r="E1148">
            <v>1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1</v>
          </cell>
          <cell r="AA1148">
            <v>0</v>
          </cell>
          <cell r="AD1148"/>
          <cell r="AF1148"/>
        </row>
        <row r="1149">
          <cell r="A1149"/>
          <cell r="B1149"/>
          <cell r="C1149"/>
          <cell r="D1149" t="str">
            <v>F</v>
          </cell>
          <cell r="E1149" t="str">
            <v>-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/>
          <cell r="AF1149"/>
        </row>
        <row r="1150">
          <cell r="A1150"/>
          <cell r="B1150" t="str">
            <v>M66</v>
          </cell>
          <cell r="C1150" t="str">
            <v>Spontaneous rupture of synovium and tendon</v>
          </cell>
          <cell r="D1150" t="str">
            <v>M</v>
          </cell>
          <cell r="E1150">
            <v>1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1</v>
          </cell>
          <cell r="AA1150">
            <v>0</v>
          </cell>
          <cell r="AD1150"/>
          <cell r="AF1150"/>
        </row>
        <row r="1151">
          <cell r="A1151"/>
          <cell r="B1151"/>
          <cell r="C1151"/>
          <cell r="D1151" t="str">
            <v>F</v>
          </cell>
          <cell r="E1151" t="str">
            <v>-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/>
          <cell r="AF1151"/>
        </row>
        <row r="1152">
          <cell r="A1152"/>
          <cell r="B1152" t="str">
            <v>M70-79</v>
          </cell>
          <cell r="C1152" t="str">
            <v>Other soft tissue disorders</v>
          </cell>
          <cell r="D1152" t="str">
            <v>M</v>
          </cell>
          <cell r="E1152">
            <v>13</v>
          </cell>
          <cell r="F1152">
            <v>9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1</v>
          </cell>
          <cell r="Q1152">
            <v>0</v>
          </cell>
          <cell r="R1152">
            <v>1</v>
          </cell>
          <cell r="S1152">
            <v>0</v>
          </cell>
          <cell r="T1152">
            <v>1</v>
          </cell>
          <cell r="U1152">
            <v>5</v>
          </cell>
          <cell r="V1152">
            <v>1</v>
          </cell>
          <cell r="W1152">
            <v>1</v>
          </cell>
          <cell r="X1152">
            <v>2</v>
          </cell>
          <cell r="Y1152">
            <v>0</v>
          </cell>
          <cell r="Z1152">
            <v>0</v>
          </cell>
          <cell r="AA1152">
            <v>1</v>
          </cell>
          <cell r="AD1152"/>
          <cell r="AF1152"/>
        </row>
        <row r="1153">
          <cell r="A1153"/>
          <cell r="B1153"/>
          <cell r="C1153"/>
          <cell r="D1153" t="str">
            <v>F</v>
          </cell>
          <cell r="E1153">
            <v>3</v>
          </cell>
          <cell r="F1153">
            <v>2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1</v>
          </cell>
          <cell r="Q1153">
            <v>0</v>
          </cell>
          <cell r="R1153">
            <v>0</v>
          </cell>
          <cell r="S1153">
            <v>1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1</v>
          </cell>
          <cell r="AD1153"/>
          <cell r="AF1153"/>
        </row>
        <row r="1154">
          <cell r="A1154"/>
          <cell r="B1154" t="str">
            <v>M70</v>
          </cell>
          <cell r="C1154" t="str">
            <v>Soft tissue disorders related to use, overuse and pressure</v>
          </cell>
          <cell r="D1154" t="str">
            <v>M</v>
          </cell>
          <cell r="E1154">
            <v>1</v>
          </cell>
          <cell r="F1154">
            <v>1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1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/>
          <cell r="AE1154"/>
          <cell r="AF1154"/>
        </row>
        <row r="1155">
          <cell r="A1155"/>
          <cell r="B1155"/>
          <cell r="C1155"/>
          <cell r="D1155" t="str">
            <v>F</v>
          </cell>
          <cell r="E1155">
            <v>1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1</v>
          </cell>
          <cell r="AD1155"/>
          <cell r="AE1155"/>
          <cell r="AF1155"/>
        </row>
        <row r="1156">
          <cell r="A1156"/>
          <cell r="B1156" t="str">
            <v>M72</v>
          </cell>
          <cell r="C1156" t="str">
            <v>Fibroblastic disorders</v>
          </cell>
          <cell r="D1156" t="str">
            <v>M</v>
          </cell>
          <cell r="E1156">
            <v>11</v>
          </cell>
          <cell r="F1156">
            <v>7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1</v>
          </cell>
          <cell r="Q1156">
            <v>0</v>
          </cell>
          <cell r="R1156">
            <v>1</v>
          </cell>
          <cell r="S1156">
            <v>0</v>
          </cell>
          <cell r="T1156">
            <v>1</v>
          </cell>
          <cell r="U1156">
            <v>4</v>
          </cell>
          <cell r="V1156">
            <v>0</v>
          </cell>
          <cell r="W1156">
            <v>1</v>
          </cell>
          <cell r="X1156">
            <v>2</v>
          </cell>
          <cell r="Y1156">
            <v>0</v>
          </cell>
          <cell r="Z1156">
            <v>0</v>
          </cell>
          <cell r="AA1156">
            <v>1</v>
          </cell>
          <cell r="AD1156"/>
          <cell r="AE1156"/>
          <cell r="AF1156"/>
        </row>
        <row r="1157">
          <cell r="A1157"/>
          <cell r="B1157"/>
          <cell r="C1157"/>
          <cell r="D1157" t="str">
            <v>F</v>
          </cell>
          <cell r="E1157">
            <v>2</v>
          </cell>
          <cell r="F1157">
            <v>2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1</v>
          </cell>
          <cell r="Q1157">
            <v>0</v>
          </cell>
          <cell r="R1157">
            <v>0</v>
          </cell>
          <cell r="S1157">
            <v>1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/>
          <cell r="AE1157"/>
          <cell r="AF1157"/>
        </row>
        <row r="1158">
          <cell r="A1158"/>
          <cell r="B1158" t="str">
            <v>M77</v>
          </cell>
          <cell r="C1158" t="str">
            <v>Other enthesopathies</v>
          </cell>
          <cell r="D1158" t="str">
            <v>M</v>
          </cell>
          <cell r="E1158">
            <v>1</v>
          </cell>
          <cell r="F1158">
            <v>1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1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/>
          <cell r="AC1158"/>
          <cell r="AD1158"/>
          <cell r="AF1158"/>
        </row>
        <row r="1159">
          <cell r="A1159"/>
          <cell r="B1159"/>
          <cell r="C1159"/>
          <cell r="D1159" t="str">
            <v>F</v>
          </cell>
          <cell r="E1159" t="str">
            <v>-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/>
          <cell r="AC1159"/>
          <cell r="AD1159"/>
          <cell r="AF1159"/>
        </row>
        <row r="1160">
          <cell r="A1160"/>
          <cell r="B1160" t="str">
            <v>M80-94</v>
          </cell>
          <cell r="C1160" t="str">
            <v>Osteopathies and chondropathies</v>
          </cell>
          <cell r="D1160" t="str">
            <v>M</v>
          </cell>
          <cell r="E1160">
            <v>22</v>
          </cell>
          <cell r="F1160">
            <v>4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1</v>
          </cell>
          <cell r="T1160">
            <v>1</v>
          </cell>
          <cell r="U1160">
            <v>1</v>
          </cell>
          <cell r="V1160">
            <v>1</v>
          </cell>
          <cell r="W1160">
            <v>2</v>
          </cell>
          <cell r="X1160">
            <v>3</v>
          </cell>
          <cell r="Y1160">
            <v>0</v>
          </cell>
          <cell r="Z1160">
            <v>5</v>
          </cell>
          <cell r="AA1160">
            <v>8</v>
          </cell>
          <cell r="AD1160"/>
          <cell r="AF1160"/>
        </row>
        <row r="1161">
          <cell r="A1161"/>
          <cell r="B1161"/>
          <cell r="C1161"/>
          <cell r="D1161" t="str">
            <v>F</v>
          </cell>
          <cell r="E1161">
            <v>65</v>
          </cell>
          <cell r="F1161">
            <v>5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1</v>
          </cell>
          <cell r="T1161">
            <v>2</v>
          </cell>
          <cell r="U1161">
            <v>1</v>
          </cell>
          <cell r="V1161">
            <v>1</v>
          </cell>
          <cell r="W1161">
            <v>5</v>
          </cell>
          <cell r="X1161">
            <v>9</v>
          </cell>
          <cell r="Y1161">
            <v>0</v>
          </cell>
          <cell r="Z1161">
            <v>15</v>
          </cell>
          <cell r="AA1161">
            <v>31</v>
          </cell>
          <cell r="AD1161"/>
          <cell r="AF1161"/>
        </row>
        <row r="1162">
          <cell r="A1162"/>
          <cell r="B1162" t="str">
            <v>M80-85</v>
          </cell>
          <cell r="C1162" t="str">
            <v>Disorders of bone density and structure</v>
          </cell>
          <cell r="D1162" t="str">
            <v>M</v>
          </cell>
          <cell r="E1162">
            <v>14</v>
          </cell>
          <cell r="F1162">
            <v>1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1</v>
          </cell>
          <cell r="U1162">
            <v>0</v>
          </cell>
          <cell r="V1162">
            <v>0</v>
          </cell>
          <cell r="W1162">
            <v>1</v>
          </cell>
          <cell r="X1162">
            <v>1</v>
          </cell>
          <cell r="Y1162">
            <v>0</v>
          </cell>
          <cell r="Z1162">
            <v>4</v>
          </cell>
          <cell r="AA1162">
            <v>7</v>
          </cell>
          <cell r="AD1162"/>
          <cell r="AF1162"/>
        </row>
        <row r="1163">
          <cell r="A1163"/>
          <cell r="B1163"/>
          <cell r="C1163"/>
          <cell r="D1163" t="str">
            <v>F</v>
          </cell>
          <cell r="E1163">
            <v>56</v>
          </cell>
          <cell r="F1163">
            <v>4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1</v>
          </cell>
          <cell r="T1163">
            <v>1</v>
          </cell>
          <cell r="U1163">
            <v>1</v>
          </cell>
          <cell r="V1163">
            <v>1</v>
          </cell>
          <cell r="W1163">
            <v>3</v>
          </cell>
          <cell r="X1163">
            <v>8</v>
          </cell>
          <cell r="Y1163">
            <v>0</v>
          </cell>
          <cell r="Z1163">
            <v>13</v>
          </cell>
          <cell r="AA1163">
            <v>28</v>
          </cell>
          <cell r="AD1163"/>
          <cell r="AF1163"/>
        </row>
        <row r="1164">
          <cell r="A1164"/>
          <cell r="B1164" t="str">
            <v>M80</v>
          </cell>
          <cell r="C1164" t="str">
            <v>Osteoporosis with pathological fracture</v>
          </cell>
          <cell r="D1164" t="str">
            <v>M</v>
          </cell>
          <cell r="E1164">
            <v>7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1</v>
          </cell>
          <cell r="X1164">
            <v>0</v>
          </cell>
          <cell r="Y1164">
            <v>0</v>
          </cell>
          <cell r="Z1164">
            <v>4</v>
          </cell>
          <cell r="AA1164">
            <v>2</v>
          </cell>
          <cell r="AB1164"/>
          <cell r="AC1164"/>
          <cell r="AD1164"/>
          <cell r="AF1164"/>
        </row>
        <row r="1165">
          <cell r="A1165"/>
          <cell r="B1165"/>
          <cell r="C1165"/>
          <cell r="D1165" t="str">
            <v>F</v>
          </cell>
          <cell r="E1165">
            <v>20</v>
          </cell>
          <cell r="F1165">
            <v>1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1</v>
          </cell>
          <cell r="V1165">
            <v>0</v>
          </cell>
          <cell r="W1165">
            <v>1</v>
          </cell>
          <cell r="X1165">
            <v>4</v>
          </cell>
          <cell r="Y1165">
            <v>0</v>
          </cell>
          <cell r="Z1165">
            <v>3</v>
          </cell>
          <cell r="AA1165">
            <v>11</v>
          </cell>
          <cell r="AD1165"/>
          <cell r="AE1165"/>
          <cell r="AF1165"/>
        </row>
        <row r="1166">
          <cell r="A1166"/>
          <cell r="B1166" t="str">
            <v>M81</v>
          </cell>
          <cell r="C1166" t="str">
            <v>Osteoporosis without pathological fracture</v>
          </cell>
          <cell r="D1166" t="str">
            <v>M</v>
          </cell>
          <cell r="E1166">
            <v>6</v>
          </cell>
          <cell r="F1166">
            <v>1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1</v>
          </cell>
          <cell r="U1166">
            <v>0</v>
          </cell>
          <cell r="V1166">
            <v>0</v>
          </cell>
          <cell r="W1166">
            <v>0</v>
          </cell>
          <cell r="X1166">
            <v>1</v>
          </cell>
          <cell r="Y1166">
            <v>0</v>
          </cell>
          <cell r="Z1166">
            <v>0</v>
          </cell>
          <cell r="AA1166">
            <v>4</v>
          </cell>
          <cell r="AB1166"/>
          <cell r="AC1166"/>
          <cell r="AD1166"/>
          <cell r="AF1166"/>
        </row>
        <row r="1167">
          <cell r="A1167"/>
          <cell r="B1167"/>
          <cell r="C1167"/>
          <cell r="D1167" t="str">
            <v>F</v>
          </cell>
          <cell r="E1167">
            <v>33</v>
          </cell>
          <cell r="F1167">
            <v>2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1</v>
          </cell>
          <cell r="T1167">
            <v>0</v>
          </cell>
          <cell r="U1167">
            <v>0</v>
          </cell>
          <cell r="V1167">
            <v>1</v>
          </cell>
          <cell r="W1167">
            <v>2</v>
          </cell>
          <cell r="X1167">
            <v>3</v>
          </cell>
          <cell r="Y1167">
            <v>0</v>
          </cell>
          <cell r="Z1167">
            <v>9</v>
          </cell>
          <cell r="AA1167">
            <v>17</v>
          </cell>
          <cell r="AB1167"/>
          <cell r="AC1167"/>
          <cell r="AD1167"/>
          <cell r="AF1167"/>
        </row>
        <row r="1168">
          <cell r="A1168"/>
          <cell r="B1168" t="str">
            <v>M84</v>
          </cell>
          <cell r="C1168" t="str">
            <v>Disorders of continuity of bone</v>
          </cell>
          <cell r="D1168" t="str">
            <v>M</v>
          </cell>
          <cell r="E1168">
            <v>1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1</v>
          </cell>
          <cell r="AB1168"/>
          <cell r="AC1168"/>
          <cell r="AD1168"/>
          <cell r="AF1168"/>
        </row>
        <row r="1169">
          <cell r="A1169"/>
          <cell r="B1169"/>
          <cell r="C1169"/>
          <cell r="D1169" t="str">
            <v>F</v>
          </cell>
          <cell r="E1169">
            <v>2</v>
          </cell>
          <cell r="F1169">
            <v>1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1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1</v>
          </cell>
          <cell r="AA1169">
            <v>0</v>
          </cell>
          <cell r="AB1169"/>
          <cell r="AC1169"/>
          <cell r="AD1169"/>
          <cell r="AF1169"/>
        </row>
        <row r="1170">
          <cell r="A1170"/>
          <cell r="B1170" t="str">
            <v>M85</v>
          </cell>
          <cell r="C1170" t="str">
            <v>Other disorders of bone density and structure</v>
          </cell>
          <cell r="D1170" t="str">
            <v>M</v>
          </cell>
          <cell r="E1170" t="str">
            <v>-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/>
          <cell r="AC1170"/>
          <cell r="AD1170"/>
          <cell r="AF1170"/>
        </row>
        <row r="1171">
          <cell r="A1171"/>
          <cell r="B1171"/>
          <cell r="C1171"/>
          <cell r="D1171" t="str">
            <v>F</v>
          </cell>
          <cell r="E1171">
            <v>1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1</v>
          </cell>
          <cell r="Y1171">
            <v>0</v>
          </cell>
          <cell r="Z1171">
            <v>0</v>
          </cell>
          <cell r="AA1171">
            <v>0</v>
          </cell>
          <cell r="AB1171"/>
          <cell r="AC1171"/>
          <cell r="AD1171"/>
          <cell r="AF1171"/>
        </row>
        <row r="1172">
          <cell r="A1172"/>
          <cell r="B1172" t="str">
            <v>M86-90</v>
          </cell>
          <cell r="C1172" t="str">
            <v>Other osteopathies</v>
          </cell>
          <cell r="D1172" t="str">
            <v>M</v>
          </cell>
          <cell r="E1172">
            <v>8</v>
          </cell>
          <cell r="F1172">
            <v>3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1</v>
          </cell>
          <cell r="T1172">
            <v>0</v>
          </cell>
          <cell r="U1172">
            <v>1</v>
          </cell>
          <cell r="V1172">
            <v>1</v>
          </cell>
          <cell r="W1172">
            <v>1</v>
          </cell>
          <cell r="X1172">
            <v>2</v>
          </cell>
          <cell r="Y1172">
            <v>0</v>
          </cell>
          <cell r="Z1172">
            <v>1</v>
          </cell>
          <cell r="AA1172">
            <v>1</v>
          </cell>
          <cell r="AD1172"/>
          <cell r="AF1172"/>
        </row>
        <row r="1173">
          <cell r="A1173"/>
          <cell r="B1173"/>
          <cell r="C1173"/>
          <cell r="D1173" t="str">
            <v>F</v>
          </cell>
          <cell r="E1173">
            <v>9</v>
          </cell>
          <cell r="F1173">
            <v>1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1</v>
          </cell>
          <cell r="U1173">
            <v>0</v>
          </cell>
          <cell r="V1173">
            <v>0</v>
          </cell>
          <cell r="W1173">
            <v>2</v>
          </cell>
          <cell r="X1173">
            <v>1</v>
          </cell>
          <cell r="Y1173">
            <v>0</v>
          </cell>
          <cell r="Z1173">
            <v>2</v>
          </cell>
          <cell r="AA1173">
            <v>3</v>
          </cell>
          <cell r="AD1173"/>
          <cell r="AF1173"/>
        </row>
        <row r="1174">
          <cell r="A1174"/>
          <cell r="B1174" t="str">
            <v>M86</v>
          </cell>
          <cell r="C1174" t="str">
            <v>Osteomyelitis</v>
          </cell>
          <cell r="D1174" t="str">
            <v>M</v>
          </cell>
          <cell r="E1174">
            <v>7</v>
          </cell>
          <cell r="F1174">
            <v>3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1</v>
          </cell>
          <cell r="T1174">
            <v>0</v>
          </cell>
          <cell r="U1174">
            <v>1</v>
          </cell>
          <cell r="V1174">
            <v>1</v>
          </cell>
          <cell r="W1174">
            <v>1</v>
          </cell>
          <cell r="X1174">
            <v>2</v>
          </cell>
          <cell r="Y1174">
            <v>0</v>
          </cell>
          <cell r="Z1174">
            <v>1</v>
          </cell>
          <cell r="AA1174">
            <v>0</v>
          </cell>
          <cell r="AB1174"/>
          <cell r="AC1174"/>
          <cell r="AD1174"/>
          <cell r="AF1174"/>
        </row>
        <row r="1175">
          <cell r="A1175"/>
          <cell r="B1175"/>
          <cell r="C1175"/>
          <cell r="D1175" t="str">
            <v>F</v>
          </cell>
          <cell r="E1175">
            <v>8</v>
          </cell>
          <cell r="F1175">
            <v>1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1</v>
          </cell>
          <cell r="U1175">
            <v>0</v>
          </cell>
          <cell r="V1175">
            <v>0</v>
          </cell>
          <cell r="W1175">
            <v>2</v>
          </cell>
          <cell r="X1175">
            <v>1</v>
          </cell>
          <cell r="Y1175">
            <v>0</v>
          </cell>
          <cell r="Z1175">
            <v>1</v>
          </cell>
          <cell r="AA1175">
            <v>3</v>
          </cell>
          <cell r="AD1175"/>
          <cell r="AE1175"/>
          <cell r="AF1175"/>
        </row>
        <row r="1176">
          <cell r="A1176"/>
          <cell r="B1176" t="str">
            <v>M88</v>
          </cell>
          <cell r="C1176" t="str">
            <v>Paget's disease of bone [osteitis deformans]</v>
          </cell>
          <cell r="D1176" t="str">
            <v>M</v>
          </cell>
          <cell r="E1176">
            <v>1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1</v>
          </cell>
          <cell r="AD1176"/>
          <cell r="AE1176"/>
          <cell r="AF1176"/>
        </row>
        <row r="1177">
          <cell r="A1177"/>
          <cell r="B1177"/>
          <cell r="C1177"/>
          <cell r="D1177" t="str">
            <v>F</v>
          </cell>
          <cell r="E1177" t="str">
            <v>-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/>
          <cell r="AE1177"/>
          <cell r="AF1177"/>
        </row>
        <row r="1178">
          <cell r="A1178"/>
          <cell r="B1178" t="str">
            <v>M89</v>
          </cell>
          <cell r="C1178" t="str">
            <v>Other disorders of bone</v>
          </cell>
          <cell r="D1178" t="str">
            <v>M</v>
          </cell>
          <cell r="E1178" t="str">
            <v>-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/>
          <cell r="AE1178"/>
          <cell r="AF1178"/>
        </row>
        <row r="1179">
          <cell r="A1179"/>
          <cell r="B1179"/>
          <cell r="C1179"/>
          <cell r="D1179" t="str">
            <v>F</v>
          </cell>
          <cell r="E1179">
            <v>1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1</v>
          </cell>
          <cell r="AA1179">
            <v>0</v>
          </cell>
          <cell r="AD1179"/>
          <cell r="AE1179"/>
          <cell r="AF1179"/>
        </row>
        <row r="1180">
          <cell r="A1180"/>
          <cell r="B1180" t="str">
            <v>N00-N99</v>
          </cell>
          <cell r="C1180" t="str">
            <v>XIV. DISEASES OF THE GENITOURINARY SYSTEM</v>
          </cell>
          <cell r="D1180" t="str">
            <v>M</v>
          </cell>
          <cell r="E1180">
            <v>439</v>
          </cell>
          <cell r="F1180">
            <v>110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</v>
          </cell>
          <cell r="N1180">
            <v>1</v>
          </cell>
          <cell r="O1180">
            <v>1</v>
          </cell>
          <cell r="P1180">
            <v>0</v>
          </cell>
          <cell r="Q1180">
            <v>1</v>
          </cell>
          <cell r="R1180">
            <v>12</v>
          </cell>
          <cell r="S1180">
            <v>5</v>
          </cell>
          <cell r="T1180">
            <v>16</v>
          </cell>
          <cell r="U1180">
            <v>22</v>
          </cell>
          <cell r="V1180">
            <v>51</v>
          </cell>
          <cell r="W1180">
            <v>52</v>
          </cell>
          <cell r="X1180">
            <v>78</v>
          </cell>
          <cell r="Y1180">
            <v>1</v>
          </cell>
          <cell r="Z1180">
            <v>101</v>
          </cell>
          <cell r="AA1180">
            <v>98</v>
          </cell>
          <cell r="AD1180"/>
          <cell r="AF1180"/>
        </row>
        <row r="1181">
          <cell r="A1181"/>
          <cell r="B1181"/>
          <cell r="C1181"/>
          <cell r="D1181" t="str">
            <v>F</v>
          </cell>
          <cell r="E1181">
            <v>652</v>
          </cell>
          <cell r="F1181">
            <v>97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1</v>
          </cell>
          <cell r="L1181">
            <v>0</v>
          </cell>
          <cell r="M1181">
            <v>2</v>
          </cell>
          <cell r="N1181">
            <v>2</v>
          </cell>
          <cell r="O1181">
            <v>1</v>
          </cell>
          <cell r="P1181">
            <v>2</v>
          </cell>
          <cell r="Q1181">
            <v>3</v>
          </cell>
          <cell r="R1181">
            <v>2</v>
          </cell>
          <cell r="S1181">
            <v>3</v>
          </cell>
          <cell r="T1181">
            <v>15</v>
          </cell>
          <cell r="U1181">
            <v>19</v>
          </cell>
          <cell r="V1181">
            <v>47</v>
          </cell>
          <cell r="W1181">
            <v>64</v>
          </cell>
          <cell r="X1181">
            <v>136</v>
          </cell>
          <cell r="Y1181">
            <v>1</v>
          </cell>
          <cell r="Z1181">
            <v>137</v>
          </cell>
          <cell r="AA1181">
            <v>218</v>
          </cell>
          <cell r="AD1181"/>
          <cell r="AF1181"/>
        </row>
        <row r="1182">
          <cell r="A1182"/>
          <cell r="B1182" t="str">
            <v>N00-08</v>
          </cell>
          <cell r="C1182" t="str">
            <v>Glomerular diseases</v>
          </cell>
          <cell r="D1182" t="str">
            <v>M</v>
          </cell>
          <cell r="E1182">
            <v>91</v>
          </cell>
          <cell r="F1182">
            <v>16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1</v>
          </cell>
          <cell r="R1182">
            <v>3</v>
          </cell>
          <cell r="S1182">
            <v>1</v>
          </cell>
          <cell r="T1182">
            <v>1</v>
          </cell>
          <cell r="U1182">
            <v>1</v>
          </cell>
          <cell r="V1182">
            <v>9</v>
          </cell>
          <cell r="W1182">
            <v>7</v>
          </cell>
          <cell r="X1182">
            <v>20</v>
          </cell>
          <cell r="Y1182">
            <v>0</v>
          </cell>
          <cell r="Z1182">
            <v>23</v>
          </cell>
          <cell r="AA1182">
            <v>25</v>
          </cell>
          <cell r="AD1182"/>
          <cell r="AF1182"/>
        </row>
        <row r="1183">
          <cell r="A1183"/>
          <cell r="B1183"/>
          <cell r="C1183"/>
          <cell r="D1183" t="str">
            <v>F</v>
          </cell>
          <cell r="E1183">
            <v>169</v>
          </cell>
          <cell r="F1183">
            <v>15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1</v>
          </cell>
          <cell r="T1183">
            <v>2</v>
          </cell>
          <cell r="U1183">
            <v>1</v>
          </cell>
          <cell r="V1183">
            <v>11</v>
          </cell>
          <cell r="W1183">
            <v>13</v>
          </cell>
          <cell r="X1183">
            <v>29</v>
          </cell>
          <cell r="Y1183">
            <v>0</v>
          </cell>
          <cell r="Z1183">
            <v>43</v>
          </cell>
          <cell r="AA1183">
            <v>69</v>
          </cell>
          <cell r="AD1183"/>
          <cell r="AF1183"/>
        </row>
        <row r="1184">
          <cell r="A1184"/>
          <cell r="B1184" t="str">
            <v>N00</v>
          </cell>
          <cell r="C1184" t="str">
            <v>Acute nephritic syndrome</v>
          </cell>
          <cell r="D1184" t="str">
            <v>M</v>
          </cell>
          <cell r="E1184">
            <v>1</v>
          </cell>
          <cell r="F1184">
            <v>1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1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/>
          <cell r="AC1184"/>
          <cell r="AD1184"/>
          <cell r="AF1184"/>
        </row>
        <row r="1185">
          <cell r="A1185"/>
          <cell r="B1185"/>
          <cell r="C1185"/>
          <cell r="D1185" t="str">
            <v>F</v>
          </cell>
          <cell r="E1185" t="str">
            <v>-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/>
          <cell r="AC1185"/>
          <cell r="AD1185"/>
          <cell r="AF1185"/>
        </row>
        <row r="1186">
          <cell r="A1186"/>
          <cell r="B1186" t="str">
            <v>N02</v>
          </cell>
          <cell r="C1186" t="str">
            <v>Recurrent and persistent haematuria</v>
          </cell>
          <cell r="D1186" t="str">
            <v>M</v>
          </cell>
          <cell r="E1186">
            <v>6</v>
          </cell>
          <cell r="F1186">
            <v>5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1</v>
          </cell>
          <cell r="R1186">
            <v>0</v>
          </cell>
          <cell r="S1186">
            <v>1</v>
          </cell>
          <cell r="T1186">
            <v>0</v>
          </cell>
          <cell r="U1186">
            <v>0</v>
          </cell>
          <cell r="V1186">
            <v>3</v>
          </cell>
          <cell r="W1186">
            <v>1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/>
          <cell r="AC1186"/>
          <cell r="AD1186"/>
          <cell r="AF1186"/>
        </row>
        <row r="1187">
          <cell r="A1187"/>
          <cell r="B1187"/>
          <cell r="C1187"/>
          <cell r="D1187" t="str">
            <v>F</v>
          </cell>
          <cell r="E1187">
            <v>2</v>
          </cell>
          <cell r="F1187">
            <v>1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1</v>
          </cell>
          <cell r="W1187">
            <v>0</v>
          </cell>
          <cell r="X1187">
            <v>0</v>
          </cell>
          <cell r="Y1187">
            <v>0</v>
          </cell>
          <cell r="Z1187">
            <v>1</v>
          </cell>
          <cell r="AA1187">
            <v>0</v>
          </cell>
          <cell r="AB1187"/>
          <cell r="AC1187"/>
          <cell r="AD1187"/>
          <cell r="AF1187"/>
        </row>
        <row r="1188">
          <cell r="A1188"/>
          <cell r="B1188" t="str">
            <v>N03</v>
          </cell>
          <cell r="C1188" t="str">
            <v>Chronic nephritic syndrome</v>
          </cell>
          <cell r="D1188" t="str">
            <v>M</v>
          </cell>
          <cell r="E1188">
            <v>71</v>
          </cell>
          <cell r="F1188">
            <v>6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1</v>
          </cell>
          <cell r="S1188">
            <v>0</v>
          </cell>
          <cell r="T1188">
            <v>1</v>
          </cell>
          <cell r="U1188">
            <v>1</v>
          </cell>
          <cell r="V1188">
            <v>3</v>
          </cell>
          <cell r="W1188">
            <v>4</v>
          </cell>
          <cell r="X1188">
            <v>15</v>
          </cell>
          <cell r="Y1188">
            <v>0</v>
          </cell>
          <cell r="Z1188">
            <v>23</v>
          </cell>
          <cell r="AA1188">
            <v>23</v>
          </cell>
          <cell r="AD1188"/>
          <cell r="AF1188"/>
        </row>
        <row r="1189">
          <cell r="A1189"/>
          <cell r="B1189"/>
          <cell r="C1189"/>
          <cell r="D1189" t="str">
            <v>F</v>
          </cell>
          <cell r="E1189">
            <v>162</v>
          </cell>
          <cell r="F1189">
            <v>12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1</v>
          </cell>
          <cell r="T1189">
            <v>1</v>
          </cell>
          <cell r="U1189">
            <v>1</v>
          </cell>
          <cell r="V1189">
            <v>9</v>
          </cell>
          <cell r="W1189">
            <v>12</v>
          </cell>
          <cell r="X1189">
            <v>28</v>
          </cell>
          <cell r="Y1189">
            <v>0</v>
          </cell>
          <cell r="Z1189">
            <v>41</v>
          </cell>
          <cell r="AA1189">
            <v>69</v>
          </cell>
          <cell r="AD1189"/>
          <cell r="AF1189"/>
        </row>
        <row r="1190">
          <cell r="A1190"/>
          <cell r="B1190" t="str">
            <v>N04</v>
          </cell>
          <cell r="C1190" t="str">
            <v>Nephrotic syndrome</v>
          </cell>
          <cell r="D1190" t="str">
            <v>M</v>
          </cell>
          <cell r="E1190">
            <v>7</v>
          </cell>
          <cell r="F1190">
            <v>2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2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1</v>
          </cell>
          <cell r="X1190">
            <v>2</v>
          </cell>
          <cell r="Y1190">
            <v>0</v>
          </cell>
          <cell r="Z1190">
            <v>0</v>
          </cell>
          <cell r="AA1190">
            <v>2</v>
          </cell>
          <cell r="AD1190"/>
          <cell r="AE1190"/>
          <cell r="AF1190"/>
        </row>
        <row r="1191">
          <cell r="A1191"/>
          <cell r="B1191"/>
          <cell r="C1191"/>
          <cell r="D1191" t="str">
            <v>F</v>
          </cell>
          <cell r="E1191">
            <v>2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1</v>
          </cell>
          <cell r="Y1191">
            <v>0</v>
          </cell>
          <cell r="Z1191">
            <v>1</v>
          </cell>
          <cell r="AA1191">
            <v>0</v>
          </cell>
          <cell r="AD1191"/>
          <cell r="AE1191"/>
          <cell r="AF1191"/>
        </row>
        <row r="1192">
          <cell r="A1192"/>
          <cell r="B1192" t="str">
            <v>N05</v>
          </cell>
          <cell r="C1192" t="str">
            <v>Unspecified nephritic syndrome</v>
          </cell>
          <cell r="D1192" t="str">
            <v>M</v>
          </cell>
          <cell r="E1192">
            <v>6</v>
          </cell>
          <cell r="F1192">
            <v>2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2</v>
          </cell>
          <cell r="W1192">
            <v>1</v>
          </cell>
          <cell r="X1192">
            <v>3</v>
          </cell>
          <cell r="Y1192">
            <v>0</v>
          </cell>
          <cell r="Z1192">
            <v>0</v>
          </cell>
          <cell r="AA1192">
            <v>0</v>
          </cell>
          <cell r="AB1192"/>
          <cell r="AC1192"/>
          <cell r="AD1192"/>
          <cell r="AF1192"/>
        </row>
        <row r="1193">
          <cell r="A1193"/>
          <cell r="B1193"/>
          <cell r="C1193"/>
          <cell r="D1193" t="str">
            <v>F</v>
          </cell>
          <cell r="E1193">
            <v>3</v>
          </cell>
          <cell r="F1193">
            <v>2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1</v>
          </cell>
          <cell r="U1193">
            <v>0</v>
          </cell>
          <cell r="V1193">
            <v>1</v>
          </cell>
          <cell r="W1193">
            <v>1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/>
          <cell r="AC1193"/>
          <cell r="AD1193"/>
          <cell r="AF1193"/>
        </row>
        <row r="1194">
          <cell r="A1194"/>
          <cell r="B1194" t="str">
            <v>N10-16</v>
          </cell>
          <cell r="C1194" t="str">
            <v>Renal tubulo-interstitial diseases</v>
          </cell>
          <cell r="D1194" t="str">
            <v>M</v>
          </cell>
          <cell r="E1194">
            <v>26</v>
          </cell>
          <cell r="F1194">
            <v>14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3</v>
          </cell>
          <cell r="S1194">
            <v>0</v>
          </cell>
          <cell r="T1194">
            <v>1</v>
          </cell>
          <cell r="U1194">
            <v>3</v>
          </cell>
          <cell r="V1194">
            <v>7</v>
          </cell>
          <cell r="W1194">
            <v>2</v>
          </cell>
          <cell r="X1194">
            <v>2</v>
          </cell>
          <cell r="Y1194">
            <v>0</v>
          </cell>
          <cell r="Z1194">
            <v>4</v>
          </cell>
          <cell r="AA1194">
            <v>4</v>
          </cell>
          <cell r="AD1194"/>
          <cell r="AF1194"/>
        </row>
        <row r="1195">
          <cell r="A1195"/>
          <cell r="B1195"/>
          <cell r="C1195"/>
          <cell r="D1195" t="str">
            <v>F</v>
          </cell>
          <cell r="E1195">
            <v>19</v>
          </cell>
          <cell r="F1195">
            <v>9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1</v>
          </cell>
          <cell r="O1195">
            <v>1</v>
          </cell>
          <cell r="P1195">
            <v>1</v>
          </cell>
          <cell r="Q1195">
            <v>2</v>
          </cell>
          <cell r="R1195">
            <v>0</v>
          </cell>
          <cell r="S1195">
            <v>0</v>
          </cell>
          <cell r="T1195">
            <v>1</v>
          </cell>
          <cell r="U1195">
            <v>2</v>
          </cell>
          <cell r="V1195">
            <v>1</v>
          </cell>
          <cell r="W1195">
            <v>4</v>
          </cell>
          <cell r="X1195">
            <v>2</v>
          </cell>
          <cell r="Y1195">
            <v>1</v>
          </cell>
          <cell r="Z1195">
            <v>1</v>
          </cell>
          <cell r="AA1195">
            <v>3</v>
          </cell>
          <cell r="AD1195"/>
          <cell r="AF1195"/>
        </row>
        <row r="1196">
          <cell r="A1196"/>
          <cell r="B1196" t="str">
            <v>N10</v>
          </cell>
          <cell r="C1196" t="str">
            <v>Acute tubulo-interstitial nephritis</v>
          </cell>
          <cell r="D1196" t="str">
            <v>M</v>
          </cell>
          <cell r="E1196">
            <v>5</v>
          </cell>
          <cell r="F1196">
            <v>4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2</v>
          </cell>
          <cell r="S1196">
            <v>0</v>
          </cell>
          <cell r="T1196">
            <v>0</v>
          </cell>
          <cell r="U1196">
            <v>1</v>
          </cell>
          <cell r="V1196">
            <v>1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1</v>
          </cell>
          <cell r="AD1196"/>
          <cell r="AF1196"/>
        </row>
        <row r="1197">
          <cell r="A1197"/>
          <cell r="B1197"/>
          <cell r="C1197"/>
          <cell r="D1197" t="str">
            <v>F</v>
          </cell>
          <cell r="E1197">
            <v>5</v>
          </cell>
          <cell r="F1197">
            <v>4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1</v>
          </cell>
          <cell r="O1197">
            <v>0</v>
          </cell>
          <cell r="P1197">
            <v>0</v>
          </cell>
          <cell r="Q1197">
            <v>1</v>
          </cell>
          <cell r="R1197">
            <v>0</v>
          </cell>
          <cell r="S1197">
            <v>0</v>
          </cell>
          <cell r="T1197">
            <v>1</v>
          </cell>
          <cell r="U1197">
            <v>0</v>
          </cell>
          <cell r="V1197">
            <v>1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1</v>
          </cell>
          <cell r="AD1197"/>
          <cell r="AF1197"/>
        </row>
        <row r="1198">
          <cell r="A1198"/>
          <cell r="B1198" t="str">
            <v>N11</v>
          </cell>
          <cell r="C1198" t="str">
            <v>Chronic tubulo-interstitial nephritis</v>
          </cell>
          <cell r="D1198" t="str">
            <v>M</v>
          </cell>
          <cell r="E1198">
            <v>1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1</v>
          </cell>
          <cell r="Y1198">
            <v>0</v>
          </cell>
          <cell r="Z1198">
            <v>0</v>
          </cell>
          <cell r="AA1198">
            <v>0</v>
          </cell>
          <cell r="AD1198"/>
          <cell r="AF1198"/>
        </row>
        <row r="1199">
          <cell r="A1199"/>
          <cell r="B1199"/>
          <cell r="C1199"/>
          <cell r="D1199" t="str">
            <v>F</v>
          </cell>
          <cell r="E1199">
            <v>5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4</v>
          </cell>
          <cell r="X1199">
            <v>0</v>
          </cell>
          <cell r="Y1199">
            <v>0</v>
          </cell>
          <cell r="Z1199">
            <v>0</v>
          </cell>
          <cell r="AA1199">
            <v>1</v>
          </cell>
          <cell r="AD1199"/>
          <cell r="AF1199"/>
        </row>
        <row r="1200">
          <cell r="A1200"/>
          <cell r="B1200" t="str">
            <v>N12</v>
          </cell>
          <cell r="C1200" t="str">
            <v>Tubulo-interstitial nephritis, not specified as acute or chronic</v>
          </cell>
          <cell r="D1200" t="str">
            <v>M</v>
          </cell>
          <cell r="E1200">
            <v>5</v>
          </cell>
          <cell r="F1200">
            <v>3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1</v>
          </cell>
          <cell r="U1200">
            <v>1</v>
          </cell>
          <cell r="V1200">
            <v>1</v>
          </cell>
          <cell r="W1200">
            <v>1</v>
          </cell>
          <cell r="X1200">
            <v>0</v>
          </cell>
          <cell r="Y1200">
            <v>0</v>
          </cell>
          <cell r="Z1200">
            <v>1</v>
          </cell>
          <cell r="AA1200">
            <v>0</v>
          </cell>
          <cell r="AB1200"/>
          <cell r="AC1200"/>
          <cell r="AD1200"/>
          <cell r="AF1200"/>
        </row>
        <row r="1201">
          <cell r="A1201"/>
          <cell r="B1201"/>
          <cell r="C1201"/>
          <cell r="D1201" t="str">
            <v>F</v>
          </cell>
          <cell r="E1201">
            <v>2</v>
          </cell>
          <cell r="F1201">
            <v>2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1</v>
          </cell>
          <cell r="Q1201">
            <v>1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/>
          <cell r="AC1201"/>
          <cell r="AD1201"/>
          <cell r="AF1201"/>
        </row>
        <row r="1202">
          <cell r="A1202"/>
          <cell r="B1202" t="str">
            <v>N13</v>
          </cell>
          <cell r="C1202" t="str">
            <v>Obstructive and reflux uropathy</v>
          </cell>
          <cell r="D1202" t="str">
            <v>M</v>
          </cell>
          <cell r="E1202">
            <v>13</v>
          </cell>
          <cell r="F1202">
            <v>6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1</v>
          </cell>
          <cell r="V1202">
            <v>5</v>
          </cell>
          <cell r="W1202">
            <v>0</v>
          </cell>
          <cell r="X1202">
            <v>1</v>
          </cell>
          <cell r="Y1202">
            <v>0</v>
          </cell>
          <cell r="Z1202">
            <v>3</v>
          </cell>
          <cell r="AA1202">
            <v>3</v>
          </cell>
          <cell r="AB1202"/>
          <cell r="AC1202"/>
          <cell r="AD1202"/>
          <cell r="AF1202"/>
        </row>
        <row r="1203">
          <cell r="A1203"/>
          <cell r="B1203"/>
          <cell r="C1203"/>
          <cell r="D1203" t="str">
            <v>F</v>
          </cell>
          <cell r="E1203">
            <v>6</v>
          </cell>
          <cell r="F1203">
            <v>2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1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1</v>
          </cell>
          <cell r="V1203">
            <v>0</v>
          </cell>
          <cell r="W1203">
            <v>0</v>
          </cell>
          <cell r="X1203">
            <v>2</v>
          </cell>
          <cell r="Y1203">
            <v>1</v>
          </cell>
          <cell r="Z1203">
            <v>1</v>
          </cell>
          <cell r="AA1203">
            <v>1</v>
          </cell>
          <cell r="AB1203"/>
          <cell r="AC1203"/>
          <cell r="AD1203"/>
          <cell r="AF1203"/>
        </row>
        <row r="1204">
          <cell r="A1204"/>
          <cell r="B1204" t="str">
            <v>N14</v>
          </cell>
          <cell r="C1204" t="str">
            <v>Drug- and heavy-metal-induced tubulo-interstitial and tubular conditions</v>
          </cell>
          <cell r="D1204" t="str">
            <v>M</v>
          </cell>
          <cell r="E1204" t="str">
            <v>-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/>
          <cell r="AC1204"/>
          <cell r="AD1204"/>
          <cell r="AF1204"/>
        </row>
        <row r="1205">
          <cell r="A1205"/>
          <cell r="B1205"/>
          <cell r="C1205"/>
          <cell r="D1205" t="str">
            <v>F</v>
          </cell>
          <cell r="E1205">
            <v>1</v>
          </cell>
          <cell r="F1205">
            <v>1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/>
          <cell r="AC1205"/>
          <cell r="AD1205"/>
          <cell r="AF1205"/>
        </row>
        <row r="1206">
          <cell r="A1206"/>
          <cell r="B1206" t="str">
            <v>N15</v>
          </cell>
          <cell r="C1206" t="str">
            <v>Other renal tubulo-interstitial diseases</v>
          </cell>
          <cell r="D1206" t="str">
            <v>M</v>
          </cell>
          <cell r="E1206">
            <v>2</v>
          </cell>
          <cell r="F1206">
            <v>1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1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1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D1206"/>
          <cell r="AF1206"/>
        </row>
        <row r="1207">
          <cell r="A1207"/>
          <cell r="B1207"/>
          <cell r="C1207"/>
          <cell r="D1207" t="str">
            <v>F</v>
          </cell>
          <cell r="E1207" t="str">
            <v>-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D1207"/>
          <cell r="AF1207"/>
        </row>
        <row r="1208">
          <cell r="A1208"/>
          <cell r="B1208" t="str">
            <v>N17-19</v>
          </cell>
          <cell r="C1208" t="str">
            <v>Renal failure</v>
          </cell>
          <cell r="D1208" t="str">
            <v>M</v>
          </cell>
          <cell r="E1208">
            <v>111</v>
          </cell>
          <cell r="F1208">
            <v>31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1</v>
          </cell>
          <cell r="N1208">
            <v>0</v>
          </cell>
          <cell r="O1208">
            <v>1</v>
          </cell>
          <cell r="P1208">
            <v>0</v>
          </cell>
          <cell r="Q1208">
            <v>0</v>
          </cell>
          <cell r="R1208">
            <v>2</v>
          </cell>
          <cell r="S1208">
            <v>3</v>
          </cell>
          <cell r="T1208">
            <v>6</v>
          </cell>
          <cell r="U1208">
            <v>6</v>
          </cell>
          <cell r="V1208">
            <v>12</v>
          </cell>
          <cell r="W1208">
            <v>10</v>
          </cell>
          <cell r="X1208">
            <v>20</v>
          </cell>
          <cell r="Y1208">
            <v>1</v>
          </cell>
          <cell r="Z1208">
            <v>26</v>
          </cell>
          <cell r="AA1208">
            <v>24</v>
          </cell>
          <cell r="AD1208"/>
          <cell r="AF1208"/>
        </row>
        <row r="1209">
          <cell r="A1209"/>
          <cell r="B1209"/>
          <cell r="C1209"/>
          <cell r="D1209" t="str">
            <v>F</v>
          </cell>
          <cell r="E1209">
            <v>153</v>
          </cell>
          <cell r="F1209">
            <v>29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1</v>
          </cell>
          <cell r="L1209">
            <v>0</v>
          </cell>
          <cell r="M1209">
            <v>1</v>
          </cell>
          <cell r="N1209">
            <v>1</v>
          </cell>
          <cell r="O1209">
            <v>0</v>
          </cell>
          <cell r="P1209">
            <v>0</v>
          </cell>
          <cell r="Q1209">
            <v>0</v>
          </cell>
          <cell r="R1209">
            <v>1</v>
          </cell>
          <cell r="S1209">
            <v>2</v>
          </cell>
          <cell r="T1209">
            <v>1</v>
          </cell>
          <cell r="U1209">
            <v>5</v>
          </cell>
          <cell r="V1209">
            <v>17</v>
          </cell>
          <cell r="W1209">
            <v>13</v>
          </cell>
          <cell r="X1209">
            <v>31</v>
          </cell>
          <cell r="Y1209">
            <v>0</v>
          </cell>
          <cell r="Z1209">
            <v>34</v>
          </cell>
          <cell r="AA1209">
            <v>46</v>
          </cell>
          <cell r="AD1209"/>
          <cell r="AF1209"/>
        </row>
        <row r="1210">
          <cell r="A1210" t="str">
            <v>N17M</v>
          </cell>
          <cell r="B1210" t="str">
            <v>N17</v>
          </cell>
          <cell r="C1210" t="str">
            <v>Acute renal failure</v>
          </cell>
          <cell r="D1210" t="str">
            <v>M</v>
          </cell>
          <cell r="E1210">
            <v>40</v>
          </cell>
          <cell r="F1210">
            <v>10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1</v>
          </cell>
          <cell r="T1210">
            <v>2</v>
          </cell>
          <cell r="U1210">
            <v>3</v>
          </cell>
          <cell r="V1210">
            <v>4</v>
          </cell>
          <cell r="W1210">
            <v>3</v>
          </cell>
          <cell r="X1210">
            <v>8</v>
          </cell>
          <cell r="Y1210">
            <v>0</v>
          </cell>
          <cell r="Z1210">
            <v>9</v>
          </cell>
          <cell r="AA1210">
            <v>10</v>
          </cell>
          <cell r="AB1210"/>
          <cell r="AC1210"/>
          <cell r="AD1210"/>
          <cell r="AF1210"/>
        </row>
        <row r="1211">
          <cell r="A1211" t="str">
            <v>N17F</v>
          </cell>
          <cell r="B1211"/>
          <cell r="C1211"/>
          <cell r="D1211" t="str">
            <v>F</v>
          </cell>
          <cell r="E1211">
            <v>69</v>
          </cell>
          <cell r="F1211">
            <v>11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11</v>
          </cell>
          <cell r="W1211">
            <v>6</v>
          </cell>
          <cell r="X1211">
            <v>16</v>
          </cell>
          <cell r="Y1211">
            <v>0</v>
          </cell>
          <cell r="Z1211">
            <v>16</v>
          </cell>
          <cell r="AA1211">
            <v>20</v>
          </cell>
          <cell r="AB1211"/>
          <cell r="AC1211"/>
          <cell r="AD1211"/>
          <cell r="AF1211"/>
        </row>
        <row r="1212">
          <cell r="A1212" t="str">
            <v>N18M</v>
          </cell>
          <cell r="B1212" t="str">
            <v>N18</v>
          </cell>
          <cell r="C1212" t="str">
            <v>Chronic kidney disease</v>
          </cell>
          <cell r="D1212" t="str">
            <v>M</v>
          </cell>
          <cell r="E1212">
            <v>57</v>
          </cell>
          <cell r="F1212">
            <v>17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1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2</v>
          </cell>
          <cell r="S1212">
            <v>2</v>
          </cell>
          <cell r="T1212">
            <v>3</v>
          </cell>
          <cell r="U1212">
            <v>3</v>
          </cell>
          <cell r="V1212">
            <v>6</v>
          </cell>
          <cell r="W1212">
            <v>7</v>
          </cell>
          <cell r="X1212">
            <v>10</v>
          </cell>
          <cell r="Y1212">
            <v>0</v>
          </cell>
          <cell r="Z1212">
            <v>14</v>
          </cell>
          <cell r="AA1212">
            <v>9</v>
          </cell>
          <cell r="AD1212"/>
          <cell r="AF1212"/>
        </row>
        <row r="1213">
          <cell r="A1213" t="str">
            <v>N18F</v>
          </cell>
          <cell r="B1213"/>
          <cell r="C1213"/>
          <cell r="D1213" t="str">
            <v>F</v>
          </cell>
          <cell r="E1213">
            <v>64</v>
          </cell>
          <cell r="F1213">
            <v>12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1</v>
          </cell>
          <cell r="L1213">
            <v>0</v>
          </cell>
          <cell r="M1213">
            <v>1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1</v>
          </cell>
          <cell r="S1213">
            <v>1</v>
          </cell>
          <cell r="T1213">
            <v>1</v>
          </cell>
          <cell r="U1213">
            <v>3</v>
          </cell>
          <cell r="V1213">
            <v>4</v>
          </cell>
          <cell r="W1213">
            <v>7</v>
          </cell>
          <cell r="X1213">
            <v>13</v>
          </cell>
          <cell r="Y1213">
            <v>0</v>
          </cell>
          <cell r="Z1213">
            <v>14</v>
          </cell>
          <cell r="AA1213">
            <v>18</v>
          </cell>
          <cell r="AD1213"/>
          <cell r="AF1213"/>
        </row>
        <row r="1214">
          <cell r="A1214" t="str">
            <v>N19M</v>
          </cell>
          <cell r="B1214" t="str">
            <v>N19</v>
          </cell>
          <cell r="C1214" t="str">
            <v>Unspecified kidney failure</v>
          </cell>
          <cell r="D1214" t="str">
            <v>M</v>
          </cell>
          <cell r="E1214">
            <v>14</v>
          </cell>
          <cell r="F1214">
            <v>4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1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1</v>
          </cell>
          <cell r="U1214">
            <v>0</v>
          </cell>
          <cell r="V1214">
            <v>2</v>
          </cell>
          <cell r="W1214">
            <v>0</v>
          </cell>
          <cell r="X1214">
            <v>2</v>
          </cell>
          <cell r="Y1214">
            <v>1</v>
          </cell>
          <cell r="Z1214">
            <v>3</v>
          </cell>
          <cell r="AA1214">
            <v>5</v>
          </cell>
          <cell r="AB1214"/>
          <cell r="AC1214"/>
          <cell r="AD1214"/>
          <cell r="AF1214"/>
        </row>
        <row r="1215">
          <cell r="A1215" t="str">
            <v>N19F</v>
          </cell>
          <cell r="B1215"/>
          <cell r="C1215"/>
          <cell r="D1215" t="str">
            <v>F</v>
          </cell>
          <cell r="E1215">
            <v>20</v>
          </cell>
          <cell r="F1215">
            <v>6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1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1</v>
          </cell>
          <cell r="T1215">
            <v>0</v>
          </cell>
          <cell r="U1215">
            <v>2</v>
          </cell>
          <cell r="V1215">
            <v>2</v>
          </cell>
          <cell r="W1215">
            <v>0</v>
          </cell>
          <cell r="X1215">
            <v>2</v>
          </cell>
          <cell r="Y1215">
            <v>0</v>
          </cell>
          <cell r="Z1215">
            <v>4</v>
          </cell>
          <cell r="AA1215">
            <v>8</v>
          </cell>
          <cell r="AB1215"/>
          <cell r="AC1215"/>
          <cell r="AD1215"/>
          <cell r="AF1215"/>
        </row>
        <row r="1216">
          <cell r="A1216"/>
          <cell r="B1216" t="str">
            <v>N20-23</v>
          </cell>
          <cell r="C1216" t="str">
            <v>Urolithiasis</v>
          </cell>
          <cell r="D1216" t="str">
            <v>M</v>
          </cell>
          <cell r="E1216">
            <v>6</v>
          </cell>
          <cell r="F1216">
            <v>5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1</v>
          </cell>
          <cell r="S1216">
            <v>0</v>
          </cell>
          <cell r="T1216">
            <v>0</v>
          </cell>
          <cell r="U1216">
            <v>1</v>
          </cell>
          <cell r="V1216">
            <v>3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1</v>
          </cell>
          <cell r="AD1216"/>
          <cell r="AF1216"/>
        </row>
        <row r="1217">
          <cell r="A1217"/>
          <cell r="B1217"/>
          <cell r="C1217"/>
          <cell r="D1217" t="str">
            <v>F</v>
          </cell>
          <cell r="E1217">
            <v>5</v>
          </cell>
          <cell r="F1217">
            <v>2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1</v>
          </cell>
          <cell r="U1217">
            <v>0</v>
          </cell>
          <cell r="V1217">
            <v>1</v>
          </cell>
          <cell r="W1217">
            <v>0</v>
          </cell>
          <cell r="X1217">
            <v>2</v>
          </cell>
          <cell r="Y1217">
            <v>0</v>
          </cell>
          <cell r="Z1217">
            <v>0</v>
          </cell>
          <cell r="AA1217">
            <v>1</v>
          </cell>
          <cell r="AD1217"/>
          <cell r="AF1217"/>
        </row>
        <row r="1218">
          <cell r="A1218"/>
          <cell r="B1218" t="str">
            <v>N20</v>
          </cell>
          <cell r="C1218" t="str">
            <v>Calculus of kidney and ureter</v>
          </cell>
          <cell r="D1218" t="str">
            <v>M</v>
          </cell>
          <cell r="E1218">
            <v>5</v>
          </cell>
          <cell r="F1218">
            <v>5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1</v>
          </cell>
          <cell r="S1218">
            <v>0</v>
          </cell>
          <cell r="T1218">
            <v>0</v>
          </cell>
          <cell r="U1218">
            <v>1</v>
          </cell>
          <cell r="V1218">
            <v>3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D1218"/>
          <cell r="AF1218"/>
        </row>
        <row r="1219">
          <cell r="A1219"/>
          <cell r="B1219"/>
          <cell r="C1219"/>
          <cell r="D1219" t="str">
            <v>F</v>
          </cell>
          <cell r="E1219">
            <v>5</v>
          </cell>
          <cell r="F1219">
            <v>2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1</v>
          </cell>
          <cell r="U1219">
            <v>0</v>
          </cell>
          <cell r="V1219">
            <v>1</v>
          </cell>
          <cell r="W1219">
            <v>0</v>
          </cell>
          <cell r="X1219">
            <v>2</v>
          </cell>
          <cell r="Y1219">
            <v>0</v>
          </cell>
          <cell r="Z1219">
            <v>0</v>
          </cell>
          <cell r="AA1219">
            <v>1</v>
          </cell>
          <cell r="AD1219"/>
          <cell r="AF1219"/>
        </row>
        <row r="1220">
          <cell r="A1220"/>
          <cell r="B1220" t="str">
            <v>N21</v>
          </cell>
          <cell r="C1220" t="str">
            <v>Calculus of lower urinary tract</v>
          </cell>
          <cell r="D1220" t="str">
            <v>M</v>
          </cell>
          <cell r="E1220">
            <v>1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1</v>
          </cell>
          <cell r="AD1220"/>
          <cell r="AF1220"/>
        </row>
        <row r="1221">
          <cell r="A1221"/>
          <cell r="B1221"/>
          <cell r="C1221"/>
          <cell r="D1221" t="str">
            <v>F</v>
          </cell>
          <cell r="E1221" t="str">
            <v>-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D1221"/>
          <cell r="AF1221"/>
        </row>
        <row r="1222">
          <cell r="A1222"/>
          <cell r="B1222" t="str">
            <v>N25-29</v>
          </cell>
          <cell r="C1222" t="str">
            <v>Other disorders of kidney and ureter</v>
          </cell>
          <cell r="D1222" t="str">
            <v>M</v>
          </cell>
          <cell r="E1222">
            <v>7</v>
          </cell>
          <cell r="F1222">
            <v>4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4</v>
          </cell>
          <cell r="W1222">
            <v>2</v>
          </cell>
          <cell r="X1222">
            <v>0</v>
          </cell>
          <cell r="Y1222">
            <v>0</v>
          </cell>
          <cell r="Z1222">
            <v>1</v>
          </cell>
          <cell r="AA1222">
            <v>0</v>
          </cell>
          <cell r="AD1222"/>
          <cell r="AF1222"/>
        </row>
        <row r="1223">
          <cell r="A1223"/>
          <cell r="B1223"/>
          <cell r="C1223"/>
          <cell r="D1223" t="str">
            <v>F</v>
          </cell>
          <cell r="E1223">
            <v>6</v>
          </cell>
          <cell r="F1223">
            <v>2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2</v>
          </cell>
          <cell r="V1223">
            <v>0</v>
          </cell>
          <cell r="W1223">
            <v>0</v>
          </cell>
          <cell r="X1223">
            <v>3</v>
          </cell>
          <cell r="Y1223">
            <v>0</v>
          </cell>
          <cell r="Z1223">
            <v>1</v>
          </cell>
          <cell r="AA1223">
            <v>0</v>
          </cell>
          <cell r="AD1223"/>
          <cell r="AF1223"/>
        </row>
        <row r="1224">
          <cell r="A1224"/>
          <cell r="B1224" t="str">
            <v>N25</v>
          </cell>
          <cell r="C1224" t="str">
            <v>Disorders resulting from impaired renal tubular function</v>
          </cell>
          <cell r="D1224" t="str">
            <v>M</v>
          </cell>
          <cell r="E1224">
            <v>2</v>
          </cell>
          <cell r="F1224">
            <v>1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1</v>
          </cell>
          <cell r="W1224">
            <v>1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D1224"/>
          <cell r="AE1224"/>
          <cell r="AF1224"/>
        </row>
        <row r="1225">
          <cell r="A1225"/>
          <cell r="B1225"/>
          <cell r="C1225"/>
          <cell r="D1225" t="str">
            <v>F</v>
          </cell>
          <cell r="E1225" t="str">
            <v>-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D1225"/>
          <cell r="AE1225"/>
          <cell r="AF1225"/>
        </row>
        <row r="1226">
          <cell r="A1226"/>
          <cell r="B1226" t="str">
            <v>N26</v>
          </cell>
          <cell r="C1226" t="str">
            <v>Unspecified contracted kidney</v>
          </cell>
          <cell r="D1226" t="str">
            <v>M</v>
          </cell>
          <cell r="E1226">
            <v>2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1</v>
          </cell>
          <cell r="X1226">
            <v>0</v>
          </cell>
          <cell r="Y1226">
            <v>0</v>
          </cell>
          <cell r="Z1226">
            <v>1</v>
          </cell>
          <cell r="AA1226">
            <v>0</v>
          </cell>
          <cell r="AD1226"/>
          <cell r="AE1226"/>
          <cell r="AF1226"/>
        </row>
        <row r="1227">
          <cell r="A1227"/>
          <cell r="B1227"/>
          <cell r="C1227"/>
          <cell r="D1227" t="str">
            <v>F</v>
          </cell>
          <cell r="E1227" t="str">
            <v>-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D1227"/>
          <cell r="AE1227"/>
          <cell r="AF1227"/>
        </row>
        <row r="1228">
          <cell r="A1228"/>
          <cell r="B1228" t="str">
            <v>N28</v>
          </cell>
          <cell r="C1228" t="str">
            <v>Other disorders of kidney and ureter, not elsewhere classified</v>
          </cell>
          <cell r="D1228" t="str">
            <v>M</v>
          </cell>
          <cell r="E1228">
            <v>3</v>
          </cell>
          <cell r="F1228">
            <v>3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3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/>
          <cell r="AC1228"/>
          <cell r="AD1228"/>
          <cell r="AF1228"/>
        </row>
        <row r="1229">
          <cell r="A1229"/>
          <cell r="B1229"/>
          <cell r="C1229"/>
          <cell r="D1229" t="str">
            <v>F</v>
          </cell>
          <cell r="E1229">
            <v>6</v>
          </cell>
          <cell r="F1229">
            <v>2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2</v>
          </cell>
          <cell r="V1229">
            <v>0</v>
          </cell>
          <cell r="W1229">
            <v>0</v>
          </cell>
          <cell r="X1229">
            <v>3</v>
          </cell>
          <cell r="Y1229">
            <v>0</v>
          </cell>
          <cell r="Z1229">
            <v>1</v>
          </cell>
          <cell r="AA1229">
            <v>0</v>
          </cell>
          <cell r="AB1229"/>
          <cell r="AC1229"/>
          <cell r="AD1229"/>
          <cell r="AF1229"/>
        </row>
        <row r="1230">
          <cell r="A1230"/>
          <cell r="B1230" t="str">
            <v>N30-39</v>
          </cell>
          <cell r="C1230" t="str">
            <v>Other diseases of urinary system</v>
          </cell>
          <cell r="D1230" t="str">
            <v>M</v>
          </cell>
          <cell r="E1230">
            <v>177</v>
          </cell>
          <cell r="F1230">
            <v>35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1</v>
          </cell>
          <cell r="O1230">
            <v>0</v>
          </cell>
          <cell r="P1230">
            <v>0</v>
          </cell>
          <cell r="Q1230">
            <v>0</v>
          </cell>
          <cell r="R1230">
            <v>2</v>
          </cell>
          <cell r="S1230">
            <v>0</v>
          </cell>
          <cell r="T1230">
            <v>7</v>
          </cell>
          <cell r="U1230">
            <v>11</v>
          </cell>
          <cell r="V1230">
            <v>14</v>
          </cell>
          <cell r="W1230">
            <v>30</v>
          </cell>
          <cell r="X1230">
            <v>30</v>
          </cell>
          <cell r="Y1230">
            <v>0</v>
          </cell>
          <cell r="Z1230">
            <v>40</v>
          </cell>
          <cell r="AA1230">
            <v>42</v>
          </cell>
          <cell r="AD1230"/>
          <cell r="AF1230"/>
        </row>
        <row r="1231">
          <cell r="A1231"/>
          <cell r="B1231"/>
          <cell r="C1231"/>
          <cell r="D1231" t="str">
            <v>F</v>
          </cell>
          <cell r="E1231">
            <v>286</v>
          </cell>
          <cell r="F1231">
            <v>36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1</v>
          </cell>
          <cell r="N1231">
            <v>0</v>
          </cell>
          <cell r="O1231">
            <v>0</v>
          </cell>
          <cell r="P1231">
            <v>0</v>
          </cell>
          <cell r="Q1231">
            <v>1</v>
          </cell>
          <cell r="R1231">
            <v>1</v>
          </cell>
          <cell r="S1231">
            <v>0</v>
          </cell>
          <cell r="T1231">
            <v>8</v>
          </cell>
          <cell r="U1231">
            <v>9</v>
          </cell>
          <cell r="V1231">
            <v>16</v>
          </cell>
          <cell r="W1231">
            <v>31</v>
          </cell>
          <cell r="X1231">
            <v>66</v>
          </cell>
          <cell r="Y1231">
            <v>0</v>
          </cell>
          <cell r="Z1231">
            <v>57</v>
          </cell>
          <cell r="AA1231">
            <v>96</v>
          </cell>
          <cell r="AD1231"/>
          <cell r="AF1231"/>
        </row>
        <row r="1232">
          <cell r="A1232"/>
          <cell r="B1232" t="str">
            <v>N30</v>
          </cell>
          <cell r="C1232" t="str">
            <v>Cystitis</v>
          </cell>
          <cell r="D1232" t="str">
            <v>M</v>
          </cell>
          <cell r="E1232">
            <v>3</v>
          </cell>
          <cell r="F1232">
            <v>1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</v>
          </cell>
          <cell r="V1232">
            <v>0</v>
          </cell>
          <cell r="W1232">
            <v>1</v>
          </cell>
          <cell r="X1232">
            <v>1</v>
          </cell>
          <cell r="Y1232">
            <v>0</v>
          </cell>
          <cell r="Z1232">
            <v>0</v>
          </cell>
          <cell r="AA1232">
            <v>0</v>
          </cell>
          <cell r="AD1232"/>
          <cell r="AE1232"/>
          <cell r="AF1232"/>
        </row>
        <row r="1233">
          <cell r="A1233"/>
          <cell r="B1233"/>
          <cell r="C1233"/>
          <cell r="D1233" t="str">
            <v>F</v>
          </cell>
          <cell r="E1233">
            <v>3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2</v>
          </cell>
          <cell r="AA1233">
            <v>1</v>
          </cell>
          <cell r="AD1233"/>
          <cell r="AE1233"/>
          <cell r="AF1233"/>
        </row>
        <row r="1234">
          <cell r="A1234"/>
          <cell r="B1234" t="str">
            <v>N32</v>
          </cell>
          <cell r="C1234" t="str">
            <v>Other disorders of bladder</v>
          </cell>
          <cell r="D1234" t="str">
            <v>M</v>
          </cell>
          <cell r="E1234">
            <v>8</v>
          </cell>
          <cell r="F1234">
            <v>1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1</v>
          </cell>
          <cell r="U1234">
            <v>0</v>
          </cell>
          <cell r="V1234">
            <v>0</v>
          </cell>
          <cell r="W1234">
            <v>1</v>
          </cell>
          <cell r="X1234">
            <v>2</v>
          </cell>
          <cell r="Y1234">
            <v>0</v>
          </cell>
          <cell r="Z1234">
            <v>3</v>
          </cell>
          <cell r="AA1234">
            <v>1</v>
          </cell>
          <cell r="AD1234"/>
          <cell r="AF1234"/>
        </row>
        <row r="1235">
          <cell r="A1235"/>
          <cell r="B1235"/>
          <cell r="C1235"/>
          <cell r="D1235" t="str">
            <v>F</v>
          </cell>
          <cell r="E1235">
            <v>6</v>
          </cell>
          <cell r="F1235">
            <v>2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1</v>
          </cell>
          <cell r="S1235">
            <v>0</v>
          </cell>
          <cell r="T1235">
            <v>0</v>
          </cell>
          <cell r="U1235">
            <v>0</v>
          </cell>
          <cell r="V1235">
            <v>1</v>
          </cell>
          <cell r="W1235">
            <v>3</v>
          </cell>
          <cell r="X1235">
            <v>0</v>
          </cell>
          <cell r="Y1235">
            <v>0</v>
          </cell>
          <cell r="Z1235">
            <v>0</v>
          </cell>
          <cell r="AA1235">
            <v>1</v>
          </cell>
          <cell r="AD1235"/>
          <cell r="AF1235"/>
        </row>
        <row r="1236">
          <cell r="A1236"/>
          <cell r="B1236" t="str">
            <v>N39</v>
          </cell>
          <cell r="C1236" t="str">
            <v>Other disorders of urinary system</v>
          </cell>
          <cell r="D1236" t="str">
            <v>M</v>
          </cell>
          <cell r="E1236">
            <v>166</v>
          </cell>
          <cell r="F1236">
            <v>33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1</v>
          </cell>
          <cell r="O1236">
            <v>0</v>
          </cell>
          <cell r="P1236">
            <v>0</v>
          </cell>
          <cell r="Q1236">
            <v>0</v>
          </cell>
          <cell r="R1236">
            <v>2</v>
          </cell>
          <cell r="S1236">
            <v>0</v>
          </cell>
          <cell r="T1236">
            <v>6</v>
          </cell>
          <cell r="U1236">
            <v>10</v>
          </cell>
          <cell r="V1236">
            <v>14</v>
          </cell>
          <cell r="W1236">
            <v>28</v>
          </cell>
          <cell r="X1236">
            <v>27</v>
          </cell>
          <cell r="Y1236">
            <v>0</v>
          </cell>
          <cell r="Z1236">
            <v>37</v>
          </cell>
          <cell r="AA1236">
            <v>41</v>
          </cell>
          <cell r="AD1236"/>
          <cell r="AE1236"/>
          <cell r="AF1236"/>
        </row>
        <row r="1237">
          <cell r="A1237"/>
          <cell r="B1237"/>
          <cell r="C1237"/>
          <cell r="D1237" t="str">
            <v>F</v>
          </cell>
          <cell r="E1237">
            <v>277</v>
          </cell>
          <cell r="F1237">
            <v>34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1</v>
          </cell>
          <cell r="N1237">
            <v>0</v>
          </cell>
          <cell r="O1237">
            <v>0</v>
          </cell>
          <cell r="P1237">
            <v>0</v>
          </cell>
          <cell r="Q1237">
            <v>1</v>
          </cell>
          <cell r="R1237">
            <v>0</v>
          </cell>
          <cell r="S1237">
            <v>0</v>
          </cell>
          <cell r="T1237">
            <v>8</v>
          </cell>
          <cell r="U1237">
            <v>9</v>
          </cell>
          <cell r="V1237">
            <v>15</v>
          </cell>
          <cell r="W1237">
            <v>28</v>
          </cell>
          <cell r="X1237">
            <v>66</v>
          </cell>
          <cell r="Y1237">
            <v>0</v>
          </cell>
          <cell r="Z1237">
            <v>55</v>
          </cell>
          <cell r="AA1237">
            <v>94</v>
          </cell>
          <cell r="AB1237"/>
          <cell r="AC1237"/>
          <cell r="AD1237"/>
          <cell r="AF1237"/>
        </row>
        <row r="1238">
          <cell r="A1238"/>
          <cell r="B1238" t="str">
            <v>N40-51</v>
          </cell>
          <cell r="C1238" t="str">
            <v>Diseases of male genital organs</v>
          </cell>
          <cell r="D1238" t="str">
            <v>M</v>
          </cell>
          <cell r="E1238">
            <v>21</v>
          </cell>
          <cell r="F1238">
            <v>5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1</v>
          </cell>
          <cell r="S1238">
            <v>1</v>
          </cell>
          <cell r="T1238">
            <v>1</v>
          </cell>
          <cell r="U1238">
            <v>0</v>
          </cell>
          <cell r="V1238">
            <v>2</v>
          </cell>
          <cell r="W1238">
            <v>1</v>
          </cell>
          <cell r="X1238">
            <v>6</v>
          </cell>
          <cell r="Y1238">
            <v>0</v>
          </cell>
          <cell r="Z1238">
            <v>7</v>
          </cell>
          <cell r="AA1238">
            <v>2</v>
          </cell>
          <cell r="AD1238"/>
          <cell r="AF1238"/>
        </row>
        <row r="1239">
          <cell r="A1239"/>
          <cell r="B1239" t="str">
            <v>N40</v>
          </cell>
          <cell r="C1239" t="str">
            <v>Hyperplasia of prostate</v>
          </cell>
          <cell r="D1239" t="str">
            <v>M</v>
          </cell>
          <cell r="E1239">
            <v>15</v>
          </cell>
          <cell r="F1239">
            <v>1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1</v>
          </cell>
          <cell r="W1239">
            <v>1</v>
          </cell>
          <cell r="X1239">
            <v>5</v>
          </cell>
          <cell r="Y1239">
            <v>0</v>
          </cell>
          <cell r="Z1239">
            <v>6</v>
          </cell>
          <cell r="AA1239">
            <v>2</v>
          </cell>
          <cell r="AB1239"/>
          <cell r="AC1239"/>
          <cell r="AD1239"/>
          <cell r="AF1239"/>
        </row>
        <row r="1240">
          <cell r="A1240"/>
          <cell r="B1240" t="str">
            <v>N41</v>
          </cell>
          <cell r="C1240" t="str">
            <v>Inflammatory diseases of prostate</v>
          </cell>
          <cell r="D1240" t="str">
            <v>M</v>
          </cell>
          <cell r="E1240">
            <v>1</v>
          </cell>
          <cell r="F1240">
            <v>1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1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/>
          <cell r="AC1240"/>
          <cell r="AD1240"/>
          <cell r="AF1240"/>
        </row>
        <row r="1241">
          <cell r="A1241"/>
          <cell r="B1241" t="str">
            <v>N49</v>
          </cell>
          <cell r="C1241" t="str">
            <v>Inflammatory disorders of male genital organs, not elsewhere classified</v>
          </cell>
          <cell r="D1241" t="str">
            <v>M</v>
          </cell>
          <cell r="E1241">
            <v>5</v>
          </cell>
          <cell r="F1241">
            <v>3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1</v>
          </cell>
          <cell r="S1241">
            <v>1</v>
          </cell>
          <cell r="T1241">
            <v>0</v>
          </cell>
          <cell r="U1241">
            <v>0</v>
          </cell>
          <cell r="V1241">
            <v>1</v>
          </cell>
          <cell r="W1241">
            <v>0</v>
          </cell>
          <cell r="X1241">
            <v>1</v>
          </cell>
          <cell r="Y1241">
            <v>0</v>
          </cell>
          <cell r="Z1241">
            <v>1</v>
          </cell>
          <cell r="AA1241">
            <v>0</v>
          </cell>
          <cell r="AB1241"/>
          <cell r="AC1241"/>
          <cell r="AD1241"/>
          <cell r="AF1241"/>
        </row>
        <row r="1242">
          <cell r="A1242"/>
          <cell r="B1242" t="str">
            <v>N70-77</v>
          </cell>
          <cell r="C1242" t="str">
            <v>Inflammatory diseases of female pelvic organs</v>
          </cell>
          <cell r="D1242" t="str">
            <v>F</v>
          </cell>
          <cell r="E1242">
            <v>3</v>
          </cell>
          <cell r="F1242">
            <v>2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1</v>
          </cell>
          <cell r="Q1242">
            <v>0</v>
          </cell>
          <cell r="R1242">
            <v>0</v>
          </cell>
          <cell r="S1242">
            <v>0</v>
          </cell>
          <cell r="T1242">
            <v>1</v>
          </cell>
          <cell r="U1242">
            <v>0</v>
          </cell>
          <cell r="V1242">
            <v>0</v>
          </cell>
          <cell r="W1242">
            <v>0</v>
          </cell>
          <cell r="X1242">
            <v>1</v>
          </cell>
          <cell r="Y1242">
            <v>0</v>
          </cell>
          <cell r="Z1242">
            <v>0</v>
          </cell>
          <cell r="AA1242">
            <v>0</v>
          </cell>
          <cell r="AD1242"/>
          <cell r="AF1242"/>
        </row>
        <row r="1243">
          <cell r="A1243"/>
          <cell r="B1243" t="str">
            <v>N71</v>
          </cell>
          <cell r="C1243" t="str">
            <v>Inflammatory disease of uterus, except cervix</v>
          </cell>
          <cell r="D1243" t="str">
            <v>F</v>
          </cell>
          <cell r="E1243">
            <v>1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1</v>
          </cell>
          <cell r="Y1243">
            <v>0</v>
          </cell>
          <cell r="Z1243">
            <v>0</v>
          </cell>
          <cell r="AA1243">
            <v>0</v>
          </cell>
          <cell r="AB1243"/>
          <cell r="AC1243"/>
          <cell r="AD1243"/>
          <cell r="AF1243"/>
        </row>
        <row r="1244">
          <cell r="A1244"/>
          <cell r="B1244" t="str">
            <v>N73</v>
          </cell>
          <cell r="C1244" t="str">
            <v>Other female pelvic inflammatory diseases</v>
          </cell>
          <cell r="D1244" t="str">
            <v>F</v>
          </cell>
          <cell r="E1244">
            <v>2</v>
          </cell>
          <cell r="F1244">
            <v>2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1</v>
          </cell>
          <cell r="Q1244">
            <v>0</v>
          </cell>
          <cell r="R1244">
            <v>0</v>
          </cell>
          <cell r="S1244">
            <v>0</v>
          </cell>
          <cell r="T1244">
            <v>1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/>
          <cell r="AF1244"/>
        </row>
        <row r="1245">
          <cell r="A1245"/>
          <cell r="B1245" t="str">
            <v>N80-98</v>
          </cell>
          <cell r="C1245" t="str">
            <v>Noninflammatory disorders of female genital tract</v>
          </cell>
          <cell r="D1245" t="str">
            <v>F</v>
          </cell>
          <cell r="E1245">
            <v>11</v>
          </cell>
          <cell r="F1245">
            <v>2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1</v>
          </cell>
          <cell r="U1245">
            <v>0</v>
          </cell>
          <cell r="V1245">
            <v>1</v>
          </cell>
          <cell r="W1245">
            <v>3</v>
          </cell>
          <cell r="X1245">
            <v>2</v>
          </cell>
          <cell r="Y1245">
            <v>0</v>
          </cell>
          <cell r="Z1245">
            <v>1</v>
          </cell>
          <cell r="AA1245">
            <v>3</v>
          </cell>
          <cell r="AD1245"/>
          <cell r="AF1245"/>
        </row>
        <row r="1246">
          <cell r="A1246"/>
          <cell r="B1246" t="str">
            <v>N81</v>
          </cell>
          <cell r="C1246" t="str">
            <v>Female genital prolapse</v>
          </cell>
          <cell r="D1246" t="str">
            <v>F</v>
          </cell>
          <cell r="E1246">
            <v>1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1</v>
          </cell>
          <cell r="Y1246">
            <v>0</v>
          </cell>
          <cell r="Z1246">
            <v>0</v>
          </cell>
          <cell r="AA1246">
            <v>0</v>
          </cell>
          <cell r="AD1246"/>
          <cell r="AF1246"/>
        </row>
        <row r="1247">
          <cell r="A1247"/>
          <cell r="B1247" t="str">
            <v>N82</v>
          </cell>
          <cell r="C1247" t="str">
            <v>Fistulae involving female genital tract</v>
          </cell>
          <cell r="D1247" t="str">
            <v>F</v>
          </cell>
          <cell r="E1247">
            <v>5</v>
          </cell>
          <cell r="F1247">
            <v>1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1</v>
          </cell>
          <cell r="W1247">
            <v>1</v>
          </cell>
          <cell r="X1247">
            <v>1</v>
          </cell>
          <cell r="Y1247">
            <v>0</v>
          </cell>
          <cell r="Z1247">
            <v>0</v>
          </cell>
          <cell r="AA1247">
            <v>2</v>
          </cell>
          <cell r="AD1247"/>
          <cell r="AE1247"/>
          <cell r="AF1247"/>
        </row>
        <row r="1248">
          <cell r="A1248"/>
          <cell r="B1248" t="str">
            <v>N83</v>
          </cell>
          <cell r="C1248" t="str">
            <v>Noninflammatory disorders of ovary, fallopian tube and broad ligament</v>
          </cell>
          <cell r="D1248" t="str">
            <v>F</v>
          </cell>
          <cell r="E1248">
            <v>2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1</v>
          </cell>
          <cell r="X1248">
            <v>0</v>
          </cell>
          <cell r="Y1248">
            <v>0</v>
          </cell>
          <cell r="Z1248">
            <v>0</v>
          </cell>
          <cell r="AA1248">
            <v>1</v>
          </cell>
          <cell r="AB1248"/>
          <cell r="AC1248"/>
          <cell r="AD1248"/>
          <cell r="AF1248"/>
        </row>
        <row r="1249">
          <cell r="A1249"/>
          <cell r="B1249" t="str">
            <v>N85</v>
          </cell>
          <cell r="C1249" t="str">
            <v>Other noninflammatory disorders of uterus, except cervix</v>
          </cell>
          <cell r="D1249" t="str">
            <v>F</v>
          </cell>
          <cell r="E1249">
            <v>1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1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/>
          <cell r="AC1249"/>
          <cell r="AD1249"/>
          <cell r="AF1249"/>
        </row>
        <row r="1250">
          <cell r="A1250"/>
          <cell r="B1250" t="str">
            <v>N94</v>
          </cell>
          <cell r="C1250" t="str">
            <v>Pain and other conditions associated with female genital organs and menstrual cycle</v>
          </cell>
          <cell r="D1250" t="str">
            <v>F</v>
          </cell>
          <cell r="E1250">
            <v>2</v>
          </cell>
          <cell r="F1250">
            <v>1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1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1</v>
          </cell>
          <cell r="AA1250">
            <v>0</v>
          </cell>
          <cell r="AD1250"/>
          <cell r="AE1250"/>
          <cell r="AF1250"/>
        </row>
        <row r="1251">
          <cell r="A1251"/>
          <cell r="B1251" t="str">
            <v>O00-O99</v>
          </cell>
          <cell r="C1251" t="str">
            <v>XV. PREGNANCY, CHILDBIRTH AND THE PUERPERIUM</v>
          </cell>
          <cell r="D1251" t="str">
            <v>F</v>
          </cell>
          <cell r="E1251">
            <v>5</v>
          </cell>
          <cell r="F1251">
            <v>5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1</v>
          </cell>
          <cell r="M1251">
            <v>1</v>
          </cell>
          <cell r="N1251">
            <v>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/>
          <cell r="AF1251"/>
        </row>
        <row r="1252">
          <cell r="A1252"/>
          <cell r="B1252" t="str">
            <v>O10-16</v>
          </cell>
          <cell r="C1252" t="str">
            <v>Oedema, proteinuria and hypertensive disorders in pregnancy, childbirth and the puerperium</v>
          </cell>
          <cell r="D1252" t="str">
            <v>F</v>
          </cell>
          <cell r="E1252">
            <v>1</v>
          </cell>
          <cell r="F1252">
            <v>1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1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D1252"/>
          <cell r="AF1252"/>
        </row>
        <row r="1253">
          <cell r="A1253"/>
          <cell r="B1253" t="str">
            <v>O16</v>
          </cell>
          <cell r="C1253" t="str">
            <v>Unspecified maternal hypertension</v>
          </cell>
          <cell r="D1253" t="str">
            <v>F</v>
          </cell>
          <cell r="E1253">
            <v>1</v>
          </cell>
          <cell r="F1253">
            <v>1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1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/>
          <cell r="AF1253"/>
        </row>
        <row r="1254">
          <cell r="A1254"/>
          <cell r="B1254" t="str">
            <v>O20-O29</v>
          </cell>
          <cell r="C1254" t="str">
            <v>Other maternal disorders predominantly related to pregnancy</v>
          </cell>
          <cell r="D1254" t="str">
            <v>F</v>
          </cell>
          <cell r="E1254">
            <v>1</v>
          </cell>
          <cell r="F1254">
            <v>1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1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D1254"/>
          <cell r="AF1254"/>
        </row>
        <row r="1255">
          <cell r="A1255"/>
          <cell r="B1255" t="str">
            <v>O22</v>
          </cell>
          <cell r="C1255" t="str">
            <v>Venous complications in pregnancy</v>
          </cell>
          <cell r="D1255" t="str">
            <v>F</v>
          </cell>
          <cell r="E1255">
            <v>1</v>
          </cell>
          <cell r="F1255">
            <v>1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1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/>
          <cell r="AE1255"/>
          <cell r="AF1255"/>
        </row>
        <row r="1256">
          <cell r="A1256"/>
          <cell r="B1256" t="str">
            <v>O94-99</v>
          </cell>
          <cell r="C1256" t="str">
            <v>Other obstetric conditions, not elsewhere classified</v>
          </cell>
          <cell r="D1256" t="str">
            <v>F</v>
          </cell>
          <cell r="E1256">
            <v>3</v>
          </cell>
          <cell r="F1256">
            <v>3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1</v>
          </cell>
          <cell r="N1256">
            <v>2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/>
          <cell r="AF1256"/>
        </row>
        <row r="1257">
          <cell r="A1257"/>
          <cell r="B1257" t="str">
            <v>O98</v>
          </cell>
          <cell r="C1257" t="str">
            <v>Maternal infectious and parasitic diseases classifiable elsewhere but complicating pregnancy, childbirth and the puerperium</v>
          </cell>
          <cell r="D1257" t="str">
            <v>F</v>
          </cell>
          <cell r="E1257">
            <v>1</v>
          </cell>
          <cell r="F1257">
            <v>1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1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D1257"/>
          <cell r="AE1257"/>
          <cell r="AF1257"/>
        </row>
        <row r="1258">
          <cell r="A1258"/>
          <cell r="B1258" t="str">
            <v>O99</v>
          </cell>
          <cell r="C1258" t="str">
            <v>Other maternal diseases classifiable elsewhere but complicating pregnancy, childbirth and the puerperium</v>
          </cell>
          <cell r="D1258" t="str">
            <v>F</v>
          </cell>
          <cell r="E1258">
            <v>2</v>
          </cell>
          <cell r="F1258">
            <v>2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1</v>
          </cell>
          <cell r="N1258">
            <v>1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D1258"/>
          <cell r="AE1258"/>
          <cell r="AF1258"/>
        </row>
        <row r="1259">
          <cell r="A1259"/>
          <cell r="B1259" t="str">
            <v>P00-P96</v>
          </cell>
          <cell r="C1259" t="str">
            <v>XVI. CERTAIN CONDITIONS ORIGINATING IN THE PERINATAL PERIOD</v>
          </cell>
          <cell r="D1259" t="str">
            <v>M</v>
          </cell>
          <cell r="E1259">
            <v>48</v>
          </cell>
          <cell r="F1259">
            <v>48</v>
          </cell>
          <cell r="G1259">
            <v>47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1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D1259"/>
          <cell r="AF1259"/>
        </row>
        <row r="1260">
          <cell r="A1260"/>
          <cell r="B1260"/>
          <cell r="C1260"/>
          <cell r="D1260" t="str">
            <v>F</v>
          </cell>
          <cell r="E1260">
            <v>49</v>
          </cell>
          <cell r="F1260">
            <v>49</v>
          </cell>
          <cell r="G1260">
            <v>47</v>
          </cell>
          <cell r="H1260">
            <v>2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/>
          <cell r="AF1260"/>
        </row>
        <row r="1261">
          <cell r="A1261"/>
          <cell r="B1261" t="str">
            <v>P00-04</v>
          </cell>
          <cell r="C1261" t="str">
            <v>Fetus and newborn affected by maternal factors and by complications of pregnancy, labour and delivery</v>
          </cell>
          <cell r="D1261" t="str">
            <v>M</v>
          </cell>
          <cell r="E1261">
            <v>7</v>
          </cell>
          <cell r="F1261">
            <v>7</v>
          </cell>
          <cell r="G1261">
            <v>7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D1261"/>
          <cell r="AF1261"/>
        </row>
        <row r="1262">
          <cell r="A1262"/>
          <cell r="B1262"/>
          <cell r="C1262"/>
          <cell r="D1262" t="str">
            <v>F</v>
          </cell>
          <cell r="E1262">
            <v>9</v>
          </cell>
          <cell r="F1262">
            <v>9</v>
          </cell>
          <cell r="G1262">
            <v>9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D1262"/>
          <cell r="AF1262"/>
        </row>
        <row r="1263">
          <cell r="A1263"/>
          <cell r="B1263" t="str">
            <v>P01</v>
          </cell>
          <cell r="C1263" t="str">
            <v>Fetus and newborn affected by maternal complications of pregnancy</v>
          </cell>
          <cell r="D1263" t="str">
            <v>M</v>
          </cell>
          <cell r="E1263">
            <v>6</v>
          </cell>
          <cell r="F1263">
            <v>6</v>
          </cell>
          <cell r="G1263">
            <v>6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D1263"/>
          <cell r="AF1263"/>
        </row>
        <row r="1264">
          <cell r="A1264"/>
          <cell r="B1264"/>
          <cell r="C1264"/>
          <cell r="D1264" t="str">
            <v>F</v>
          </cell>
          <cell r="E1264">
            <v>4</v>
          </cell>
          <cell r="F1264">
            <v>4</v>
          </cell>
          <cell r="G1264">
            <v>4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/>
          <cell r="AC1264"/>
          <cell r="AD1264"/>
          <cell r="AF1264"/>
        </row>
        <row r="1265">
          <cell r="A1265"/>
          <cell r="B1265" t="str">
            <v>P02</v>
          </cell>
          <cell r="C1265" t="str">
            <v>Fetus and newborn affected by complications of placenta, cord and membranes</v>
          </cell>
          <cell r="D1265" t="str">
            <v>M</v>
          </cell>
          <cell r="E1265">
            <v>1</v>
          </cell>
          <cell r="F1265">
            <v>1</v>
          </cell>
          <cell r="G1265">
            <v>1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/>
          <cell r="AC1265"/>
          <cell r="AD1265"/>
          <cell r="AF1265"/>
        </row>
        <row r="1266">
          <cell r="A1266"/>
          <cell r="B1266"/>
          <cell r="C1266"/>
          <cell r="D1266" t="str">
            <v>F</v>
          </cell>
          <cell r="E1266">
            <v>3</v>
          </cell>
          <cell r="F1266">
            <v>3</v>
          </cell>
          <cell r="G1266">
            <v>3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/>
          <cell r="AE1266"/>
          <cell r="AF1266"/>
        </row>
        <row r="1267">
          <cell r="A1267"/>
          <cell r="B1267" t="str">
            <v>P03</v>
          </cell>
          <cell r="C1267" t="str">
            <v>Fetus and newborn affected by other complications of labour and delivery</v>
          </cell>
          <cell r="D1267" t="str">
            <v>M</v>
          </cell>
          <cell r="E1267" t="str">
            <v>-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D1267"/>
          <cell r="AE1267"/>
          <cell r="AF1267"/>
        </row>
        <row r="1268">
          <cell r="A1268"/>
          <cell r="B1268"/>
          <cell r="C1268"/>
          <cell r="D1268" t="str">
            <v>F</v>
          </cell>
          <cell r="E1268">
            <v>2</v>
          </cell>
          <cell r="F1268">
            <v>2</v>
          </cell>
          <cell r="G1268">
            <v>2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D1268"/>
          <cell r="AE1268"/>
          <cell r="AF1268"/>
        </row>
        <row r="1269">
          <cell r="A1269"/>
          <cell r="B1269" t="str">
            <v>P05-08</v>
          </cell>
          <cell r="C1269" t="str">
            <v>Disorders related to length of gestation and fetal growth</v>
          </cell>
          <cell r="D1269" t="str">
            <v>M</v>
          </cell>
          <cell r="E1269">
            <v>12</v>
          </cell>
          <cell r="F1269">
            <v>12</v>
          </cell>
          <cell r="G1269">
            <v>12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D1269"/>
          <cell r="AF1269"/>
        </row>
        <row r="1270">
          <cell r="A1270"/>
          <cell r="B1270"/>
          <cell r="C1270"/>
          <cell r="D1270" t="str">
            <v>F</v>
          </cell>
          <cell r="E1270">
            <v>5</v>
          </cell>
          <cell r="F1270">
            <v>5</v>
          </cell>
          <cell r="G1270">
            <v>5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D1270"/>
          <cell r="AF1270"/>
        </row>
        <row r="1271">
          <cell r="A1271"/>
          <cell r="B1271" t="str">
            <v>P05</v>
          </cell>
          <cell r="C1271" t="str">
            <v>Slow fetal growth and fetal malnutrition</v>
          </cell>
          <cell r="D1271" t="str">
            <v>M</v>
          </cell>
          <cell r="E1271">
            <v>1</v>
          </cell>
          <cell r="F1271">
            <v>1</v>
          </cell>
          <cell r="G1271">
            <v>1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D1271"/>
          <cell r="AE1271"/>
          <cell r="AF1271"/>
        </row>
        <row r="1272">
          <cell r="A1272"/>
          <cell r="B1272"/>
          <cell r="C1272"/>
          <cell r="D1272" t="str">
            <v>F</v>
          </cell>
          <cell r="E1272">
            <v>1</v>
          </cell>
          <cell r="F1272">
            <v>1</v>
          </cell>
          <cell r="G1272">
            <v>1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D1272"/>
          <cell r="AE1272"/>
          <cell r="AF1272"/>
        </row>
        <row r="1273">
          <cell r="A1273"/>
          <cell r="B1273" t="str">
            <v>P07</v>
          </cell>
          <cell r="C1273" t="str">
            <v>Disorders related to short gestation and low birth weight, not elsewhere classified</v>
          </cell>
          <cell r="D1273" t="str">
            <v>M</v>
          </cell>
          <cell r="E1273">
            <v>11</v>
          </cell>
          <cell r="F1273">
            <v>11</v>
          </cell>
          <cell r="G1273">
            <v>11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D1273"/>
          <cell r="AE1273"/>
          <cell r="AF1273"/>
        </row>
        <row r="1274">
          <cell r="A1274"/>
          <cell r="B1274"/>
          <cell r="C1274"/>
          <cell r="D1274" t="str">
            <v>F</v>
          </cell>
          <cell r="E1274">
            <v>4</v>
          </cell>
          <cell r="F1274">
            <v>4</v>
          </cell>
          <cell r="G1274">
            <v>4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D1274"/>
          <cell r="AF1274"/>
        </row>
        <row r="1275">
          <cell r="A1275"/>
          <cell r="B1275" t="str">
            <v>P20-29</v>
          </cell>
          <cell r="C1275" t="str">
            <v>Respiratory and cardiovascular disorders specific to the perinatal period</v>
          </cell>
          <cell r="D1275" t="str">
            <v>M</v>
          </cell>
          <cell r="E1275">
            <v>14</v>
          </cell>
          <cell r="F1275">
            <v>14</v>
          </cell>
          <cell r="G1275">
            <v>13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1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/>
          <cell r="AF1275"/>
        </row>
        <row r="1276">
          <cell r="A1276"/>
          <cell r="B1276"/>
          <cell r="C1276"/>
          <cell r="D1276" t="str">
            <v>F</v>
          </cell>
          <cell r="E1276">
            <v>11</v>
          </cell>
          <cell r="F1276">
            <v>11</v>
          </cell>
          <cell r="G1276">
            <v>9</v>
          </cell>
          <cell r="H1276">
            <v>2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D1276"/>
          <cell r="AF1276"/>
        </row>
        <row r="1277">
          <cell r="A1277"/>
          <cell r="B1277" t="str">
            <v>P20</v>
          </cell>
          <cell r="C1277" t="str">
            <v>Intrauterine hypoxia</v>
          </cell>
          <cell r="D1277" t="str">
            <v>M</v>
          </cell>
          <cell r="E1277">
            <v>2</v>
          </cell>
          <cell r="F1277">
            <v>2</v>
          </cell>
          <cell r="G1277">
            <v>2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/>
          <cell r="AC1277"/>
          <cell r="AD1277"/>
          <cell r="AF1277"/>
        </row>
        <row r="1278">
          <cell r="A1278"/>
          <cell r="B1278"/>
          <cell r="C1278"/>
          <cell r="D1278" t="str">
            <v>F</v>
          </cell>
          <cell r="E1278" t="str">
            <v>-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/>
          <cell r="AC1278"/>
          <cell r="AD1278"/>
          <cell r="AF1278"/>
        </row>
        <row r="1279">
          <cell r="A1279"/>
          <cell r="B1279" t="str">
            <v>P21</v>
          </cell>
          <cell r="C1279" t="str">
            <v>Birth asphyxia</v>
          </cell>
          <cell r="D1279" t="str">
            <v>M</v>
          </cell>
          <cell r="E1279">
            <v>4</v>
          </cell>
          <cell r="F1279">
            <v>4</v>
          </cell>
          <cell r="G1279">
            <v>3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/>
          <cell r="AC1279"/>
          <cell r="AD1279"/>
          <cell r="AF1279"/>
        </row>
        <row r="1280">
          <cell r="A1280"/>
          <cell r="B1280"/>
          <cell r="C1280"/>
          <cell r="D1280" t="str">
            <v>F</v>
          </cell>
          <cell r="E1280">
            <v>1</v>
          </cell>
          <cell r="F1280">
            <v>1</v>
          </cell>
          <cell r="G1280">
            <v>1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/>
          <cell r="AC1280"/>
          <cell r="AD1280"/>
          <cell r="AF1280"/>
        </row>
        <row r="1281">
          <cell r="A1281"/>
          <cell r="B1281" t="str">
            <v>P22</v>
          </cell>
          <cell r="C1281" t="str">
            <v>Respiratory distress of newborn</v>
          </cell>
          <cell r="D1281" t="str">
            <v>M</v>
          </cell>
          <cell r="E1281">
            <v>2</v>
          </cell>
          <cell r="F1281">
            <v>2</v>
          </cell>
          <cell r="G1281">
            <v>2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/>
          <cell r="AF1281"/>
        </row>
        <row r="1282">
          <cell r="A1282"/>
          <cell r="B1282"/>
          <cell r="C1282"/>
          <cell r="D1282" t="str">
            <v>F</v>
          </cell>
          <cell r="E1282">
            <v>2</v>
          </cell>
          <cell r="F1282">
            <v>2</v>
          </cell>
          <cell r="G1282">
            <v>2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/>
          <cell r="AC1282"/>
          <cell r="AD1282"/>
          <cell r="AF1282"/>
        </row>
        <row r="1283">
          <cell r="A1283"/>
          <cell r="B1283" t="str">
            <v>P27</v>
          </cell>
          <cell r="C1283" t="str">
            <v>Chronic respiratory disease originating in the perinatal period</v>
          </cell>
          <cell r="D1283" t="str">
            <v>M</v>
          </cell>
          <cell r="E1283">
            <v>2</v>
          </cell>
          <cell r="F1283">
            <v>2</v>
          </cell>
          <cell r="G1283">
            <v>2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/>
          <cell r="AC1283"/>
          <cell r="AD1283"/>
          <cell r="AF1283"/>
        </row>
        <row r="1284">
          <cell r="A1284"/>
          <cell r="B1284"/>
          <cell r="C1284"/>
          <cell r="D1284" t="str">
            <v>F</v>
          </cell>
          <cell r="E1284">
            <v>4</v>
          </cell>
          <cell r="F1284">
            <v>4</v>
          </cell>
          <cell r="G1284">
            <v>2</v>
          </cell>
          <cell r="H1284">
            <v>2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/>
          <cell r="AE1284"/>
          <cell r="AF1284"/>
        </row>
        <row r="1285">
          <cell r="A1285"/>
          <cell r="B1285" t="str">
            <v>P28</v>
          </cell>
          <cell r="C1285" t="str">
            <v>Other respiratory conditions originating in the perinatal period</v>
          </cell>
          <cell r="D1285" t="str">
            <v>M</v>
          </cell>
          <cell r="E1285">
            <v>3</v>
          </cell>
          <cell r="F1285">
            <v>3</v>
          </cell>
          <cell r="G1285">
            <v>3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D1285"/>
          <cell r="AE1285"/>
          <cell r="AF1285"/>
        </row>
        <row r="1286">
          <cell r="A1286"/>
          <cell r="B1286"/>
          <cell r="C1286"/>
          <cell r="D1286" t="str">
            <v>F</v>
          </cell>
          <cell r="E1286">
            <v>3</v>
          </cell>
          <cell r="F1286">
            <v>3</v>
          </cell>
          <cell r="G1286">
            <v>3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/>
          <cell r="AF1286"/>
        </row>
        <row r="1287">
          <cell r="A1287"/>
          <cell r="B1287" t="str">
            <v>P29</v>
          </cell>
          <cell r="C1287" t="str">
            <v>Cardiovascular disorders originating in the perinatal period</v>
          </cell>
          <cell r="D1287" t="str">
            <v>M</v>
          </cell>
          <cell r="E1287">
            <v>1</v>
          </cell>
          <cell r="F1287">
            <v>1</v>
          </cell>
          <cell r="G1287">
            <v>1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D1287"/>
          <cell r="AF1287"/>
        </row>
        <row r="1288">
          <cell r="A1288"/>
          <cell r="B1288"/>
          <cell r="C1288"/>
          <cell r="D1288" t="str">
            <v>F</v>
          </cell>
          <cell r="E1288">
            <v>1</v>
          </cell>
          <cell r="F1288">
            <v>1</v>
          </cell>
          <cell r="G1288">
            <v>1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D1288"/>
          <cell r="AF1288"/>
        </row>
        <row r="1289">
          <cell r="A1289"/>
          <cell r="B1289" t="str">
            <v>P35-39</v>
          </cell>
          <cell r="C1289" t="str">
            <v>Infections specific to the perinatal period</v>
          </cell>
          <cell r="D1289" t="str">
            <v>M</v>
          </cell>
          <cell r="E1289">
            <v>2</v>
          </cell>
          <cell r="F1289">
            <v>2</v>
          </cell>
          <cell r="G1289">
            <v>2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D1289"/>
          <cell r="AF1289"/>
        </row>
        <row r="1290">
          <cell r="A1290"/>
          <cell r="B1290"/>
          <cell r="C1290"/>
          <cell r="D1290" t="str">
            <v>F</v>
          </cell>
          <cell r="E1290">
            <v>11</v>
          </cell>
          <cell r="F1290">
            <v>11</v>
          </cell>
          <cell r="G1290">
            <v>11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/>
          <cell r="AF1290"/>
        </row>
        <row r="1291">
          <cell r="A1291"/>
          <cell r="B1291" t="str">
            <v>P35</v>
          </cell>
          <cell r="C1291" t="str">
            <v>Congenital viral diseases</v>
          </cell>
          <cell r="D1291" t="str">
            <v>M</v>
          </cell>
          <cell r="E1291" t="str">
            <v>-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/>
          <cell r="AE1291"/>
          <cell r="AF1291"/>
        </row>
        <row r="1292">
          <cell r="A1292"/>
          <cell r="B1292"/>
          <cell r="C1292"/>
          <cell r="D1292" t="str">
            <v>F</v>
          </cell>
          <cell r="E1292">
            <v>1</v>
          </cell>
          <cell r="F1292">
            <v>1</v>
          </cell>
          <cell r="G1292">
            <v>1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/>
          <cell r="AF1292"/>
        </row>
        <row r="1293">
          <cell r="A1293"/>
          <cell r="B1293" t="str">
            <v>P36</v>
          </cell>
          <cell r="C1293" t="str">
            <v>Bacterial sepsis of newborn</v>
          </cell>
          <cell r="D1293" t="str">
            <v>M</v>
          </cell>
          <cell r="E1293">
            <v>2</v>
          </cell>
          <cell r="F1293">
            <v>2</v>
          </cell>
          <cell r="G1293">
            <v>2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/>
          <cell r="AE1293"/>
          <cell r="AF1293"/>
        </row>
        <row r="1294">
          <cell r="A1294"/>
          <cell r="B1294"/>
          <cell r="C1294"/>
          <cell r="D1294" t="str">
            <v>F</v>
          </cell>
          <cell r="E1294">
            <v>8</v>
          </cell>
          <cell r="F1294">
            <v>8</v>
          </cell>
          <cell r="G1294">
            <v>8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/>
          <cell r="AF1294"/>
        </row>
        <row r="1295">
          <cell r="A1295"/>
          <cell r="B1295" t="str">
            <v>P37</v>
          </cell>
          <cell r="C1295" t="str">
            <v>Other congenital infectious and parasitic diseases</v>
          </cell>
          <cell r="D1295" t="str">
            <v>M</v>
          </cell>
          <cell r="E1295" t="str">
            <v>-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/>
          <cell r="AF1295"/>
        </row>
        <row r="1296">
          <cell r="A1296"/>
          <cell r="B1296"/>
          <cell r="C1296"/>
          <cell r="D1296" t="str">
            <v>F</v>
          </cell>
          <cell r="E1296">
            <v>1</v>
          </cell>
          <cell r="F1296">
            <v>1</v>
          </cell>
          <cell r="G1296">
            <v>1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/>
          <cell r="AF1296"/>
        </row>
        <row r="1297">
          <cell r="A1297"/>
          <cell r="B1297" t="str">
            <v>P39</v>
          </cell>
          <cell r="C1297" t="str">
            <v>Other infections specific to the perinatal period</v>
          </cell>
          <cell r="D1297" t="str">
            <v>M</v>
          </cell>
          <cell r="E1297" t="str">
            <v>-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/>
          <cell r="AF1297"/>
        </row>
        <row r="1298">
          <cell r="A1298"/>
          <cell r="B1298"/>
          <cell r="C1298"/>
          <cell r="D1298" t="str">
            <v>F</v>
          </cell>
          <cell r="E1298">
            <v>1</v>
          </cell>
          <cell r="F1298">
            <v>1</v>
          </cell>
          <cell r="G1298">
            <v>1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/>
          <cell r="AF1298"/>
        </row>
        <row r="1299">
          <cell r="A1299"/>
          <cell r="B1299" t="str">
            <v>P50-61</v>
          </cell>
          <cell r="C1299" t="str">
            <v>Haemorrhagic and haematological disorders of fetus and newborn</v>
          </cell>
          <cell r="D1299" t="str">
            <v>M</v>
          </cell>
          <cell r="E1299">
            <v>3</v>
          </cell>
          <cell r="F1299">
            <v>3</v>
          </cell>
          <cell r="G1299">
            <v>3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/>
          <cell r="AF1299"/>
        </row>
        <row r="1300">
          <cell r="A1300"/>
          <cell r="B1300"/>
          <cell r="C1300"/>
          <cell r="D1300" t="str">
            <v>F</v>
          </cell>
          <cell r="E1300">
            <v>3</v>
          </cell>
          <cell r="F1300">
            <v>3</v>
          </cell>
          <cell r="G1300">
            <v>3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D1300"/>
          <cell r="AF1300"/>
        </row>
        <row r="1301">
          <cell r="A1301"/>
          <cell r="B1301" t="str">
            <v>P52</v>
          </cell>
          <cell r="C1301" t="str">
            <v>Intracranial nontraumatic haemorrhage of fetus and newborn</v>
          </cell>
          <cell r="D1301" t="str">
            <v>M</v>
          </cell>
          <cell r="E1301">
            <v>3</v>
          </cell>
          <cell r="F1301">
            <v>3</v>
          </cell>
          <cell r="G1301">
            <v>3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D1301"/>
          <cell r="AE1301"/>
          <cell r="AF1301"/>
        </row>
        <row r="1302">
          <cell r="A1302"/>
          <cell r="B1302"/>
          <cell r="C1302"/>
          <cell r="D1302" t="str">
            <v>F</v>
          </cell>
          <cell r="E1302">
            <v>2</v>
          </cell>
          <cell r="F1302">
            <v>2</v>
          </cell>
          <cell r="G1302">
            <v>2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D1302"/>
          <cell r="AE1302"/>
          <cell r="AF1302"/>
        </row>
        <row r="1303">
          <cell r="A1303"/>
          <cell r="B1303" t="str">
            <v>P56</v>
          </cell>
          <cell r="C1303" t="str">
            <v>Hydrops fetalis due to haemolytic disease</v>
          </cell>
          <cell r="D1303" t="str">
            <v>M</v>
          </cell>
          <cell r="E1303" t="str">
            <v>-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D1303"/>
          <cell r="AF1303"/>
        </row>
        <row r="1304">
          <cell r="A1304"/>
          <cell r="B1304"/>
          <cell r="C1304"/>
          <cell r="D1304" t="str">
            <v>F</v>
          </cell>
          <cell r="E1304">
            <v>1</v>
          </cell>
          <cell r="F1304">
            <v>1</v>
          </cell>
          <cell r="G1304">
            <v>1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D1304"/>
          <cell r="AF1304"/>
        </row>
        <row r="1305">
          <cell r="A1305"/>
          <cell r="B1305" t="str">
            <v>P75-78</v>
          </cell>
          <cell r="C1305" t="str">
            <v>Digestive system disorders of fetus and newborn</v>
          </cell>
          <cell r="D1305" t="str">
            <v>M</v>
          </cell>
          <cell r="E1305">
            <v>6</v>
          </cell>
          <cell r="F1305">
            <v>6</v>
          </cell>
          <cell r="G1305">
            <v>6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/>
          <cell r="AF1305"/>
        </row>
        <row r="1306">
          <cell r="A1306"/>
          <cell r="B1306"/>
          <cell r="C1306"/>
          <cell r="D1306" t="str">
            <v>F</v>
          </cell>
          <cell r="E1306">
            <v>5</v>
          </cell>
          <cell r="F1306">
            <v>5</v>
          </cell>
          <cell r="G1306">
            <v>5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D1306"/>
          <cell r="AF1306"/>
        </row>
        <row r="1307">
          <cell r="A1307"/>
          <cell r="B1307" t="str">
            <v>P77</v>
          </cell>
          <cell r="C1307" t="str">
            <v>Necrotizing enterocolitis of fetus and newborn</v>
          </cell>
          <cell r="D1307" t="str">
            <v>M</v>
          </cell>
          <cell r="E1307">
            <v>5</v>
          </cell>
          <cell r="F1307">
            <v>5</v>
          </cell>
          <cell r="G1307">
            <v>5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/>
          <cell r="AC1307"/>
          <cell r="AD1307"/>
          <cell r="AF1307"/>
        </row>
        <row r="1308">
          <cell r="A1308"/>
          <cell r="B1308"/>
          <cell r="C1308"/>
          <cell r="D1308" t="str">
            <v>F</v>
          </cell>
          <cell r="E1308">
            <v>4</v>
          </cell>
          <cell r="F1308">
            <v>4</v>
          </cell>
          <cell r="G1308">
            <v>4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/>
          <cell r="AC1308"/>
          <cell r="AD1308"/>
          <cell r="AF1308"/>
        </row>
        <row r="1309">
          <cell r="A1309"/>
          <cell r="B1309" t="str">
            <v>P78</v>
          </cell>
          <cell r="C1309" t="str">
            <v>Other perinatal digestive system disorders</v>
          </cell>
          <cell r="D1309" t="str">
            <v>M</v>
          </cell>
          <cell r="E1309">
            <v>1</v>
          </cell>
          <cell r="F1309">
            <v>1</v>
          </cell>
          <cell r="G1309">
            <v>1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/>
          <cell r="AC1309"/>
          <cell r="AD1309"/>
          <cell r="AF1309"/>
        </row>
        <row r="1310">
          <cell r="A1310"/>
          <cell r="B1310"/>
          <cell r="C1310"/>
          <cell r="D1310" t="str">
            <v>F</v>
          </cell>
          <cell r="E1310">
            <v>1</v>
          </cell>
          <cell r="F1310">
            <v>1</v>
          </cell>
          <cell r="G1310">
            <v>1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/>
          <cell r="AC1310"/>
          <cell r="AD1310"/>
          <cell r="AF1310"/>
        </row>
        <row r="1311">
          <cell r="A1311"/>
          <cell r="B1311" t="str">
            <v>P80-83</v>
          </cell>
          <cell r="C1311" t="str">
            <v>Conditions involving the integument and temperature regulation of fetus and newborn</v>
          </cell>
          <cell r="D1311" t="str">
            <v>M</v>
          </cell>
          <cell r="E1311" t="str">
            <v>-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D1311"/>
          <cell r="AF1311"/>
        </row>
        <row r="1312">
          <cell r="A1312"/>
          <cell r="B1312"/>
          <cell r="C1312"/>
          <cell r="D1312" t="str">
            <v>F</v>
          </cell>
          <cell r="E1312">
            <v>2</v>
          </cell>
          <cell r="F1312">
            <v>2</v>
          </cell>
          <cell r="G1312">
            <v>2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D1312"/>
          <cell r="AF1312"/>
        </row>
        <row r="1313">
          <cell r="A1313"/>
          <cell r="B1313" t="str">
            <v>P83</v>
          </cell>
          <cell r="C1313" t="str">
            <v>Other conditions of integument specific to fetus and newborn</v>
          </cell>
          <cell r="D1313" t="str">
            <v>M</v>
          </cell>
          <cell r="E1313" t="str">
            <v>-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/>
          <cell r="AC1313"/>
          <cell r="AD1313"/>
          <cell r="AF1313"/>
        </row>
        <row r="1314">
          <cell r="A1314"/>
          <cell r="B1314"/>
          <cell r="C1314"/>
          <cell r="D1314" t="str">
            <v>F</v>
          </cell>
          <cell r="E1314">
            <v>2</v>
          </cell>
          <cell r="F1314">
            <v>2</v>
          </cell>
          <cell r="G1314">
            <v>2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/>
          <cell r="AC1314"/>
          <cell r="AD1314"/>
          <cell r="AF1314"/>
        </row>
        <row r="1315">
          <cell r="A1315"/>
          <cell r="B1315" t="str">
            <v>P90-96</v>
          </cell>
          <cell r="C1315" t="str">
            <v>Other disorders originating in the perinatal period</v>
          </cell>
          <cell r="D1315" t="str">
            <v>M</v>
          </cell>
          <cell r="E1315">
            <v>4</v>
          </cell>
          <cell r="F1315">
            <v>4</v>
          </cell>
          <cell r="G1315">
            <v>4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D1315"/>
          <cell r="AF1315"/>
        </row>
        <row r="1316">
          <cell r="A1316"/>
          <cell r="B1316"/>
          <cell r="C1316"/>
          <cell r="D1316" t="str">
            <v>F</v>
          </cell>
          <cell r="E1316">
            <v>3</v>
          </cell>
          <cell r="F1316">
            <v>3</v>
          </cell>
          <cell r="G1316">
            <v>3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/>
          <cell r="AF1316"/>
        </row>
        <row r="1317">
          <cell r="A1317"/>
          <cell r="B1317" t="str">
            <v>P91</v>
          </cell>
          <cell r="C1317" t="str">
            <v>Other disturbances of cerebral status of newborn</v>
          </cell>
          <cell r="D1317" t="str">
            <v>M</v>
          </cell>
          <cell r="E1317">
            <v>4</v>
          </cell>
          <cell r="F1317">
            <v>4</v>
          </cell>
          <cell r="G1317">
            <v>4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/>
          <cell r="AC1317"/>
          <cell r="AD1317"/>
          <cell r="AF1317"/>
        </row>
        <row r="1318">
          <cell r="A1318"/>
          <cell r="B1318"/>
          <cell r="C1318"/>
          <cell r="D1318" t="str">
            <v>F</v>
          </cell>
          <cell r="E1318">
            <v>2</v>
          </cell>
          <cell r="F1318">
            <v>2</v>
          </cell>
          <cell r="G1318">
            <v>2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/>
          <cell r="AC1318"/>
          <cell r="AD1318"/>
          <cell r="AF1318"/>
        </row>
        <row r="1319">
          <cell r="A1319"/>
          <cell r="B1319" t="str">
            <v>P96</v>
          </cell>
          <cell r="C1319" t="str">
            <v>Other conditions originating in the perinatal period</v>
          </cell>
          <cell r="D1319" t="str">
            <v>M</v>
          </cell>
          <cell r="E1319" t="str">
            <v>-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/>
          <cell r="AC1319"/>
          <cell r="AD1319"/>
          <cell r="AF1319"/>
        </row>
        <row r="1320">
          <cell r="A1320"/>
          <cell r="B1320"/>
          <cell r="C1320"/>
          <cell r="D1320" t="str">
            <v>F</v>
          </cell>
          <cell r="E1320">
            <v>1</v>
          </cell>
          <cell r="F1320">
            <v>1</v>
          </cell>
          <cell r="G1320">
            <v>1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/>
          <cell r="AC1320"/>
          <cell r="AD1320"/>
          <cell r="AF1320"/>
        </row>
        <row r="1321">
          <cell r="A1321"/>
          <cell r="B1321" t="str">
            <v>Q00-Q99</v>
          </cell>
          <cell r="C1321" t="str">
            <v>XVII. CONGENITAL MALFORMATIONS, DEFORMATIONS AND CHROMOSOMAL ABNORMALITIES</v>
          </cell>
          <cell r="D1321" t="str">
            <v>M</v>
          </cell>
          <cell r="E1321">
            <v>100</v>
          </cell>
          <cell r="F1321">
            <v>96</v>
          </cell>
          <cell r="G1321">
            <v>33</v>
          </cell>
          <cell r="H1321">
            <v>3</v>
          </cell>
          <cell r="I1321">
            <v>2</v>
          </cell>
          <cell r="J1321">
            <v>1</v>
          </cell>
          <cell r="K1321">
            <v>4</v>
          </cell>
          <cell r="L1321">
            <v>2</v>
          </cell>
          <cell r="M1321">
            <v>4</v>
          </cell>
          <cell r="N1321">
            <v>4</v>
          </cell>
          <cell r="O1321">
            <v>4</v>
          </cell>
          <cell r="P1321">
            <v>5</v>
          </cell>
          <cell r="Q1321">
            <v>5</v>
          </cell>
          <cell r="R1321">
            <v>5</v>
          </cell>
          <cell r="S1321">
            <v>7</v>
          </cell>
          <cell r="T1321">
            <v>4</v>
          </cell>
          <cell r="U1321">
            <v>10</v>
          </cell>
          <cell r="V1321">
            <v>3</v>
          </cell>
          <cell r="W1321">
            <v>2</v>
          </cell>
          <cell r="X1321">
            <v>1</v>
          </cell>
          <cell r="Y1321">
            <v>4</v>
          </cell>
          <cell r="Z1321">
            <v>1</v>
          </cell>
          <cell r="AA1321">
            <v>0</v>
          </cell>
          <cell r="AD1321"/>
          <cell r="AF1321"/>
        </row>
        <row r="1322">
          <cell r="A1322"/>
          <cell r="B1322"/>
          <cell r="C1322"/>
          <cell r="D1322" t="str">
            <v>F</v>
          </cell>
          <cell r="E1322">
            <v>80</v>
          </cell>
          <cell r="F1322">
            <v>72</v>
          </cell>
          <cell r="G1322">
            <v>23</v>
          </cell>
          <cell r="H1322">
            <v>3</v>
          </cell>
          <cell r="I1322">
            <v>0</v>
          </cell>
          <cell r="J1322">
            <v>0</v>
          </cell>
          <cell r="K1322">
            <v>1</v>
          </cell>
          <cell r="L1322">
            <v>4</v>
          </cell>
          <cell r="M1322">
            <v>0</v>
          </cell>
          <cell r="N1322">
            <v>0</v>
          </cell>
          <cell r="O1322">
            <v>1</v>
          </cell>
          <cell r="P1322">
            <v>1</v>
          </cell>
          <cell r="Q1322">
            <v>4</v>
          </cell>
          <cell r="R1322">
            <v>9</v>
          </cell>
          <cell r="S1322">
            <v>12</v>
          </cell>
          <cell r="T1322">
            <v>5</v>
          </cell>
          <cell r="U1322">
            <v>5</v>
          </cell>
          <cell r="V1322">
            <v>4</v>
          </cell>
          <cell r="W1322">
            <v>5</v>
          </cell>
          <cell r="X1322">
            <v>2</v>
          </cell>
          <cell r="Y1322">
            <v>1</v>
          </cell>
          <cell r="Z1322">
            <v>0</v>
          </cell>
          <cell r="AA1322">
            <v>1</v>
          </cell>
          <cell r="AD1322"/>
          <cell r="AF1322"/>
        </row>
        <row r="1323">
          <cell r="A1323"/>
          <cell r="B1323" t="str">
            <v>Q00-07</v>
          </cell>
          <cell r="C1323" t="str">
            <v>Congenital malformations of the nervous system</v>
          </cell>
          <cell r="D1323" t="str">
            <v>M</v>
          </cell>
          <cell r="E1323">
            <v>11</v>
          </cell>
          <cell r="F1323">
            <v>11</v>
          </cell>
          <cell r="G1323">
            <v>4</v>
          </cell>
          <cell r="H1323">
            <v>1</v>
          </cell>
          <cell r="I1323">
            <v>0</v>
          </cell>
          <cell r="J1323">
            <v>0</v>
          </cell>
          <cell r="K1323">
            <v>2</v>
          </cell>
          <cell r="L1323">
            <v>0</v>
          </cell>
          <cell r="M1323">
            <v>0</v>
          </cell>
          <cell r="N1323">
            <v>1</v>
          </cell>
          <cell r="O1323">
            <v>0</v>
          </cell>
          <cell r="P1323">
            <v>0</v>
          </cell>
          <cell r="Q1323">
            <v>1</v>
          </cell>
          <cell r="R1323">
            <v>1</v>
          </cell>
          <cell r="S1323">
            <v>0</v>
          </cell>
          <cell r="T1323">
            <v>1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D1323"/>
          <cell r="AF1323"/>
        </row>
        <row r="1324">
          <cell r="A1324"/>
          <cell r="B1324"/>
          <cell r="C1324"/>
          <cell r="D1324" t="str">
            <v>F</v>
          </cell>
          <cell r="E1324">
            <v>11</v>
          </cell>
          <cell r="F1324">
            <v>10</v>
          </cell>
          <cell r="G1324">
            <v>2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1</v>
          </cell>
          <cell r="M1324">
            <v>0</v>
          </cell>
          <cell r="N1324">
            <v>0</v>
          </cell>
          <cell r="O1324">
            <v>1</v>
          </cell>
          <cell r="P1324">
            <v>0</v>
          </cell>
          <cell r="Q1324">
            <v>2</v>
          </cell>
          <cell r="R1324">
            <v>1</v>
          </cell>
          <cell r="S1324">
            <v>1</v>
          </cell>
          <cell r="T1324">
            <v>0</v>
          </cell>
          <cell r="U1324">
            <v>2</v>
          </cell>
          <cell r="V1324">
            <v>0</v>
          </cell>
          <cell r="W1324">
            <v>1</v>
          </cell>
          <cell r="X1324">
            <v>0</v>
          </cell>
          <cell r="Y1324">
            <v>1</v>
          </cell>
          <cell r="Z1324">
            <v>0</v>
          </cell>
          <cell r="AA1324">
            <v>0</v>
          </cell>
          <cell r="AD1324"/>
          <cell r="AF1324"/>
        </row>
        <row r="1325">
          <cell r="A1325"/>
          <cell r="B1325" t="str">
            <v>Q00</v>
          </cell>
          <cell r="C1325" t="str">
            <v>Anencephaly and similar malformations</v>
          </cell>
          <cell r="D1325" t="str">
            <v>M</v>
          </cell>
          <cell r="E1325" t="str">
            <v>-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D1325"/>
          <cell r="AE1325"/>
          <cell r="AF1325"/>
        </row>
        <row r="1326">
          <cell r="A1326"/>
          <cell r="B1326"/>
          <cell r="C1326"/>
          <cell r="D1326" t="str">
            <v>F</v>
          </cell>
          <cell r="E1326">
            <v>1</v>
          </cell>
          <cell r="F1326">
            <v>1</v>
          </cell>
          <cell r="G1326">
            <v>1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D1326"/>
          <cell r="AE1326"/>
          <cell r="AF1326"/>
        </row>
        <row r="1327">
          <cell r="A1327"/>
          <cell r="B1327" t="str">
            <v>Q02</v>
          </cell>
          <cell r="C1327" t="str">
            <v>Microcephaly</v>
          </cell>
          <cell r="D1327" t="str">
            <v>M</v>
          </cell>
          <cell r="E1327">
            <v>1</v>
          </cell>
          <cell r="F1327">
            <v>1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1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/>
          <cell r="AC1327"/>
          <cell r="AD1327"/>
          <cell r="AF1327"/>
        </row>
        <row r="1328">
          <cell r="A1328"/>
          <cell r="B1328"/>
          <cell r="C1328"/>
          <cell r="D1328" t="str">
            <v>F</v>
          </cell>
          <cell r="E1328" t="str">
            <v>-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/>
          <cell r="AC1328"/>
          <cell r="AD1328"/>
          <cell r="AF1328"/>
        </row>
        <row r="1329">
          <cell r="A1329"/>
          <cell r="B1329" t="str">
            <v>Q03</v>
          </cell>
          <cell r="C1329" t="str">
            <v>Congenital hydrocephalus</v>
          </cell>
          <cell r="D1329" t="str">
            <v>M</v>
          </cell>
          <cell r="E1329">
            <v>2</v>
          </cell>
          <cell r="F1329">
            <v>2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1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/>
          <cell r="AC1329"/>
          <cell r="AD1329"/>
          <cell r="AF1329"/>
        </row>
        <row r="1330">
          <cell r="A1330"/>
          <cell r="B1330"/>
          <cell r="C1330"/>
          <cell r="D1330" t="str">
            <v>F</v>
          </cell>
          <cell r="E1330">
            <v>2</v>
          </cell>
          <cell r="F1330">
            <v>1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1</v>
          </cell>
          <cell r="V1330">
            <v>0</v>
          </cell>
          <cell r="W1330">
            <v>1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/>
          <cell r="AC1330"/>
          <cell r="AD1330"/>
          <cell r="AF1330"/>
        </row>
        <row r="1331">
          <cell r="A1331"/>
          <cell r="B1331" t="str">
            <v>Q04</v>
          </cell>
          <cell r="C1331" t="str">
            <v>Other congenital malformations of brain</v>
          </cell>
          <cell r="D1331" t="str">
            <v>M</v>
          </cell>
          <cell r="E1331">
            <v>3</v>
          </cell>
          <cell r="F1331">
            <v>3</v>
          </cell>
          <cell r="G1331">
            <v>2</v>
          </cell>
          <cell r="H1331">
            <v>1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/>
          <cell r="AC1331"/>
          <cell r="AD1331"/>
          <cell r="AF1331"/>
        </row>
        <row r="1332">
          <cell r="A1332"/>
          <cell r="B1332"/>
          <cell r="C1332"/>
          <cell r="D1332" t="str">
            <v>F</v>
          </cell>
          <cell r="E1332">
            <v>2</v>
          </cell>
          <cell r="F1332">
            <v>2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1</v>
          </cell>
          <cell r="M1332">
            <v>0</v>
          </cell>
          <cell r="N1332">
            <v>0</v>
          </cell>
          <cell r="O1332">
            <v>1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1</v>
          </cell>
          <cell r="Z1332">
            <v>0</v>
          </cell>
          <cell r="AA1332">
            <v>0</v>
          </cell>
          <cell r="AB1332"/>
          <cell r="AC1332"/>
          <cell r="AD1332"/>
          <cell r="AF1332"/>
        </row>
        <row r="1333">
          <cell r="A1333"/>
          <cell r="B1333" t="str">
            <v>Q05</v>
          </cell>
          <cell r="C1333" t="str">
            <v>Spina bifida</v>
          </cell>
          <cell r="D1333" t="str">
            <v>M</v>
          </cell>
          <cell r="E1333">
            <v>5</v>
          </cell>
          <cell r="F1333">
            <v>5</v>
          </cell>
          <cell r="G1333">
            <v>2</v>
          </cell>
          <cell r="H1333">
            <v>0</v>
          </cell>
          <cell r="I1333">
            <v>0</v>
          </cell>
          <cell r="J1333">
            <v>0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1</v>
          </cell>
          <cell r="S1333">
            <v>0</v>
          </cell>
          <cell r="T1333">
            <v>1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/>
          <cell r="AC1333"/>
          <cell r="AD1333"/>
          <cell r="AF1333"/>
        </row>
        <row r="1334">
          <cell r="A1334"/>
          <cell r="B1334"/>
          <cell r="C1334"/>
          <cell r="D1334" t="str">
            <v>F</v>
          </cell>
          <cell r="E1334">
            <v>5</v>
          </cell>
          <cell r="F1334">
            <v>5</v>
          </cell>
          <cell r="G1334">
            <v>1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2</v>
          </cell>
          <cell r="R1334">
            <v>1</v>
          </cell>
          <cell r="S1334">
            <v>0</v>
          </cell>
          <cell r="T1334">
            <v>0</v>
          </cell>
          <cell r="U1334">
            <v>1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/>
          <cell r="AC1334"/>
          <cell r="AD1334"/>
          <cell r="AF1334"/>
        </row>
        <row r="1335">
          <cell r="A1335"/>
          <cell r="B1335" t="str">
            <v>Q07</v>
          </cell>
          <cell r="C1335" t="str">
            <v>Other congenital malformations of nervous system</v>
          </cell>
          <cell r="D1335" t="str">
            <v>M</v>
          </cell>
          <cell r="E1335" t="str">
            <v>-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/>
          <cell r="AC1335"/>
          <cell r="AD1335"/>
          <cell r="AF1335"/>
        </row>
        <row r="1336">
          <cell r="A1336"/>
          <cell r="B1336"/>
          <cell r="C1336"/>
          <cell r="D1336" t="str">
            <v>F</v>
          </cell>
          <cell r="E1336">
            <v>1</v>
          </cell>
          <cell r="F1336">
            <v>1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/>
          <cell r="AC1336"/>
          <cell r="AD1336"/>
          <cell r="AF1336"/>
        </row>
        <row r="1337">
          <cell r="A1337"/>
          <cell r="B1337" t="str">
            <v>Q10-18</v>
          </cell>
          <cell r="C1337" t="str">
            <v>Congenital malformations of eye, ear, face and neck</v>
          </cell>
          <cell r="D1337" t="str">
            <v>M</v>
          </cell>
          <cell r="E1337" t="str">
            <v>-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/>
          <cell r="AF1337"/>
        </row>
        <row r="1338">
          <cell r="A1338"/>
          <cell r="B1338"/>
          <cell r="C1338"/>
          <cell r="D1338" t="str">
            <v>F</v>
          </cell>
          <cell r="E1338">
            <v>1</v>
          </cell>
          <cell r="F1338">
            <v>1</v>
          </cell>
          <cell r="G1338">
            <v>1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/>
          <cell r="AF1338"/>
        </row>
        <row r="1339">
          <cell r="A1339"/>
          <cell r="B1339" t="str">
            <v>Q18</v>
          </cell>
          <cell r="C1339" t="str">
            <v>Other congenital malformations of face and neck</v>
          </cell>
          <cell r="D1339" t="str">
            <v>M</v>
          </cell>
          <cell r="E1339" t="str">
            <v>-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/>
          <cell r="AC1339"/>
          <cell r="AD1339"/>
          <cell r="AF1339"/>
        </row>
        <row r="1340">
          <cell r="A1340"/>
          <cell r="B1340"/>
          <cell r="C1340"/>
          <cell r="D1340" t="str">
            <v>F</v>
          </cell>
          <cell r="E1340">
            <v>1</v>
          </cell>
          <cell r="F1340">
            <v>1</v>
          </cell>
          <cell r="G1340">
            <v>1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/>
          <cell r="AC1340"/>
          <cell r="AD1340"/>
          <cell r="AF1340"/>
        </row>
        <row r="1341">
          <cell r="A1341"/>
          <cell r="B1341" t="str">
            <v>Q20-28</v>
          </cell>
          <cell r="C1341" t="str">
            <v>Congenital malformations of the circulatory system</v>
          </cell>
          <cell r="D1341" t="str">
            <v>M</v>
          </cell>
          <cell r="E1341">
            <v>18</v>
          </cell>
          <cell r="F1341">
            <v>18</v>
          </cell>
          <cell r="G1341">
            <v>5</v>
          </cell>
          <cell r="H1341">
            <v>2</v>
          </cell>
          <cell r="I1341">
            <v>0</v>
          </cell>
          <cell r="J1341">
            <v>0</v>
          </cell>
          <cell r="K1341">
            <v>1</v>
          </cell>
          <cell r="L1341">
            <v>2</v>
          </cell>
          <cell r="M1341">
            <v>1</v>
          </cell>
          <cell r="N1341">
            <v>1</v>
          </cell>
          <cell r="O1341">
            <v>1</v>
          </cell>
          <cell r="P1341">
            <v>1</v>
          </cell>
          <cell r="Q1341">
            <v>2</v>
          </cell>
          <cell r="R1341">
            <v>1</v>
          </cell>
          <cell r="S1341">
            <v>0</v>
          </cell>
          <cell r="T1341">
            <v>1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1</v>
          </cell>
          <cell r="Z1341">
            <v>0</v>
          </cell>
          <cell r="AA1341">
            <v>0</v>
          </cell>
          <cell r="AD1341"/>
          <cell r="AF1341"/>
        </row>
        <row r="1342">
          <cell r="A1342"/>
          <cell r="B1342"/>
          <cell r="C1342"/>
          <cell r="D1342" t="str">
            <v>F</v>
          </cell>
          <cell r="E1342">
            <v>19</v>
          </cell>
          <cell r="F1342">
            <v>19</v>
          </cell>
          <cell r="G1342">
            <v>10</v>
          </cell>
          <cell r="H1342">
            <v>1</v>
          </cell>
          <cell r="I1342">
            <v>0</v>
          </cell>
          <cell r="J1342">
            <v>0</v>
          </cell>
          <cell r="K1342">
            <v>0</v>
          </cell>
          <cell r="L1342">
            <v>2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1</v>
          </cell>
          <cell r="R1342">
            <v>2</v>
          </cell>
          <cell r="S1342">
            <v>1</v>
          </cell>
          <cell r="T1342">
            <v>1</v>
          </cell>
          <cell r="U1342">
            <v>1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/>
          <cell r="AF1342"/>
        </row>
        <row r="1343">
          <cell r="A1343"/>
          <cell r="B1343" t="str">
            <v>Q20</v>
          </cell>
          <cell r="C1343" t="str">
            <v>Congenital malformations of cardiac chambers and connections</v>
          </cell>
          <cell r="D1343" t="str">
            <v>M</v>
          </cell>
          <cell r="E1343">
            <v>1</v>
          </cell>
          <cell r="F1343">
            <v>1</v>
          </cell>
          <cell r="G1343">
            <v>1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D1343"/>
          <cell r="AE1343"/>
          <cell r="AF1343"/>
        </row>
        <row r="1344">
          <cell r="A1344"/>
          <cell r="B1344"/>
          <cell r="C1344"/>
          <cell r="D1344" t="str">
            <v>F</v>
          </cell>
          <cell r="E1344">
            <v>1</v>
          </cell>
          <cell r="F1344">
            <v>1</v>
          </cell>
          <cell r="G1344">
            <v>0</v>
          </cell>
          <cell r="H1344">
            <v>1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D1344"/>
          <cell r="AE1344"/>
          <cell r="AF1344"/>
        </row>
        <row r="1345">
          <cell r="A1345"/>
          <cell r="B1345" t="str">
            <v>Q21</v>
          </cell>
          <cell r="C1345" t="str">
            <v>Congenital malformations of cardiac septa</v>
          </cell>
          <cell r="D1345" t="str">
            <v>M</v>
          </cell>
          <cell r="E1345">
            <v>4</v>
          </cell>
          <cell r="F1345">
            <v>4</v>
          </cell>
          <cell r="G1345">
            <v>1</v>
          </cell>
          <cell r="H1345">
            <v>0</v>
          </cell>
          <cell r="I1345">
            <v>0</v>
          </cell>
          <cell r="J1345">
            <v>0</v>
          </cell>
          <cell r="K1345">
            <v>1</v>
          </cell>
          <cell r="L1345">
            <v>1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1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/>
          <cell r="AC1345"/>
          <cell r="AD1345"/>
          <cell r="AF1345"/>
        </row>
        <row r="1346">
          <cell r="A1346"/>
          <cell r="B1346"/>
          <cell r="C1346"/>
          <cell r="D1346" t="str">
            <v>F</v>
          </cell>
          <cell r="E1346">
            <v>4</v>
          </cell>
          <cell r="F1346">
            <v>4</v>
          </cell>
          <cell r="G1346">
            <v>2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1</v>
          </cell>
          <cell r="U1346">
            <v>1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/>
          <cell r="AC1346"/>
          <cell r="AD1346"/>
          <cell r="AF1346"/>
        </row>
        <row r="1347">
          <cell r="A1347"/>
          <cell r="B1347" t="str">
            <v>Q22</v>
          </cell>
          <cell r="C1347" t="str">
            <v>Congenital malformations of pulmonary and tricuspid valves</v>
          </cell>
          <cell r="D1347" t="str">
            <v>M</v>
          </cell>
          <cell r="E1347">
            <v>1</v>
          </cell>
          <cell r="F1347">
            <v>1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1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/>
          <cell r="AC1347"/>
          <cell r="AD1347"/>
          <cell r="AF1347"/>
        </row>
        <row r="1348">
          <cell r="A1348"/>
          <cell r="B1348"/>
          <cell r="C1348"/>
          <cell r="D1348" t="str">
            <v>F</v>
          </cell>
          <cell r="E1348" t="str">
            <v>-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/>
          <cell r="AC1348"/>
          <cell r="AD1348"/>
          <cell r="AF1348"/>
        </row>
        <row r="1349">
          <cell r="A1349"/>
          <cell r="B1349" t="str">
            <v>Q23</v>
          </cell>
          <cell r="C1349" t="str">
            <v>Congenital malformations of aortic and mitral valves</v>
          </cell>
          <cell r="D1349" t="str">
            <v>M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1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/>
          <cell r="AC1349"/>
          <cell r="AD1349"/>
          <cell r="AF1349"/>
        </row>
        <row r="1350">
          <cell r="A1350"/>
          <cell r="B1350"/>
          <cell r="C1350"/>
          <cell r="D1350" t="str">
            <v>F</v>
          </cell>
          <cell r="E1350">
            <v>3</v>
          </cell>
          <cell r="F1350">
            <v>3</v>
          </cell>
          <cell r="G1350">
            <v>2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1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/>
          <cell r="AC1350"/>
          <cell r="AD1350"/>
          <cell r="AF1350"/>
        </row>
        <row r="1351">
          <cell r="A1351"/>
          <cell r="B1351" t="str">
            <v>Q24</v>
          </cell>
          <cell r="C1351" t="str">
            <v>Other congenital malformations of heart</v>
          </cell>
          <cell r="D1351" t="str">
            <v>M</v>
          </cell>
          <cell r="E1351">
            <v>6</v>
          </cell>
          <cell r="F1351">
            <v>6</v>
          </cell>
          <cell r="G1351">
            <v>1</v>
          </cell>
          <cell r="H1351">
            <v>1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1</v>
          </cell>
          <cell r="O1351">
            <v>0</v>
          </cell>
          <cell r="P1351">
            <v>0</v>
          </cell>
          <cell r="Q1351">
            <v>2</v>
          </cell>
          <cell r="R1351">
            <v>0</v>
          </cell>
          <cell r="S1351">
            <v>0</v>
          </cell>
          <cell r="T1351">
            <v>1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D1351"/>
          <cell r="AE1351"/>
          <cell r="AF1351"/>
        </row>
        <row r="1352">
          <cell r="A1352"/>
          <cell r="B1352"/>
          <cell r="C1352"/>
          <cell r="D1352" t="str">
            <v>F</v>
          </cell>
          <cell r="E1352">
            <v>10</v>
          </cell>
          <cell r="F1352">
            <v>10</v>
          </cell>
          <cell r="G1352">
            <v>5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2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2</v>
          </cell>
          <cell r="S1352">
            <v>1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D1352"/>
          <cell r="AE1352"/>
          <cell r="AF1352"/>
        </row>
        <row r="1353">
          <cell r="A1353"/>
          <cell r="B1353" t="str">
            <v>Q25</v>
          </cell>
          <cell r="C1353" t="str">
            <v>Congenital malformations of great arteries</v>
          </cell>
          <cell r="D1353" t="str">
            <v>M</v>
          </cell>
          <cell r="E1353">
            <v>1</v>
          </cell>
          <cell r="F1353">
            <v>1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1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D1353"/>
          <cell r="AE1353"/>
          <cell r="AF1353"/>
        </row>
        <row r="1354">
          <cell r="A1354"/>
          <cell r="B1354"/>
          <cell r="C1354"/>
          <cell r="D1354" t="str">
            <v>F</v>
          </cell>
          <cell r="E1354">
            <v>1</v>
          </cell>
          <cell r="F1354">
            <v>1</v>
          </cell>
          <cell r="G1354">
            <v>1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/>
          <cell r="AC1354"/>
          <cell r="AD1354"/>
          <cell r="AF1354"/>
        </row>
        <row r="1355">
          <cell r="A1355"/>
          <cell r="B1355" t="str">
            <v>Q26</v>
          </cell>
          <cell r="C1355" t="str">
            <v>Congenital malformations of great veins</v>
          </cell>
          <cell r="D1355" t="str">
            <v>M</v>
          </cell>
          <cell r="E1355">
            <v>1</v>
          </cell>
          <cell r="F1355">
            <v>1</v>
          </cell>
          <cell r="G1355">
            <v>1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/>
          <cell r="AC1355"/>
          <cell r="AD1355"/>
          <cell r="AF1355"/>
        </row>
        <row r="1356">
          <cell r="A1356"/>
          <cell r="B1356"/>
          <cell r="C1356"/>
          <cell r="D1356" t="str">
            <v>F</v>
          </cell>
          <cell r="E1356" t="str">
            <v>-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/>
          <cell r="AC1356"/>
          <cell r="AD1356"/>
          <cell r="AF1356"/>
        </row>
        <row r="1357">
          <cell r="A1357"/>
          <cell r="B1357" t="str">
            <v>Q28</v>
          </cell>
          <cell r="C1357" t="str">
            <v>Other congenital malformations of circulatory system</v>
          </cell>
          <cell r="D1357" t="str">
            <v>M</v>
          </cell>
          <cell r="E1357">
            <v>1</v>
          </cell>
          <cell r="F1357">
            <v>1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1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1</v>
          </cell>
          <cell r="Z1357">
            <v>0</v>
          </cell>
          <cell r="AA1357">
            <v>0</v>
          </cell>
          <cell r="AB1357"/>
          <cell r="AC1357"/>
          <cell r="AD1357"/>
          <cell r="AF1357"/>
        </row>
        <row r="1358">
          <cell r="A1358"/>
          <cell r="B1358"/>
          <cell r="C1358"/>
          <cell r="D1358" t="str">
            <v>F</v>
          </cell>
          <cell r="E1358" t="str">
            <v>-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/>
          <cell r="AC1358"/>
          <cell r="AD1358"/>
          <cell r="AF1358"/>
        </row>
        <row r="1359">
          <cell r="A1359"/>
          <cell r="B1359" t="str">
            <v>Q30-34</v>
          </cell>
          <cell r="C1359" t="str">
            <v>Congenital malformations of the respiratory system</v>
          </cell>
          <cell r="D1359" t="str">
            <v>M</v>
          </cell>
          <cell r="E1359">
            <v>3</v>
          </cell>
          <cell r="F1359">
            <v>3</v>
          </cell>
          <cell r="G1359">
            <v>3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D1359"/>
          <cell r="AF1359"/>
        </row>
        <row r="1360">
          <cell r="A1360"/>
          <cell r="B1360"/>
          <cell r="C1360"/>
          <cell r="D1360" t="str">
            <v>F</v>
          </cell>
          <cell r="E1360" t="str">
            <v>-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D1360"/>
          <cell r="AF1360"/>
        </row>
        <row r="1361">
          <cell r="A1361"/>
          <cell r="B1361" t="str">
            <v>Q32</v>
          </cell>
          <cell r="C1361" t="str">
            <v>Congenital malformations of trachea and bronchus</v>
          </cell>
          <cell r="D1361" t="str">
            <v>M</v>
          </cell>
          <cell r="E1361">
            <v>2</v>
          </cell>
          <cell r="F1361">
            <v>2</v>
          </cell>
          <cell r="G1361">
            <v>2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D1361"/>
          <cell r="AF1361"/>
        </row>
        <row r="1362">
          <cell r="A1362"/>
          <cell r="B1362"/>
          <cell r="C1362"/>
          <cell r="D1362" t="str">
            <v>F</v>
          </cell>
          <cell r="E1362" t="str">
            <v>-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D1362"/>
          <cell r="AF1362"/>
        </row>
        <row r="1363">
          <cell r="A1363"/>
          <cell r="B1363" t="str">
            <v>Q34</v>
          </cell>
          <cell r="C1363" t="str">
            <v>Other congenital malformations of respiratory system</v>
          </cell>
          <cell r="D1363" t="str">
            <v>M</v>
          </cell>
          <cell r="E1363">
            <v>1</v>
          </cell>
          <cell r="F1363">
            <v>1</v>
          </cell>
          <cell r="G1363">
            <v>1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D1363"/>
          <cell r="AF1363"/>
        </row>
        <row r="1364">
          <cell r="A1364"/>
          <cell r="B1364"/>
          <cell r="C1364"/>
          <cell r="D1364" t="str">
            <v>F</v>
          </cell>
          <cell r="E1364" t="str">
            <v>-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/>
          <cell r="AF1364"/>
        </row>
        <row r="1365">
          <cell r="A1365"/>
          <cell r="B1365" t="str">
            <v>Q38-45</v>
          </cell>
          <cell r="C1365" t="str">
            <v>Other congenital malformations of the digestive system</v>
          </cell>
          <cell r="D1365" t="str">
            <v>M</v>
          </cell>
          <cell r="E1365">
            <v>2</v>
          </cell>
          <cell r="F1365">
            <v>2</v>
          </cell>
          <cell r="G1365">
            <v>0</v>
          </cell>
          <cell r="H1365">
            <v>0</v>
          </cell>
          <cell r="I1365">
            <v>1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1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1</v>
          </cell>
          <cell r="Z1365">
            <v>0</v>
          </cell>
          <cell r="AA1365">
            <v>0</v>
          </cell>
          <cell r="AD1365"/>
          <cell r="AF1365"/>
        </row>
        <row r="1366">
          <cell r="A1366"/>
          <cell r="B1366"/>
          <cell r="C1366"/>
          <cell r="D1366" t="str">
            <v>F</v>
          </cell>
          <cell r="E1366">
            <v>1</v>
          </cell>
          <cell r="F1366">
            <v>1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1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/>
          <cell r="AF1366"/>
        </row>
        <row r="1367">
          <cell r="A1367"/>
          <cell r="B1367" t="str">
            <v>Q39</v>
          </cell>
          <cell r="C1367" t="str">
            <v>Congenital malformations of oesophagus</v>
          </cell>
          <cell r="D1367" t="str">
            <v>M</v>
          </cell>
          <cell r="E1367" t="str">
            <v>-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/>
          <cell r="AF1367"/>
        </row>
        <row r="1368">
          <cell r="A1368"/>
          <cell r="B1368"/>
          <cell r="C1368"/>
          <cell r="D1368" t="str">
            <v>F</v>
          </cell>
          <cell r="E1368">
            <v>1</v>
          </cell>
          <cell r="F1368">
            <v>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1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/>
          <cell r="AC1368"/>
          <cell r="AD1368"/>
          <cell r="AF1368"/>
        </row>
        <row r="1369">
          <cell r="A1369"/>
          <cell r="B1369" t="str">
            <v>Q44</v>
          </cell>
          <cell r="C1369" t="str">
            <v>Congenital malformations of gallbladder, bile ducts and liver</v>
          </cell>
          <cell r="D1369" t="str">
            <v>M</v>
          </cell>
          <cell r="E1369">
            <v>2</v>
          </cell>
          <cell r="F1369">
            <v>2</v>
          </cell>
          <cell r="G1369">
            <v>0</v>
          </cell>
          <cell r="H1369">
            <v>0</v>
          </cell>
          <cell r="I1369">
            <v>1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1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1</v>
          </cell>
          <cell r="Z1369">
            <v>0</v>
          </cell>
          <cell r="AA1369">
            <v>0</v>
          </cell>
          <cell r="AB1369"/>
          <cell r="AC1369"/>
          <cell r="AD1369"/>
          <cell r="AF1369"/>
        </row>
        <row r="1370">
          <cell r="A1370"/>
          <cell r="B1370"/>
          <cell r="C1370"/>
          <cell r="D1370" t="str">
            <v>F</v>
          </cell>
          <cell r="E1370" t="str">
            <v>-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/>
          <cell r="AC1370"/>
          <cell r="AD1370"/>
          <cell r="AF1370"/>
        </row>
        <row r="1371">
          <cell r="A1371"/>
          <cell r="B1371" t="str">
            <v>Q60-64</v>
          </cell>
          <cell r="C1371" t="str">
            <v>Congenital malformations of the urinary system</v>
          </cell>
          <cell r="D1371" t="str">
            <v>M</v>
          </cell>
          <cell r="E1371">
            <v>11</v>
          </cell>
          <cell r="F1371">
            <v>10</v>
          </cell>
          <cell r="G1371">
            <v>5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1</v>
          </cell>
          <cell r="Q1371">
            <v>1</v>
          </cell>
          <cell r="R1371">
            <v>0</v>
          </cell>
          <cell r="S1371">
            <v>1</v>
          </cell>
          <cell r="T1371">
            <v>0</v>
          </cell>
          <cell r="U1371">
            <v>0</v>
          </cell>
          <cell r="V1371">
            <v>2</v>
          </cell>
          <cell r="W1371">
            <v>0</v>
          </cell>
          <cell r="X1371">
            <v>0</v>
          </cell>
          <cell r="Y1371">
            <v>0</v>
          </cell>
          <cell r="Z1371">
            <v>1</v>
          </cell>
          <cell r="AA1371">
            <v>0</v>
          </cell>
          <cell r="AD1371"/>
          <cell r="AF1371"/>
        </row>
        <row r="1372">
          <cell r="A1372"/>
          <cell r="B1372"/>
          <cell r="C1372"/>
          <cell r="D1372" t="str">
            <v>F</v>
          </cell>
          <cell r="E1372">
            <v>8</v>
          </cell>
          <cell r="F1372">
            <v>5</v>
          </cell>
          <cell r="G1372">
            <v>1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1</v>
          </cell>
          <cell r="R1372">
            <v>0</v>
          </cell>
          <cell r="S1372">
            <v>1</v>
          </cell>
          <cell r="T1372">
            <v>1</v>
          </cell>
          <cell r="U1372">
            <v>0</v>
          </cell>
          <cell r="V1372">
            <v>1</v>
          </cell>
          <cell r="W1372">
            <v>2</v>
          </cell>
          <cell r="X1372">
            <v>1</v>
          </cell>
          <cell r="Y1372">
            <v>0</v>
          </cell>
          <cell r="Z1372">
            <v>0</v>
          </cell>
          <cell r="AA1372">
            <v>0</v>
          </cell>
          <cell r="AD1372"/>
          <cell r="AF1372"/>
        </row>
        <row r="1373">
          <cell r="A1373"/>
          <cell r="B1373" t="str">
            <v>Q60</v>
          </cell>
          <cell r="C1373" t="str">
            <v>Renal agenesis and other reduction defects of kidney</v>
          </cell>
          <cell r="D1373" t="str">
            <v>M</v>
          </cell>
          <cell r="E1373">
            <v>1</v>
          </cell>
          <cell r="F1373">
            <v>1</v>
          </cell>
          <cell r="G1373">
            <v>1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D1373"/>
          <cell r="AF1373"/>
        </row>
        <row r="1374">
          <cell r="A1374"/>
          <cell r="B1374"/>
          <cell r="C1374"/>
          <cell r="D1374" t="str">
            <v>F</v>
          </cell>
          <cell r="E1374">
            <v>1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1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D1374"/>
          <cell r="AF1374"/>
        </row>
        <row r="1375">
          <cell r="A1375"/>
          <cell r="B1375" t="str">
            <v>Q61</v>
          </cell>
          <cell r="C1375" t="str">
            <v>Cystic kidney disease</v>
          </cell>
          <cell r="D1375" t="str">
            <v>M</v>
          </cell>
          <cell r="E1375">
            <v>9</v>
          </cell>
          <cell r="F1375">
            <v>8</v>
          </cell>
          <cell r="G1375">
            <v>3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1</v>
          </cell>
          <cell r="Q1375">
            <v>1</v>
          </cell>
          <cell r="R1375">
            <v>0</v>
          </cell>
          <cell r="S1375">
            <v>1</v>
          </cell>
          <cell r="T1375">
            <v>0</v>
          </cell>
          <cell r="U1375">
            <v>0</v>
          </cell>
          <cell r="V1375">
            <v>2</v>
          </cell>
          <cell r="W1375">
            <v>0</v>
          </cell>
          <cell r="X1375">
            <v>0</v>
          </cell>
          <cell r="Y1375">
            <v>0</v>
          </cell>
          <cell r="Z1375">
            <v>1</v>
          </cell>
          <cell r="AA1375">
            <v>0</v>
          </cell>
          <cell r="AD1375"/>
          <cell r="AF1375"/>
        </row>
        <row r="1376">
          <cell r="A1376"/>
          <cell r="B1376"/>
          <cell r="C1376"/>
          <cell r="D1376" t="str">
            <v>F</v>
          </cell>
          <cell r="E1376">
            <v>7</v>
          </cell>
          <cell r="F1376">
            <v>5</v>
          </cell>
          <cell r="G1376">
            <v>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1</v>
          </cell>
          <cell r="R1376">
            <v>0</v>
          </cell>
          <cell r="S1376">
            <v>1</v>
          </cell>
          <cell r="T1376">
            <v>1</v>
          </cell>
          <cell r="U1376">
            <v>0</v>
          </cell>
          <cell r="V1376">
            <v>1</v>
          </cell>
          <cell r="W1376">
            <v>1</v>
          </cell>
          <cell r="X1376">
            <v>1</v>
          </cell>
          <cell r="Y1376">
            <v>0</v>
          </cell>
          <cell r="Z1376">
            <v>0</v>
          </cell>
          <cell r="AA1376">
            <v>0</v>
          </cell>
          <cell r="AD1376"/>
          <cell r="AE1376"/>
          <cell r="AF1376"/>
        </row>
        <row r="1377">
          <cell r="A1377"/>
          <cell r="B1377" t="str">
            <v>Q64</v>
          </cell>
          <cell r="C1377" t="str">
            <v>Other congenital malformations of urinary system</v>
          </cell>
          <cell r="D1377" t="str">
            <v>M</v>
          </cell>
          <cell r="E1377">
            <v>1</v>
          </cell>
          <cell r="F1377">
            <v>1</v>
          </cell>
          <cell r="G1377">
            <v>1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/>
          <cell r="AC1377"/>
          <cell r="AD1377"/>
          <cell r="AF1377"/>
        </row>
        <row r="1378">
          <cell r="A1378"/>
          <cell r="B1378"/>
          <cell r="C1378"/>
          <cell r="D1378" t="str">
            <v>F</v>
          </cell>
          <cell r="E1378" t="str">
            <v>-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/>
          <cell r="AC1378"/>
          <cell r="AD1378"/>
          <cell r="AF1378"/>
        </row>
        <row r="1379">
          <cell r="A1379"/>
          <cell r="B1379" t="str">
            <v>Q65-79</v>
          </cell>
          <cell r="C1379" t="str">
            <v>Congenital malformations and deformations of the musculoskeletal system</v>
          </cell>
          <cell r="D1379" t="str">
            <v>M</v>
          </cell>
          <cell r="E1379">
            <v>12</v>
          </cell>
          <cell r="F1379">
            <v>10</v>
          </cell>
          <cell r="G1379">
            <v>8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1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1</v>
          </cell>
          <cell r="W1379">
            <v>1</v>
          </cell>
          <cell r="X1379">
            <v>1</v>
          </cell>
          <cell r="Y1379">
            <v>1</v>
          </cell>
          <cell r="Z1379">
            <v>0</v>
          </cell>
          <cell r="AA1379">
            <v>0</v>
          </cell>
          <cell r="AD1379"/>
          <cell r="AF1379"/>
        </row>
        <row r="1380">
          <cell r="A1380"/>
          <cell r="B1380"/>
          <cell r="C1380"/>
          <cell r="D1380" t="str">
            <v>F</v>
          </cell>
          <cell r="E1380">
            <v>7</v>
          </cell>
          <cell r="F1380">
            <v>5</v>
          </cell>
          <cell r="G1380">
            <v>2</v>
          </cell>
          <cell r="H1380">
            <v>1</v>
          </cell>
          <cell r="I1380">
            <v>0</v>
          </cell>
          <cell r="J1380">
            <v>0</v>
          </cell>
          <cell r="K1380">
            <v>1</v>
          </cell>
          <cell r="L1380">
            <v>1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1</v>
          </cell>
          <cell r="X1380">
            <v>1</v>
          </cell>
          <cell r="Y1380">
            <v>0</v>
          </cell>
          <cell r="Z1380">
            <v>0</v>
          </cell>
          <cell r="AA1380">
            <v>0</v>
          </cell>
          <cell r="AD1380"/>
          <cell r="AF1380"/>
        </row>
        <row r="1381">
          <cell r="A1381"/>
          <cell r="B1381" t="str">
            <v>Q67</v>
          </cell>
          <cell r="C1381" t="str">
            <v>Congenital musculoskeletal deformities of head, face, spine and chest</v>
          </cell>
          <cell r="D1381" t="str">
            <v>M</v>
          </cell>
          <cell r="E1381">
            <v>2</v>
          </cell>
          <cell r="F1381">
            <v>1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1</v>
          </cell>
          <cell r="W1381">
            <v>0</v>
          </cell>
          <cell r="X1381">
            <v>1</v>
          </cell>
          <cell r="Y1381">
            <v>0</v>
          </cell>
          <cell r="Z1381">
            <v>0</v>
          </cell>
          <cell r="AA1381">
            <v>0</v>
          </cell>
          <cell r="AD1381"/>
          <cell r="AE1381"/>
          <cell r="AF1381"/>
        </row>
        <row r="1382">
          <cell r="A1382"/>
          <cell r="B1382"/>
          <cell r="C1382"/>
          <cell r="D1382" t="str">
            <v>F</v>
          </cell>
          <cell r="E1382">
            <v>3</v>
          </cell>
          <cell r="F1382">
            <v>2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1</v>
          </cell>
          <cell r="L1382">
            <v>1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1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/>
          <cell r="AC1382"/>
          <cell r="AD1382"/>
          <cell r="AF1382"/>
        </row>
        <row r="1383">
          <cell r="A1383"/>
          <cell r="B1383" t="str">
            <v>Q75</v>
          </cell>
          <cell r="C1383" t="str">
            <v>Other congenital malformations of skull and face bones</v>
          </cell>
          <cell r="D1383" t="str">
            <v>M</v>
          </cell>
          <cell r="E1383">
            <v>2</v>
          </cell>
          <cell r="F1383">
            <v>1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1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1</v>
          </cell>
          <cell r="X1383">
            <v>0</v>
          </cell>
          <cell r="Y1383">
            <v>1</v>
          </cell>
          <cell r="Z1383">
            <v>0</v>
          </cell>
          <cell r="AA1383">
            <v>0</v>
          </cell>
          <cell r="AB1383"/>
          <cell r="AC1383"/>
          <cell r="AD1383"/>
          <cell r="AF1383"/>
        </row>
        <row r="1384">
          <cell r="A1384"/>
          <cell r="B1384"/>
          <cell r="C1384"/>
          <cell r="D1384" t="str">
            <v>F</v>
          </cell>
          <cell r="E1384" t="str">
            <v>-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/>
          <cell r="AC1384"/>
          <cell r="AD1384"/>
          <cell r="AF1384"/>
        </row>
        <row r="1385">
          <cell r="A1385"/>
          <cell r="B1385" t="str">
            <v>Q76</v>
          </cell>
          <cell r="C1385" t="str">
            <v>Congenital malformations of spine and bony thorax</v>
          </cell>
          <cell r="D1385" t="str">
            <v>M</v>
          </cell>
          <cell r="E1385" t="str">
            <v>-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/>
          <cell r="AC1385"/>
          <cell r="AD1385"/>
          <cell r="AF1385"/>
        </row>
        <row r="1386">
          <cell r="A1386"/>
          <cell r="B1386"/>
          <cell r="C1386"/>
          <cell r="D1386" t="str">
            <v>F</v>
          </cell>
          <cell r="E1386">
            <v>1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1</v>
          </cell>
          <cell r="Y1386">
            <v>0</v>
          </cell>
          <cell r="Z1386">
            <v>0</v>
          </cell>
          <cell r="AA1386">
            <v>0</v>
          </cell>
          <cell r="AB1386"/>
          <cell r="AC1386"/>
          <cell r="AD1386"/>
          <cell r="AF1386"/>
        </row>
        <row r="1387">
          <cell r="A1387"/>
          <cell r="B1387" t="str">
            <v>Q77</v>
          </cell>
          <cell r="C1387" t="str">
            <v>Osteochondrodysplasia with defects of growth of tubular bones and spine</v>
          </cell>
          <cell r="D1387" t="str">
            <v>M</v>
          </cell>
          <cell r="E1387" t="str">
            <v>-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/>
          <cell r="AC1387"/>
          <cell r="AD1387"/>
          <cell r="AF1387"/>
        </row>
        <row r="1388">
          <cell r="A1388"/>
          <cell r="B1388"/>
          <cell r="C1388"/>
          <cell r="D1388" t="str">
            <v>F</v>
          </cell>
          <cell r="E1388">
            <v>1</v>
          </cell>
          <cell r="F1388">
            <v>1</v>
          </cell>
          <cell r="G1388">
            <v>0</v>
          </cell>
          <cell r="H1388">
            <v>1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/>
          <cell r="AC1388"/>
          <cell r="AD1388"/>
          <cell r="AF1388"/>
        </row>
        <row r="1389">
          <cell r="A1389"/>
          <cell r="B1389" t="str">
            <v>Q78</v>
          </cell>
          <cell r="C1389" t="str">
            <v>Other osteochondrodysplasias</v>
          </cell>
          <cell r="D1389" t="str">
            <v>M</v>
          </cell>
          <cell r="E1389">
            <v>1</v>
          </cell>
          <cell r="F1389">
            <v>1</v>
          </cell>
          <cell r="G1389">
            <v>1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/>
          <cell r="AE1389"/>
          <cell r="AF1389"/>
        </row>
        <row r="1390">
          <cell r="A1390"/>
          <cell r="B1390"/>
          <cell r="C1390"/>
          <cell r="D1390" t="str">
            <v>F</v>
          </cell>
          <cell r="E1390" t="str">
            <v>-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/>
          <cell r="AF1390"/>
        </row>
        <row r="1391">
          <cell r="A1391"/>
          <cell r="B1391" t="str">
            <v>Q79</v>
          </cell>
          <cell r="C1391" t="str">
            <v>Congenital malformations of the musculoskeletal system, not elsewhere classified</v>
          </cell>
          <cell r="D1391" t="str">
            <v>M</v>
          </cell>
          <cell r="E1391">
            <v>7</v>
          </cell>
          <cell r="F1391">
            <v>7</v>
          </cell>
          <cell r="G1391">
            <v>7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/>
          <cell r="AF1391"/>
        </row>
        <row r="1392">
          <cell r="A1392"/>
          <cell r="B1392"/>
          <cell r="C1392"/>
          <cell r="D1392" t="str">
            <v>F</v>
          </cell>
          <cell r="E1392">
            <v>2</v>
          </cell>
          <cell r="F1392">
            <v>2</v>
          </cell>
          <cell r="G1392">
            <v>2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/>
          <cell r="AC1392"/>
          <cell r="AD1392"/>
          <cell r="AF1392"/>
        </row>
        <row r="1393">
          <cell r="A1393"/>
          <cell r="B1393" t="str">
            <v>Q80-89</v>
          </cell>
          <cell r="C1393" t="str">
            <v>Other congenital malformations</v>
          </cell>
          <cell r="D1393" t="str">
            <v>M</v>
          </cell>
          <cell r="E1393">
            <v>12</v>
          </cell>
          <cell r="F1393">
            <v>12</v>
          </cell>
          <cell r="G1393">
            <v>5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1</v>
          </cell>
          <cell r="N1393">
            <v>2</v>
          </cell>
          <cell r="O1393">
            <v>0</v>
          </cell>
          <cell r="P1393">
            <v>1</v>
          </cell>
          <cell r="Q1393">
            <v>1</v>
          </cell>
          <cell r="R1393">
            <v>0</v>
          </cell>
          <cell r="S1393">
            <v>1</v>
          </cell>
          <cell r="T1393">
            <v>0</v>
          </cell>
          <cell r="U1393">
            <v>1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/>
          <cell r="AF1393"/>
        </row>
        <row r="1394">
          <cell r="A1394"/>
          <cell r="B1394"/>
          <cell r="C1394"/>
          <cell r="D1394" t="str">
            <v>F</v>
          </cell>
          <cell r="E1394">
            <v>4</v>
          </cell>
          <cell r="F1394">
            <v>3</v>
          </cell>
          <cell r="G1394">
            <v>0</v>
          </cell>
          <cell r="H1394">
            <v>1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1</v>
          </cell>
          <cell r="T1394">
            <v>0</v>
          </cell>
          <cell r="U1394">
            <v>1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1</v>
          </cell>
          <cell r="AD1394"/>
          <cell r="AF1394"/>
        </row>
        <row r="1395">
          <cell r="A1395"/>
          <cell r="B1395" t="str">
            <v>Q82</v>
          </cell>
          <cell r="C1395" t="str">
            <v>Other congenital malformations of skin</v>
          </cell>
          <cell r="D1395" t="str">
            <v>M</v>
          </cell>
          <cell r="E1395" t="str">
            <v>-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/>
          <cell r="AC1395"/>
          <cell r="AD1395"/>
          <cell r="AF1395"/>
        </row>
        <row r="1396">
          <cell r="A1396"/>
          <cell r="B1396"/>
          <cell r="C1396"/>
          <cell r="D1396" t="str">
            <v>F</v>
          </cell>
          <cell r="E1396">
            <v>1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1</v>
          </cell>
          <cell r="AD1396"/>
          <cell r="AE1396"/>
          <cell r="AF1396"/>
        </row>
        <row r="1397">
          <cell r="A1397"/>
          <cell r="B1397" t="str">
            <v>Q85</v>
          </cell>
          <cell r="C1397" t="str">
            <v>Phakomatoses, not elsewhere classified</v>
          </cell>
          <cell r="D1397" t="str">
            <v>M</v>
          </cell>
          <cell r="E1397">
            <v>3</v>
          </cell>
          <cell r="F1397">
            <v>3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1</v>
          </cell>
          <cell r="N1397">
            <v>1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1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/>
          <cell r="AE1397"/>
          <cell r="AF1397"/>
        </row>
        <row r="1398">
          <cell r="A1398"/>
          <cell r="B1398"/>
          <cell r="C1398"/>
          <cell r="D1398" t="str">
            <v>F</v>
          </cell>
          <cell r="E1398">
            <v>2</v>
          </cell>
          <cell r="F1398">
            <v>2</v>
          </cell>
          <cell r="G1398">
            <v>0</v>
          </cell>
          <cell r="H1398">
            <v>1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1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/>
          <cell r="AC1398"/>
          <cell r="AD1398"/>
          <cell r="AF1398"/>
        </row>
        <row r="1399">
          <cell r="A1399"/>
          <cell r="B1399" t="str">
            <v>Q87</v>
          </cell>
          <cell r="C1399" t="str">
            <v>Other specified congenital malformation syndromes affecting multiple systems</v>
          </cell>
          <cell r="D1399" t="str">
            <v>M</v>
          </cell>
          <cell r="E1399">
            <v>3</v>
          </cell>
          <cell r="F1399">
            <v>3</v>
          </cell>
          <cell r="G1399">
            <v>1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1</v>
          </cell>
          <cell r="Q1399">
            <v>1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/>
          <cell r="AC1399"/>
          <cell r="AD1399"/>
          <cell r="AF1399"/>
        </row>
        <row r="1400">
          <cell r="A1400"/>
          <cell r="B1400"/>
          <cell r="C1400"/>
          <cell r="D1400" t="str">
            <v>F</v>
          </cell>
          <cell r="E1400">
            <v>1</v>
          </cell>
          <cell r="F1400">
            <v>1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1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/>
          <cell r="AE1400"/>
          <cell r="AF1400"/>
        </row>
        <row r="1401">
          <cell r="A1401"/>
          <cell r="B1401" t="str">
            <v>Q89</v>
          </cell>
          <cell r="C1401" t="str">
            <v>Other congenital malformations, not elsewhere classified</v>
          </cell>
          <cell r="D1401" t="str">
            <v>M</v>
          </cell>
          <cell r="E1401">
            <v>6</v>
          </cell>
          <cell r="F1401">
            <v>6</v>
          </cell>
          <cell r="G1401">
            <v>4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1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1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/>
          <cell r="AE1401"/>
          <cell r="AF1401"/>
        </row>
        <row r="1402">
          <cell r="A1402"/>
          <cell r="B1402"/>
          <cell r="C1402"/>
          <cell r="D1402" t="str">
            <v>F</v>
          </cell>
          <cell r="E1402" t="str">
            <v>-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/>
          <cell r="AE1402"/>
          <cell r="AF1402"/>
        </row>
        <row r="1403">
          <cell r="A1403"/>
          <cell r="B1403" t="str">
            <v>Q90-99</v>
          </cell>
          <cell r="C1403" t="str">
            <v>Chromosomal abnormalities, not elsewhere classified</v>
          </cell>
          <cell r="D1403" t="str">
            <v>M</v>
          </cell>
          <cell r="E1403">
            <v>31</v>
          </cell>
          <cell r="F1403">
            <v>30</v>
          </cell>
          <cell r="G1403">
            <v>3</v>
          </cell>
          <cell r="H1403">
            <v>0</v>
          </cell>
          <cell r="I1403">
            <v>1</v>
          </cell>
          <cell r="J1403">
            <v>1</v>
          </cell>
          <cell r="K1403">
            <v>1</v>
          </cell>
          <cell r="L1403">
            <v>0</v>
          </cell>
          <cell r="M1403">
            <v>2</v>
          </cell>
          <cell r="N1403">
            <v>0</v>
          </cell>
          <cell r="O1403">
            <v>1</v>
          </cell>
          <cell r="P1403">
            <v>2</v>
          </cell>
          <cell r="Q1403">
            <v>0</v>
          </cell>
          <cell r="R1403">
            <v>3</v>
          </cell>
          <cell r="S1403">
            <v>5</v>
          </cell>
          <cell r="T1403">
            <v>2</v>
          </cell>
          <cell r="U1403">
            <v>9</v>
          </cell>
          <cell r="V1403">
            <v>0</v>
          </cell>
          <cell r="W1403">
            <v>1</v>
          </cell>
          <cell r="X1403">
            <v>0</v>
          </cell>
          <cell r="Y1403">
            <v>1</v>
          </cell>
          <cell r="Z1403">
            <v>0</v>
          </cell>
          <cell r="AA1403">
            <v>0</v>
          </cell>
          <cell r="AD1403"/>
          <cell r="AF1403"/>
        </row>
        <row r="1404">
          <cell r="A1404"/>
          <cell r="B1404"/>
          <cell r="C1404"/>
          <cell r="D1404" t="str">
            <v>F</v>
          </cell>
          <cell r="E1404">
            <v>29</v>
          </cell>
          <cell r="F1404">
            <v>28</v>
          </cell>
          <cell r="G1404">
            <v>7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1</v>
          </cell>
          <cell r="Q1404">
            <v>0</v>
          </cell>
          <cell r="R1404">
            <v>6</v>
          </cell>
          <cell r="S1404">
            <v>8</v>
          </cell>
          <cell r="T1404">
            <v>3</v>
          </cell>
          <cell r="U1404">
            <v>1</v>
          </cell>
          <cell r="V1404">
            <v>2</v>
          </cell>
          <cell r="W1404">
            <v>1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D1404"/>
          <cell r="AF1404"/>
        </row>
        <row r="1405">
          <cell r="A1405"/>
          <cell r="B1405" t="str">
            <v>Q90</v>
          </cell>
          <cell r="C1405" t="str">
            <v>Down's syndrome</v>
          </cell>
          <cell r="D1405" t="str">
            <v>M</v>
          </cell>
          <cell r="E1405">
            <v>27</v>
          </cell>
          <cell r="F1405">
            <v>27</v>
          </cell>
          <cell r="G1405">
            <v>2</v>
          </cell>
          <cell r="H1405">
            <v>0</v>
          </cell>
          <cell r="I1405">
            <v>1</v>
          </cell>
          <cell r="J1405">
            <v>1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O1405">
            <v>1</v>
          </cell>
          <cell r="P1405">
            <v>2</v>
          </cell>
          <cell r="Q1405">
            <v>0</v>
          </cell>
          <cell r="R1405">
            <v>3</v>
          </cell>
          <cell r="S1405">
            <v>5</v>
          </cell>
          <cell r="T1405">
            <v>2</v>
          </cell>
          <cell r="U1405">
            <v>9</v>
          </cell>
          <cell r="V1405">
            <v>0</v>
          </cell>
          <cell r="W1405">
            <v>0</v>
          </cell>
          <cell r="X1405">
            <v>0</v>
          </cell>
          <cell r="Y1405">
            <v>1</v>
          </cell>
          <cell r="Z1405">
            <v>0</v>
          </cell>
          <cell r="AA1405">
            <v>0</v>
          </cell>
          <cell r="AD1405"/>
          <cell r="AF1405"/>
        </row>
        <row r="1406">
          <cell r="A1406"/>
          <cell r="B1406"/>
          <cell r="C1406"/>
          <cell r="D1406" t="str">
            <v>F</v>
          </cell>
          <cell r="E1406">
            <v>22</v>
          </cell>
          <cell r="F1406">
            <v>21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1</v>
          </cell>
          <cell r="Q1406">
            <v>0</v>
          </cell>
          <cell r="R1406">
            <v>6</v>
          </cell>
          <cell r="S1406">
            <v>8</v>
          </cell>
          <cell r="T1406">
            <v>3</v>
          </cell>
          <cell r="U1406">
            <v>1</v>
          </cell>
          <cell r="V1406">
            <v>2</v>
          </cell>
          <cell r="W1406">
            <v>1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/>
          <cell r="AC1406"/>
          <cell r="AD1406"/>
          <cell r="AF1406"/>
        </row>
        <row r="1407">
          <cell r="A1407"/>
          <cell r="B1407" t="str">
            <v>Q91</v>
          </cell>
          <cell r="C1407" t="str">
            <v>Edwards' syndrome and Patau syndrome</v>
          </cell>
          <cell r="D1407" t="str">
            <v>M</v>
          </cell>
          <cell r="E1407">
            <v>1</v>
          </cell>
          <cell r="F1407">
            <v>1</v>
          </cell>
          <cell r="G1407">
            <v>1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/>
          <cell r="AC1407"/>
          <cell r="AD1407"/>
          <cell r="AF1407"/>
        </row>
        <row r="1408">
          <cell r="A1408"/>
          <cell r="B1408"/>
          <cell r="C1408"/>
          <cell r="D1408" t="str">
            <v>F</v>
          </cell>
          <cell r="E1408">
            <v>6</v>
          </cell>
          <cell r="F1408">
            <v>6</v>
          </cell>
          <cell r="G1408">
            <v>6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/>
          <cell r="AC1408"/>
          <cell r="AD1408"/>
          <cell r="AF1408"/>
        </row>
        <row r="1409">
          <cell r="A1409"/>
          <cell r="B1409" t="str">
            <v>Q93</v>
          </cell>
          <cell r="C1409" t="str">
            <v>Monosomies and deletions from the autosomes, not elsewhere classified</v>
          </cell>
          <cell r="D1409" t="str">
            <v>M</v>
          </cell>
          <cell r="E1409">
            <v>1</v>
          </cell>
          <cell r="F1409">
            <v>1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1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/>
          <cell r="AC1409"/>
          <cell r="AD1409"/>
          <cell r="AF1409"/>
        </row>
        <row r="1410">
          <cell r="A1410"/>
          <cell r="B1410"/>
          <cell r="C1410"/>
          <cell r="D1410" t="str">
            <v>F</v>
          </cell>
          <cell r="E1410">
            <v>1</v>
          </cell>
          <cell r="F1410">
            <v>1</v>
          </cell>
          <cell r="G1410">
            <v>1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D1410"/>
          <cell r="AF1410"/>
        </row>
        <row r="1411">
          <cell r="A1411"/>
          <cell r="B1411" t="str">
            <v>Q99</v>
          </cell>
          <cell r="C1411" t="str">
            <v>Other chromosome abnormalities, not elsewhere classified</v>
          </cell>
          <cell r="D1411" t="str">
            <v>M</v>
          </cell>
          <cell r="E1411">
            <v>2</v>
          </cell>
          <cell r="F1411">
            <v>1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1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1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D1411"/>
          <cell r="AF1411"/>
        </row>
        <row r="1412">
          <cell r="A1412"/>
          <cell r="B1412"/>
          <cell r="C1412"/>
          <cell r="D1412" t="str">
            <v>F</v>
          </cell>
          <cell r="E1412" t="str">
            <v>-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D1412"/>
          <cell r="AE1412"/>
          <cell r="AF1412"/>
        </row>
        <row r="1413">
          <cell r="A1413"/>
          <cell r="B1413" t="str">
            <v>R00-R99</v>
          </cell>
          <cell r="C1413" t="str">
            <v>XVIII. SYMPTOMS, SIGNS AND ABNORMAL CLINICAL AND LABORATORY FINDINGS, NOT ELSEWHERE CLASSIFIED</v>
          </cell>
          <cell r="D1413" t="str">
            <v>M</v>
          </cell>
          <cell r="E1413">
            <v>197</v>
          </cell>
          <cell r="F1413">
            <v>129</v>
          </cell>
          <cell r="G1413">
            <v>11</v>
          </cell>
          <cell r="H1413">
            <v>4</v>
          </cell>
          <cell r="I1413">
            <v>0</v>
          </cell>
          <cell r="J1413">
            <v>0</v>
          </cell>
          <cell r="K1413">
            <v>3</v>
          </cell>
          <cell r="L1413">
            <v>4</v>
          </cell>
          <cell r="M1413">
            <v>4</v>
          </cell>
          <cell r="N1413">
            <v>2</v>
          </cell>
          <cell r="O1413">
            <v>11</v>
          </cell>
          <cell r="P1413">
            <v>14</v>
          </cell>
          <cell r="Q1413">
            <v>9</v>
          </cell>
          <cell r="R1413">
            <v>14</v>
          </cell>
          <cell r="S1413">
            <v>11</v>
          </cell>
          <cell r="T1413">
            <v>22</v>
          </cell>
          <cell r="U1413">
            <v>14</v>
          </cell>
          <cell r="V1413">
            <v>6</v>
          </cell>
          <cell r="W1413">
            <v>8</v>
          </cell>
          <cell r="X1413">
            <v>6</v>
          </cell>
          <cell r="Y1413">
            <v>11</v>
          </cell>
          <cell r="Z1413">
            <v>14</v>
          </cell>
          <cell r="AA1413">
            <v>40</v>
          </cell>
          <cell r="AD1413"/>
          <cell r="AF1413"/>
        </row>
        <row r="1414">
          <cell r="A1414"/>
          <cell r="B1414"/>
          <cell r="C1414"/>
          <cell r="D1414" t="str">
            <v>F</v>
          </cell>
          <cell r="E1414">
            <v>288</v>
          </cell>
          <cell r="F1414">
            <v>54</v>
          </cell>
          <cell r="G1414">
            <v>7</v>
          </cell>
          <cell r="H1414">
            <v>1</v>
          </cell>
          <cell r="I1414">
            <v>1</v>
          </cell>
          <cell r="J1414">
            <v>1</v>
          </cell>
          <cell r="K1414">
            <v>0</v>
          </cell>
          <cell r="L1414">
            <v>1</v>
          </cell>
          <cell r="M1414">
            <v>1</v>
          </cell>
          <cell r="N1414">
            <v>2</v>
          </cell>
          <cell r="O1414">
            <v>3</v>
          </cell>
          <cell r="P1414">
            <v>1</v>
          </cell>
          <cell r="Q1414">
            <v>4</v>
          </cell>
          <cell r="R1414">
            <v>7</v>
          </cell>
          <cell r="S1414">
            <v>5</v>
          </cell>
          <cell r="T1414">
            <v>7</v>
          </cell>
          <cell r="U1414">
            <v>7</v>
          </cell>
          <cell r="V1414">
            <v>6</v>
          </cell>
          <cell r="W1414">
            <v>4</v>
          </cell>
          <cell r="X1414">
            <v>20</v>
          </cell>
          <cell r="Y1414">
            <v>3</v>
          </cell>
          <cell r="Z1414">
            <v>33</v>
          </cell>
          <cell r="AA1414">
            <v>177</v>
          </cell>
          <cell r="AD1414"/>
          <cell r="AF1414"/>
        </row>
        <row r="1415">
          <cell r="A1415"/>
          <cell r="B1415" t="str">
            <v>R00-09</v>
          </cell>
          <cell r="C1415" t="str">
            <v>Symptoms and signs involving the circulatory and respiratory systems</v>
          </cell>
          <cell r="D1415" t="str">
            <v>M</v>
          </cell>
          <cell r="E1415">
            <v>1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1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D1415"/>
          <cell r="AF1415"/>
        </row>
        <row r="1416">
          <cell r="A1416"/>
          <cell r="B1416"/>
          <cell r="C1416"/>
          <cell r="D1416" t="str">
            <v>F</v>
          </cell>
          <cell r="E1416">
            <v>1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1</v>
          </cell>
          <cell r="AD1416"/>
          <cell r="AF1416"/>
        </row>
        <row r="1417">
          <cell r="A1417"/>
          <cell r="B1417" t="str">
            <v>R02</v>
          </cell>
          <cell r="C1417" t="str">
            <v>Gangrene, not elsewhere classified</v>
          </cell>
          <cell r="D1417" t="str">
            <v>M</v>
          </cell>
          <cell r="E1417" t="str">
            <v>-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/>
          <cell r="AF1417"/>
        </row>
        <row r="1418">
          <cell r="A1418"/>
          <cell r="B1418"/>
          <cell r="C1418"/>
          <cell r="D1418" t="str">
            <v>F</v>
          </cell>
          <cell r="E1418">
            <v>1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1</v>
          </cell>
          <cell r="AD1418"/>
          <cell r="AE1418"/>
          <cell r="AF1418"/>
        </row>
        <row r="1419">
          <cell r="A1419"/>
          <cell r="B1419" t="str">
            <v>R04</v>
          </cell>
          <cell r="C1419" t="str">
            <v>Haemorrhage from respiratory passages</v>
          </cell>
          <cell r="D1419" t="str">
            <v>M</v>
          </cell>
          <cell r="E1419">
            <v>1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1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/>
          <cell r="AC1419"/>
          <cell r="AD1419"/>
          <cell r="AF1419"/>
        </row>
        <row r="1420">
          <cell r="A1420"/>
          <cell r="B1420"/>
          <cell r="C1420"/>
          <cell r="D1420" t="str">
            <v>F</v>
          </cell>
          <cell r="E1420" t="str">
            <v>-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/>
          <cell r="AF1420"/>
        </row>
        <row r="1421">
          <cell r="A1421"/>
          <cell r="B1421" t="str">
            <v>R10-19</v>
          </cell>
          <cell r="C1421" t="str">
            <v>Symptoms and signs involving the digestive system and abdomen</v>
          </cell>
          <cell r="D1421" t="str">
            <v>M</v>
          </cell>
          <cell r="E1421" t="str">
            <v>-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D1421"/>
          <cell r="AF1421"/>
        </row>
        <row r="1422">
          <cell r="A1422"/>
          <cell r="B1422"/>
          <cell r="C1422"/>
          <cell r="D1422" t="str">
            <v>F</v>
          </cell>
          <cell r="E1422">
            <v>1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1</v>
          </cell>
          <cell r="AD1422"/>
          <cell r="AF1422"/>
        </row>
        <row r="1423">
          <cell r="A1423"/>
          <cell r="B1423" t="str">
            <v>R13</v>
          </cell>
          <cell r="C1423" t="str">
            <v>Dysphagia</v>
          </cell>
          <cell r="D1423" t="str">
            <v>M</v>
          </cell>
          <cell r="E1423" t="str">
            <v>-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/>
          <cell r="AE1423"/>
          <cell r="AF1423"/>
        </row>
        <row r="1424">
          <cell r="A1424"/>
          <cell r="B1424"/>
          <cell r="C1424"/>
          <cell r="D1424" t="str">
            <v>F</v>
          </cell>
          <cell r="E1424">
            <v>1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1</v>
          </cell>
          <cell r="AD1424"/>
          <cell r="AE1424"/>
          <cell r="AF1424"/>
        </row>
        <row r="1425">
          <cell r="A1425"/>
          <cell r="B1425" t="str">
            <v>R25-29</v>
          </cell>
          <cell r="C1425" t="str">
            <v>Symptoms and signs involving the nervous and musculoskeletal systems</v>
          </cell>
          <cell r="D1425" t="str">
            <v>M</v>
          </cell>
          <cell r="E1425" t="str">
            <v>-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/>
          <cell r="AF1425"/>
        </row>
        <row r="1426">
          <cell r="A1426"/>
          <cell r="B1426"/>
          <cell r="C1426"/>
          <cell r="D1426" t="str">
            <v>F</v>
          </cell>
          <cell r="E1426">
            <v>1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1</v>
          </cell>
          <cell r="Y1426">
            <v>0</v>
          </cell>
          <cell r="Z1426">
            <v>0</v>
          </cell>
          <cell r="AA1426">
            <v>0</v>
          </cell>
          <cell r="AD1426"/>
          <cell r="AF1426"/>
        </row>
        <row r="1427">
          <cell r="A1427"/>
          <cell r="B1427" t="str">
            <v>R26</v>
          </cell>
          <cell r="C1427" t="str">
            <v>Abnormalities of gait and mobility</v>
          </cell>
          <cell r="D1427" t="str">
            <v>M</v>
          </cell>
          <cell r="E1427" t="str">
            <v>-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/>
          <cell r="AE1427"/>
          <cell r="AF1427"/>
        </row>
        <row r="1428">
          <cell r="A1428"/>
          <cell r="B1428"/>
          <cell r="C1428"/>
          <cell r="D1428" t="str">
            <v>F</v>
          </cell>
          <cell r="E1428">
            <v>1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1</v>
          </cell>
          <cell r="Y1428">
            <v>0</v>
          </cell>
          <cell r="Z1428">
            <v>0</v>
          </cell>
          <cell r="AA1428">
            <v>0</v>
          </cell>
          <cell r="AD1428"/>
          <cell r="AE1428"/>
          <cell r="AF1428"/>
        </row>
        <row r="1429">
          <cell r="A1429"/>
          <cell r="B1429" t="str">
            <v>R30-39</v>
          </cell>
          <cell r="C1429" t="str">
            <v>Symptoms and signs involving the urinary system</v>
          </cell>
          <cell r="D1429" t="str">
            <v>M</v>
          </cell>
          <cell r="E1429">
            <v>1</v>
          </cell>
          <cell r="F1429">
            <v>1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1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/>
          <cell r="AF1429"/>
        </row>
        <row r="1430">
          <cell r="A1430"/>
          <cell r="B1430"/>
          <cell r="C1430"/>
          <cell r="D1430" t="str">
            <v>F</v>
          </cell>
          <cell r="E1430" t="str">
            <v>-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/>
          <cell r="AF1430"/>
        </row>
        <row r="1431">
          <cell r="A1431"/>
          <cell r="B1431" t="str">
            <v>R33</v>
          </cell>
          <cell r="C1431" t="str">
            <v>Retention of urine</v>
          </cell>
          <cell r="D1431" t="str">
            <v>M</v>
          </cell>
          <cell r="E1431">
            <v>1</v>
          </cell>
          <cell r="F1431">
            <v>1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1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/>
          <cell r="AE1431"/>
          <cell r="AF1431"/>
        </row>
        <row r="1432">
          <cell r="A1432"/>
          <cell r="B1432"/>
          <cell r="C1432"/>
          <cell r="D1432" t="str">
            <v>F</v>
          </cell>
          <cell r="E1432" t="str">
            <v>-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/>
          <cell r="AE1432"/>
          <cell r="AF1432"/>
        </row>
        <row r="1433">
          <cell r="A1433"/>
          <cell r="B1433" t="str">
            <v>R40-46</v>
          </cell>
          <cell r="C1433" t="str">
            <v>Symptoms and signs involving cognition, perception, emotional state and behaviour</v>
          </cell>
          <cell r="D1433" t="str">
            <v>M</v>
          </cell>
          <cell r="E1433" t="str">
            <v>-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/>
          <cell r="AF1433"/>
        </row>
        <row r="1434">
          <cell r="A1434"/>
          <cell r="B1434"/>
          <cell r="C1434"/>
          <cell r="D1434" t="str">
            <v>F</v>
          </cell>
          <cell r="E1434">
            <v>4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2</v>
          </cell>
          <cell r="Y1434">
            <v>0</v>
          </cell>
          <cell r="Z1434">
            <v>1</v>
          </cell>
          <cell r="AA1434">
            <v>1</v>
          </cell>
          <cell r="AD1434"/>
          <cell r="AF1434"/>
        </row>
        <row r="1435">
          <cell r="A1435"/>
          <cell r="B1435" t="str">
            <v>R41</v>
          </cell>
          <cell r="C1435" t="str">
            <v>Other symptoms and signs involving cognitive functions and awareness</v>
          </cell>
          <cell r="D1435" t="str">
            <v>M</v>
          </cell>
          <cell r="E1435" t="str">
            <v>-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/>
          <cell r="AF1435"/>
        </row>
        <row r="1436">
          <cell r="A1436"/>
          <cell r="B1436"/>
          <cell r="C1436"/>
          <cell r="D1436" t="str">
            <v>F</v>
          </cell>
          <cell r="E1436">
            <v>4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2</v>
          </cell>
          <cell r="Y1436">
            <v>0</v>
          </cell>
          <cell r="Z1436">
            <v>1</v>
          </cell>
          <cell r="AA1436">
            <v>1</v>
          </cell>
          <cell r="AB1436"/>
          <cell r="AC1436"/>
          <cell r="AD1436"/>
          <cell r="AF1436"/>
        </row>
        <row r="1437">
          <cell r="A1437"/>
          <cell r="B1437" t="str">
            <v>R50-69</v>
          </cell>
          <cell r="C1437" t="str">
            <v>General symptoms and signs</v>
          </cell>
          <cell r="D1437" t="str">
            <v>M</v>
          </cell>
          <cell r="E1437">
            <v>55</v>
          </cell>
          <cell r="F1437">
            <v>1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1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1</v>
          </cell>
          <cell r="X1437">
            <v>3</v>
          </cell>
          <cell r="Y1437">
            <v>0</v>
          </cell>
          <cell r="Z1437">
            <v>10</v>
          </cell>
          <cell r="AA1437">
            <v>40</v>
          </cell>
          <cell r="AD1437"/>
          <cell r="AF1437"/>
        </row>
        <row r="1438">
          <cell r="A1438"/>
          <cell r="B1438"/>
          <cell r="C1438"/>
          <cell r="D1438" t="str">
            <v>F</v>
          </cell>
          <cell r="E1438">
            <v>220</v>
          </cell>
          <cell r="F1438">
            <v>3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1</v>
          </cell>
          <cell r="S1438">
            <v>1</v>
          </cell>
          <cell r="T1438">
            <v>0</v>
          </cell>
          <cell r="U1438">
            <v>1</v>
          </cell>
          <cell r="V1438">
            <v>0</v>
          </cell>
          <cell r="W1438">
            <v>2</v>
          </cell>
          <cell r="X1438">
            <v>11</v>
          </cell>
          <cell r="Y1438">
            <v>0</v>
          </cell>
          <cell r="Z1438">
            <v>32</v>
          </cell>
          <cell r="AA1438">
            <v>172</v>
          </cell>
          <cell r="AD1438"/>
          <cell r="AF1438"/>
        </row>
        <row r="1439">
          <cell r="A1439"/>
          <cell r="B1439" t="str">
            <v>R53</v>
          </cell>
          <cell r="C1439" t="str">
            <v>Malaise and fatigue</v>
          </cell>
          <cell r="D1439" t="str">
            <v>M</v>
          </cell>
          <cell r="E1439">
            <v>1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1</v>
          </cell>
          <cell r="AB1439"/>
          <cell r="AC1439"/>
          <cell r="AD1439"/>
          <cell r="AF1439"/>
        </row>
        <row r="1440">
          <cell r="A1440"/>
          <cell r="B1440"/>
          <cell r="C1440"/>
          <cell r="D1440" t="str">
            <v>F</v>
          </cell>
          <cell r="E1440">
            <v>2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1</v>
          </cell>
          <cell r="AA1440">
            <v>1</v>
          </cell>
          <cell r="AB1440"/>
          <cell r="AC1440"/>
          <cell r="AD1440"/>
          <cell r="AF1440"/>
        </row>
        <row r="1441">
          <cell r="A1441"/>
          <cell r="B1441" t="str">
            <v>R54</v>
          </cell>
          <cell r="C1441" t="str">
            <v>Senility</v>
          </cell>
          <cell r="D1441" t="str">
            <v>M</v>
          </cell>
          <cell r="E1441">
            <v>46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1</v>
          </cell>
          <cell r="X1441">
            <v>3</v>
          </cell>
          <cell r="Y1441">
            <v>0</v>
          </cell>
          <cell r="Z1441">
            <v>9</v>
          </cell>
          <cell r="AA1441">
            <v>33</v>
          </cell>
          <cell r="AB1441"/>
          <cell r="AC1441"/>
          <cell r="AD1441"/>
          <cell r="AF1441"/>
        </row>
        <row r="1442">
          <cell r="A1442"/>
          <cell r="B1442"/>
          <cell r="C1442"/>
          <cell r="D1442" t="str">
            <v>F</v>
          </cell>
          <cell r="E1442">
            <v>161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1</v>
          </cell>
          <cell r="X1442">
            <v>6</v>
          </cell>
          <cell r="Y1442">
            <v>0</v>
          </cell>
          <cell r="Z1442">
            <v>19</v>
          </cell>
          <cell r="AA1442">
            <v>135</v>
          </cell>
          <cell r="AD1442"/>
          <cell r="AE1442"/>
          <cell r="AF1442"/>
        </row>
        <row r="1443">
          <cell r="A1443"/>
          <cell r="B1443" t="str">
            <v>R56</v>
          </cell>
          <cell r="C1443" t="str">
            <v>Convulsions, not elsewhere classified</v>
          </cell>
          <cell r="D1443" t="str">
            <v>M</v>
          </cell>
          <cell r="E1443" t="str">
            <v>-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/>
          <cell r="AE1443"/>
          <cell r="AF1443"/>
        </row>
        <row r="1444">
          <cell r="A1444"/>
          <cell r="B1444"/>
          <cell r="C1444"/>
          <cell r="D1444" t="str">
            <v>F</v>
          </cell>
          <cell r="E1444">
            <v>1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1</v>
          </cell>
          <cell r="AA1444">
            <v>0</v>
          </cell>
          <cell r="AD1444"/>
          <cell r="AF1444"/>
        </row>
        <row r="1445">
          <cell r="A1445"/>
          <cell r="B1445" t="str">
            <v>R57</v>
          </cell>
          <cell r="C1445" t="str">
            <v>Shock, not elsewhere classified</v>
          </cell>
          <cell r="D1445" t="str">
            <v>M</v>
          </cell>
          <cell r="E1445" t="str">
            <v>-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D1445"/>
          <cell r="AF1445"/>
        </row>
        <row r="1446">
          <cell r="A1446"/>
          <cell r="B1446"/>
          <cell r="C1446"/>
          <cell r="D1446" t="str">
            <v>F</v>
          </cell>
          <cell r="E1446">
            <v>1</v>
          </cell>
          <cell r="F1446">
            <v>1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1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D1446"/>
          <cell r="AF1446"/>
        </row>
        <row r="1447">
          <cell r="A1447"/>
          <cell r="B1447" t="str">
            <v>R58</v>
          </cell>
          <cell r="C1447" t="str">
            <v>Haemorrhage, not elsewhere classified</v>
          </cell>
          <cell r="D1447" t="str">
            <v>M</v>
          </cell>
          <cell r="E1447" t="str">
            <v>-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/>
          <cell r="AF1447"/>
        </row>
        <row r="1448">
          <cell r="A1448"/>
          <cell r="B1448"/>
          <cell r="C1448"/>
          <cell r="D1448" t="str">
            <v>F</v>
          </cell>
          <cell r="E1448">
            <v>3</v>
          </cell>
          <cell r="F1448">
            <v>2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1</v>
          </cell>
          <cell r="T1448">
            <v>0</v>
          </cell>
          <cell r="U1448">
            <v>1</v>
          </cell>
          <cell r="V1448">
            <v>0</v>
          </cell>
          <cell r="W1448">
            <v>1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/>
          <cell r="AC1448"/>
          <cell r="AD1448"/>
          <cell r="AF1448"/>
        </row>
        <row r="1449">
          <cell r="A1449"/>
          <cell r="B1449" t="str">
            <v>R63</v>
          </cell>
          <cell r="C1449" t="str">
            <v>Symptoms and signs concerning food and fluid intake</v>
          </cell>
          <cell r="D1449" t="str">
            <v>M</v>
          </cell>
          <cell r="E1449" t="str">
            <v>-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/>
          <cell r="AC1449"/>
          <cell r="AD1449"/>
          <cell r="AF1449"/>
        </row>
        <row r="1450">
          <cell r="A1450"/>
          <cell r="B1450"/>
          <cell r="C1450"/>
          <cell r="D1450" t="str">
            <v>F</v>
          </cell>
          <cell r="E1450">
            <v>2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2</v>
          </cell>
          <cell r="AB1450"/>
          <cell r="AC1450"/>
          <cell r="AD1450"/>
          <cell r="AF1450"/>
        </row>
        <row r="1451">
          <cell r="A1451"/>
          <cell r="B1451" t="str">
            <v>R64</v>
          </cell>
          <cell r="C1451" t="str">
            <v>Cachexia</v>
          </cell>
          <cell r="D1451" t="str">
            <v>M</v>
          </cell>
          <cell r="E1451" t="str">
            <v>-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/>
          <cell r="AC1451"/>
          <cell r="AD1451"/>
          <cell r="AF1451"/>
        </row>
        <row r="1452">
          <cell r="A1452"/>
          <cell r="B1452"/>
          <cell r="C1452"/>
          <cell r="D1452" t="str">
            <v>F</v>
          </cell>
          <cell r="E1452">
            <v>6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1</v>
          </cell>
          <cell r="Y1452">
            <v>0</v>
          </cell>
          <cell r="Z1452">
            <v>2</v>
          </cell>
          <cell r="AA1452">
            <v>3</v>
          </cell>
          <cell r="AD1452"/>
          <cell r="AE1452"/>
          <cell r="AF1452"/>
        </row>
        <row r="1453">
          <cell r="A1453"/>
          <cell r="B1453" t="str">
            <v>R68</v>
          </cell>
          <cell r="C1453" t="str">
            <v>Other general symptoms and signs</v>
          </cell>
          <cell r="D1453" t="str">
            <v>M</v>
          </cell>
          <cell r="E1453">
            <v>8</v>
          </cell>
          <cell r="F1453">
            <v>1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1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1</v>
          </cell>
          <cell r="AA1453">
            <v>6</v>
          </cell>
          <cell r="AB1453"/>
          <cell r="AC1453"/>
          <cell r="AD1453"/>
          <cell r="AF1453"/>
        </row>
        <row r="1454">
          <cell r="A1454"/>
          <cell r="B1454"/>
          <cell r="C1454"/>
          <cell r="D1454" t="str">
            <v>F</v>
          </cell>
          <cell r="E1454">
            <v>44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4</v>
          </cell>
          <cell r="Y1454">
            <v>0</v>
          </cell>
          <cell r="Z1454">
            <v>9</v>
          </cell>
          <cell r="AA1454">
            <v>31</v>
          </cell>
          <cell r="AD1454"/>
          <cell r="AF1454"/>
        </row>
        <row r="1455">
          <cell r="A1455"/>
          <cell r="B1455" t="str">
            <v>R90-94</v>
          </cell>
          <cell r="C1455" t="str">
            <v>Abnormal findings on diagnostic imaging and in function studies, without diagnosis</v>
          </cell>
          <cell r="D1455" t="str">
            <v>M</v>
          </cell>
          <cell r="E1455" t="str">
            <v>-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/>
          <cell r="AF1455"/>
        </row>
        <row r="1456">
          <cell r="A1456"/>
          <cell r="B1456"/>
          <cell r="C1456"/>
          <cell r="D1456" t="str">
            <v>F</v>
          </cell>
          <cell r="E1456">
            <v>1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1</v>
          </cell>
          <cell r="AD1456"/>
          <cell r="AF1456"/>
        </row>
        <row r="1457">
          <cell r="A1457"/>
          <cell r="B1457" t="str">
            <v>R91</v>
          </cell>
          <cell r="C1457" t="str">
            <v>Abnormal findings on diagnostic imaging of lung</v>
          </cell>
          <cell r="D1457" t="str">
            <v>M</v>
          </cell>
          <cell r="E1457" t="str">
            <v>-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/>
          <cell r="AC1457"/>
          <cell r="AD1457"/>
          <cell r="AF1457"/>
        </row>
        <row r="1458">
          <cell r="A1458"/>
          <cell r="B1458"/>
          <cell r="C1458"/>
          <cell r="D1458" t="str">
            <v>F</v>
          </cell>
          <cell r="E1458">
            <v>1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1</v>
          </cell>
          <cell r="AB1458"/>
          <cell r="AC1458"/>
          <cell r="AD1458"/>
          <cell r="AF1458"/>
        </row>
        <row r="1459">
          <cell r="A1459"/>
          <cell r="B1459" t="str">
            <v>R95-99</v>
          </cell>
          <cell r="C1459" t="str">
            <v>Ill-defined and unknown causes of mortality</v>
          </cell>
          <cell r="D1459" t="str">
            <v>M</v>
          </cell>
          <cell r="E1459">
            <v>140</v>
          </cell>
          <cell r="F1459">
            <v>127</v>
          </cell>
          <cell r="G1459">
            <v>11</v>
          </cell>
          <cell r="H1459">
            <v>4</v>
          </cell>
          <cell r="I1459">
            <v>0</v>
          </cell>
          <cell r="J1459">
            <v>0</v>
          </cell>
          <cell r="K1459">
            <v>3</v>
          </cell>
          <cell r="L1459">
            <v>4</v>
          </cell>
          <cell r="M1459">
            <v>3</v>
          </cell>
          <cell r="N1459">
            <v>2</v>
          </cell>
          <cell r="O1459">
            <v>11</v>
          </cell>
          <cell r="P1459">
            <v>14</v>
          </cell>
          <cell r="Q1459">
            <v>9</v>
          </cell>
          <cell r="R1459">
            <v>14</v>
          </cell>
          <cell r="S1459">
            <v>11</v>
          </cell>
          <cell r="T1459">
            <v>22</v>
          </cell>
          <cell r="U1459">
            <v>13</v>
          </cell>
          <cell r="V1459">
            <v>6</v>
          </cell>
          <cell r="W1459">
            <v>6</v>
          </cell>
          <cell r="X1459">
            <v>3</v>
          </cell>
          <cell r="Y1459">
            <v>11</v>
          </cell>
          <cell r="Z1459">
            <v>4</v>
          </cell>
          <cell r="AA1459">
            <v>0</v>
          </cell>
          <cell r="AD1459"/>
          <cell r="AF1459"/>
        </row>
        <row r="1460">
          <cell r="A1460"/>
          <cell r="B1460"/>
          <cell r="C1460"/>
          <cell r="D1460" t="str">
            <v>F</v>
          </cell>
          <cell r="E1460">
            <v>60</v>
          </cell>
          <cell r="F1460">
            <v>51</v>
          </cell>
          <cell r="G1460">
            <v>7</v>
          </cell>
          <cell r="H1460">
            <v>1</v>
          </cell>
          <cell r="I1460">
            <v>1</v>
          </cell>
          <cell r="J1460">
            <v>1</v>
          </cell>
          <cell r="K1460">
            <v>0</v>
          </cell>
          <cell r="L1460">
            <v>1</v>
          </cell>
          <cell r="M1460">
            <v>1</v>
          </cell>
          <cell r="N1460">
            <v>2</v>
          </cell>
          <cell r="O1460">
            <v>3</v>
          </cell>
          <cell r="P1460">
            <v>1</v>
          </cell>
          <cell r="Q1460">
            <v>4</v>
          </cell>
          <cell r="R1460">
            <v>6</v>
          </cell>
          <cell r="S1460">
            <v>4</v>
          </cell>
          <cell r="T1460">
            <v>7</v>
          </cell>
          <cell r="U1460">
            <v>6</v>
          </cell>
          <cell r="V1460">
            <v>6</v>
          </cell>
          <cell r="W1460">
            <v>2</v>
          </cell>
          <cell r="X1460">
            <v>6</v>
          </cell>
          <cell r="Y1460">
            <v>3</v>
          </cell>
          <cell r="Z1460">
            <v>0</v>
          </cell>
          <cell r="AA1460">
            <v>1</v>
          </cell>
          <cell r="AD1460"/>
          <cell r="AF1460"/>
        </row>
        <row r="1461">
          <cell r="A1461"/>
          <cell r="B1461" t="str">
            <v>R95</v>
          </cell>
          <cell r="C1461" t="str">
            <v>Sudden infant death syndrome</v>
          </cell>
          <cell r="D1461" t="str">
            <v>M</v>
          </cell>
          <cell r="E1461">
            <v>11</v>
          </cell>
          <cell r="F1461">
            <v>11</v>
          </cell>
          <cell r="G1461">
            <v>11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D1461"/>
          <cell r="AE1461"/>
          <cell r="AF1461"/>
        </row>
        <row r="1462">
          <cell r="A1462"/>
          <cell r="B1462"/>
          <cell r="C1462"/>
          <cell r="D1462" t="str">
            <v>F</v>
          </cell>
          <cell r="E1462">
            <v>7</v>
          </cell>
          <cell r="F1462">
            <v>7</v>
          </cell>
          <cell r="G1462">
            <v>7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D1462"/>
          <cell r="AE1462"/>
          <cell r="AF1462"/>
        </row>
        <row r="1463">
          <cell r="A1463"/>
          <cell r="B1463" t="str">
            <v>R96</v>
          </cell>
          <cell r="C1463" t="str">
            <v>Other sudden death, cause unknown</v>
          </cell>
          <cell r="D1463" t="str">
            <v>M</v>
          </cell>
          <cell r="E1463">
            <v>2</v>
          </cell>
          <cell r="F1463">
            <v>2</v>
          </cell>
          <cell r="G1463">
            <v>0</v>
          </cell>
          <cell r="H1463">
            <v>1</v>
          </cell>
          <cell r="I1463">
            <v>0</v>
          </cell>
          <cell r="J1463">
            <v>0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/>
          <cell r="AC1463"/>
          <cell r="AD1463"/>
          <cell r="AF1463"/>
        </row>
        <row r="1464">
          <cell r="A1464"/>
          <cell r="B1464"/>
          <cell r="C1464"/>
          <cell r="D1464" t="str">
            <v>F</v>
          </cell>
          <cell r="E1464">
            <v>1</v>
          </cell>
          <cell r="F1464">
            <v>1</v>
          </cell>
          <cell r="G1464">
            <v>0</v>
          </cell>
          <cell r="H1464">
            <v>0</v>
          </cell>
          <cell r="I1464">
            <v>0</v>
          </cell>
          <cell r="J1464">
            <v>1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/>
          <cell r="AF1464"/>
        </row>
        <row r="1465">
          <cell r="A1465"/>
          <cell r="B1465" t="str">
            <v>R98</v>
          </cell>
          <cell r="C1465" t="str">
            <v>Unattended death</v>
          </cell>
          <cell r="D1465" t="str">
            <v>M</v>
          </cell>
          <cell r="E1465">
            <v>12</v>
          </cell>
          <cell r="F1465">
            <v>12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1</v>
          </cell>
          <cell r="L1465">
            <v>1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2</v>
          </cell>
          <cell r="S1465">
            <v>2</v>
          </cell>
          <cell r="T1465">
            <v>4</v>
          </cell>
          <cell r="U1465">
            <v>2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/>
          <cell r="AF1465"/>
        </row>
        <row r="1466">
          <cell r="A1466"/>
          <cell r="B1466"/>
          <cell r="C1466"/>
          <cell r="D1466" t="str">
            <v>F</v>
          </cell>
          <cell r="E1466">
            <v>2</v>
          </cell>
          <cell r="F1466">
            <v>2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1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1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D1466"/>
          <cell r="AF1466"/>
        </row>
        <row r="1467">
          <cell r="A1467"/>
          <cell r="B1467" t="str">
            <v>R99</v>
          </cell>
          <cell r="C1467" t="str">
            <v>Other ill-defined and unspecified causes of mortality</v>
          </cell>
          <cell r="D1467" t="str">
            <v>M</v>
          </cell>
          <cell r="E1467">
            <v>115</v>
          </cell>
          <cell r="F1467">
            <v>102</v>
          </cell>
          <cell r="G1467">
            <v>0</v>
          </cell>
          <cell r="H1467">
            <v>3</v>
          </cell>
          <cell r="I1467">
            <v>0</v>
          </cell>
          <cell r="J1467">
            <v>0</v>
          </cell>
          <cell r="K1467">
            <v>1</v>
          </cell>
          <cell r="L1467">
            <v>3</v>
          </cell>
          <cell r="M1467">
            <v>3</v>
          </cell>
          <cell r="N1467">
            <v>2</v>
          </cell>
          <cell r="O1467">
            <v>11</v>
          </cell>
          <cell r="P1467">
            <v>14</v>
          </cell>
          <cell r="Q1467">
            <v>9</v>
          </cell>
          <cell r="R1467">
            <v>12</v>
          </cell>
          <cell r="S1467">
            <v>9</v>
          </cell>
          <cell r="T1467">
            <v>18</v>
          </cell>
          <cell r="U1467">
            <v>11</v>
          </cell>
          <cell r="V1467">
            <v>6</v>
          </cell>
          <cell r="W1467">
            <v>6</v>
          </cell>
          <cell r="X1467">
            <v>3</v>
          </cell>
          <cell r="Y1467">
            <v>11</v>
          </cell>
          <cell r="Z1467">
            <v>4</v>
          </cell>
          <cell r="AA1467">
            <v>0</v>
          </cell>
          <cell r="AD1467"/>
          <cell r="AF1467"/>
        </row>
        <row r="1468">
          <cell r="A1468"/>
          <cell r="B1468"/>
          <cell r="C1468"/>
          <cell r="D1468" t="str">
            <v>F</v>
          </cell>
          <cell r="E1468">
            <v>50</v>
          </cell>
          <cell r="F1468">
            <v>41</v>
          </cell>
          <cell r="G1468">
            <v>0</v>
          </cell>
          <cell r="H1468">
            <v>1</v>
          </cell>
          <cell r="I1468">
            <v>1</v>
          </cell>
          <cell r="J1468">
            <v>0</v>
          </cell>
          <cell r="K1468">
            <v>0</v>
          </cell>
          <cell r="L1468">
            <v>1</v>
          </cell>
          <cell r="M1468">
            <v>1</v>
          </cell>
          <cell r="N1468">
            <v>2</v>
          </cell>
          <cell r="O1468">
            <v>3</v>
          </cell>
          <cell r="P1468">
            <v>1</v>
          </cell>
          <cell r="Q1468">
            <v>3</v>
          </cell>
          <cell r="R1468">
            <v>6</v>
          </cell>
          <cell r="S1468">
            <v>4</v>
          </cell>
          <cell r="T1468">
            <v>7</v>
          </cell>
          <cell r="U1468">
            <v>6</v>
          </cell>
          <cell r="V1468">
            <v>5</v>
          </cell>
          <cell r="W1468">
            <v>2</v>
          </cell>
          <cell r="X1468">
            <v>6</v>
          </cell>
          <cell r="Y1468">
            <v>3</v>
          </cell>
          <cell r="Z1468">
            <v>0</v>
          </cell>
          <cell r="AA1468">
            <v>1</v>
          </cell>
          <cell r="AD1468"/>
          <cell r="AF1468"/>
        </row>
        <row r="1469">
          <cell r="A1469"/>
          <cell r="B1469" t="str">
            <v>V01-Y98</v>
          </cell>
          <cell r="C1469" t="str">
            <v>XX. EXTERNAL CAUSES OF MORBIDITY AND MORTALITY</v>
          </cell>
          <cell r="D1469" t="str">
            <v>M</v>
          </cell>
          <cell r="E1469">
            <v>1915</v>
          </cell>
          <cell r="F1469">
            <v>1495</v>
          </cell>
          <cell r="G1469">
            <v>1</v>
          </cell>
          <cell r="H1469">
            <v>1</v>
          </cell>
          <cell r="I1469">
            <v>4</v>
          </cell>
          <cell r="J1469">
            <v>4</v>
          </cell>
          <cell r="K1469">
            <v>36</v>
          </cell>
          <cell r="L1469">
            <v>74</v>
          </cell>
          <cell r="M1469">
            <v>139</v>
          </cell>
          <cell r="N1469">
            <v>162</v>
          </cell>
          <cell r="O1469">
            <v>164</v>
          </cell>
          <cell r="P1469">
            <v>223</v>
          </cell>
          <cell r="Q1469">
            <v>181</v>
          </cell>
          <cell r="R1469">
            <v>147</v>
          </cell>
          <cell r="S1469">
            <v>104</v>
          </cell>
          <cell r="T1469">
            <v>89</v>
          </cell>
          <cell r="U1469">
            <v>85</v>
          </cell>
          <cell r="V1469">
            <v>81</v>
          </cell>
          <cell r="W1469">
            <v>93</v>
          </cell>
          <cell r="X1469">
            <v>120</v>
          </cell>
          <cell r="Y1469">
            <v>164</v>
          </cell>
          <cell r="Z1469">
            <v>107</v>
          </cell>
          <cell r="AA1469">
            <v>100</v>
          </cell>
          <cell r="AD1469"/>
          <cell r="AF1469"/>
        </row>
        <row r="1470">
          <cell r="A1470"/>
          <cell r="B1470"/>
          <cell r="C1470"/>
          <cell r="D1470" t="str">
            <v>F</v>
          </cell>
          <cell r="E1470">
            <v>1156</v>
          </cell>
          <cell r="F1470">
            <v>617</v>
          </cell>
          <cell r="G1470">
            <v>5</v>
          </cell>
          <cell r="H1470">
            <v>3</v>
          </cell>
          <cell r="I1470">
            <v>2</v>
          </cell>
          <cell r="J1470">
            <v>3</v>
          </cell>
          <cell r="K1470">
            <v>20</v>
          </cell>
          <cell r="L1470">
            <v>36</v>
          </cell>
          <cell r="M1470">
            <v>36</v>
          </cell>
          <cell r="N1470">
            <v>54</v>
          </cell>
          <cell r="O1470">
            <v>59</v>
          </cell>
          <cell r="P1470">
            <v>79</v>
          </cell>
          <cell r="Q1470">
            <v>88</v>
          </cell>
          <cell r="R1470">
            <v>58</v>
          </cell>
          <cell r="S1470">
            <v>48</v>
          </cell>
          <cell r="T1470">
            <v>38</v>
          </cell>
          <cell r="U1470">
            <v>42</v>
          </cell>
          <cell r="V1470">
            <v>46</v>
          </cell>
          <cell r="W1470">
            <v>73</v>
          </cell>
          <cell r="X1470">
            <v>104</v>
          </cell>
          <cell r="Y1470">
            <v>59</v>
          </cell>
          <cell r="Z1470">
            <v>157</v>
          </cell>
          <cell r="AA1470">
            <v>205</v>
          </cell>
          <cell r="AD1470"/>
          <cell r="AF1470"/>
        </row>
        <row r="1471">
          <cell r="A1471"/>
          <cell r="B1471" t="str">
            <v>V01-99</v>
          </cell>
          <cell r="C1471" t="str">
            <v>Transport accidents</v>
          </cell>
          <cell r="D1471" t="str">
            <v>M</v>
          </cell>
          <cell r="E1471">
            <v>147</v>
          </cell>
          <cell r="F1471">
            <v>130</v>
          </cell>
          <cell r="G1471">
            <v>0</v>
          </cell>
          <cell r="H1471">
            <v>1</v>
          </cell>
          <cell r="I1471">
            <v>3</v>
          </cell>
          <cell r="J1471">
            <v>2</v>
          </cell>
          <cell r="K1471">
            <v>8</v>
          </cell>
          <cell r="L1471">
            <v>20</v>
          </cell>
          <cell r="M1471">
            <v>15</v>
          </cell>
          <cell r="N1471">
            <v>19</v>
          </cell>
          <cell r="O1471">
            <v>6</v>
          </cell>
          <cell r="P1471">
            <v>8</v>
          </cell>
          <cell r="Q1471">
            <v>10</v>
          </cell>
          <cell r="R1471">
            <v>7</v>
          </cell>
          <cell r="S1471">
            <v>15</v>
          </cell>
          <cell r="T1471">
            <v>6</v>
          </cell>
          <cell r="U1471">
            <v>3</v>
          </cell>
          <cell r="V1471">
            <v>7</v>
          </cell>
          <cell r="W1471">
            <v>5</v>
          </cell>
          <cell r="X1471">
            <v>8</v>
          </cell>
          <cell r="Y1471">
            <v>6</v>
          </cell>
          <cell r="Z1471">
            <v>2</v>
          </cell>
          <cell r="AA1471">
            <v>2</v>
          </cell>
          <cell r="AD1471"/>
          <cell r="AF1471"/>
        </row>
        <row r="1472">
          <cell r="A1472"/>
          <cell r="B1472"/>
          <cell r="C1472"/>
          <cell r="D1472" t="str">
            <v>F</v>
          </cell>
          <cell r="E1472">
            <v>59</v>
          </cell>
          <cell r="F1472">
            <v>47</v>
          </cell>
          <cell r="G1472">
            <v>0</v>
          </cell>
          <cell r="H1472">
            <v>2</v>
          </cell>
          <cell r="I1472">
            <v>2</v>
          </cell>
          <cell r="J1472">
            <v>2</v>
          </cell>
          <cell r="K1472">
            <v>4</v>
          </cell>
          <cell r="L1472">
            <v>7</v>
          </cell>
          <cell r="M1472">
            <v>4</v>
          </cell>
          <cell r="N1472">
            <v>4</v>
          </cell>
          <cell r="O1472">
            <v>3</v>
          </cell>
          <cell r="P1472">
            <v>1</v>
          </cell>
          <cell r="Q1472">
            <v>8</v>
          </cell>
          <cell r="R1472">
            <v>2</v>
          </cell>
          <cell r="S1472">
            <v>3</v>
          </cell>
          <cell r="T1472">
            <v>2</v>
          </cell>
          <cell r="U1472">
            <v>2</v>
          </cell>
          <cell r="V1472">
            <v>1</v>
          </cell>
          <cell r="W1472">
            <v>3</v>
          </cell>
          <cell r="X1472">
            <v>3</v>
          </cell>
          <cell r="Y1472">
            <v>3</v>
          </cell>
          <cell r="Z1472">
            <v>3</v>
          </cell>
          <cell r="AA1472">
            <v>3</v>
          </cell>
          <cell r="AD1472"/>
          <cell r="AF1472"/>
        </row>
        <row r="1473">
          <cell r="A1473"/>
          <cell r="B1473" t="str">
            <v>V01-09</v>
          </cell>
          <cell r="C1473" t="str">
            <v>Pedestrian injured in transport accident</v>
          </cell>
          <cell r="D1473" t="str">
            <v>M</v>
          </cell>
          <cell r="E1473">
            <v>27</v>
          </cell>
          <cell r="F1473">
            <v>23</v>
          </cell>
          <cell r="G1473">
            <v>0</v>
          </cell>
          <cell r="H1473">
            <v>0</v>
          </cell>
          <cell r="I1473">
            <v>1</v>
          </cell>
          <cell r="J1473">
            <v>1</v>
          </cell>
          <cell r="K1473">
            <v>1</v>
          </cell>
          <cell r="L1473">
            <v>1</v>
          </cell>
          <cell r="M1473">
            <v>0</v>
          </cell>
          <cell r="N1473">
            <v>3</v>
          </cell>
          <cell r="O1473">
            <v>0</v>
          </cell>
          <cell r="P1473">
            <v>2</v>
          </cell>
          <cell r="Q1473">
            <v>0</v>
          </cell>
          <cell r="R1473">
            <v>2</v>
          </cell>
          <cell r="S1473">
            <v>8</v>
          </cell>
          <cell r="T1473">
            <v>2</v>
          </cell>
          <cell r="U1473">
            <v>0</v>
          </cell>
          <cell r="V1473">
            <v>2</v>
          </cell>
          <cell r="W1473">
            <v>1</v>
          </cell>
          <cell r="X1473">
            <v>3</v>
          </cell>
          <cell r="Y1473">
            <v>0</v>
          </cell>
          <cell r="Z1473">
            <v>0</v>
          </cell>
          <cell r="AA1473">
            <v>0</v>
          </cell>
          <cell r="AD1473"/>
          <cell r="AF1473"/>
        </row>
        <row r="1474">
          <cell r="A1474"/>
          <cell r="B1474"/>
          <cell r="C1474"/>
          <cell r="D1474" t="str">
            <v>F</v>
          </cell>
          <cell r="E1474">
            <v>13</v>
          </cell>
          <cell r="F1474">
            <v>8</v>
          </cell>
          <cell r="G1474">
            <v>0</v>
          </cell>
          <cell r="H1474">
            <v>1</v>
          </cell>
          <cell r="I1474">
            <v>0</v>
          </cell>
          <cell r="J1474">
            <v>0</v>
          </cell>
          <cell r="K1474">
            <v>0</v>
          </cell>
          <cell r="L1474">
            <v>1</v>
          </cell>
          <cell r="M1474">
            <v>0</v>
          </cell>
          <cell r="N1474">
            <v>1</v>
          </cell>
          <cell r="O1474">
            <v>0</v>
          </cell>
          <cell r="P1474">
            <v>0</v>
          </cell>
          <cell r="Q1474">
            <v>3</v>
          </cell>
          <cell r="R1474">
            <v>0</v>
          </cell>
          <cell r="S1474">
            <v>0</v>
          </cell>
          <cell r="T1474">
            <v>1</v>
          </cell>
          <cell r="U1474">
            <v>1</v>
          </cell>
          <cell r="V1474">
            <v>0</v>
          </cell>
          <cell r="W1474">
            <v>1</v>
          </cell>
          <cell r="X1474">
            <v>1</v>
          </cell>
          <cell r="Y1474">
            <v>0</v>
          </cell>
          <cell r="Z1474">
            <v>2</v>
          </cell>
          <cell r="AA1474">
            <v>1</v>
          </cell>
          <cell r="AD1474"/>
          <cell r="AF1474"/>
        </row>
        <row r="1475">
          <cell r="A1475"/>
          <cell r="B1475" t="str">
            <v>V03</v>
          </cell>
          <cell r="C1475" t="str">
            <v>Pedestrian injured in collision with car, pick-up truck or van</v>
          </cell>
          <cell r="D1475" t="str">
            <v>M</v>
          </cell>
          <cell r="E1475">
            <v>12</v>
          </cell>
          <cell r="F1475">
            <v>10</v>
          </cell>
          <cell r="G1475">
            <v>0</v>
          </cell>
          <cell r="H1475">
            <v>0</v>
          </cell>
          <cell r="I1475">
            <v>1</v>
          </cell>
          <cell r="J1475">
            <v>0</v>
          </cell>
          <cell r="K1475">
            <v>1</v>
          </cell>
          <cell r="L1475">
            <v>0</v>
          </cell>
          <cell r="M1475">
            <v>0</v>
          </cell>
          <cell r="N1475">
            <v>2</v>
          </cell>
          <cell r="O1475">
            <v>0</v>
          </cell>
          <cell r="P1475">
            <v>2</v>
          </cell>
          <cell r="Q1475">
            <v>0</v>
          </cell>
          <cell r="R1475">
            <v>0</v>
          </cell>
          <cell r="S1475">
            <v>2</v>
          </cell>
          <cell r="T1475">
            <v>1</v>
          </cell>
          <cell r="U1475">
            <v>0</v>
          </cell>
          <cell r="V1475">
            <v>1</v>
          </cell>
          <cell r="W1475">
            <v>0</v>
          </cell>
          <cell r="X1475">
            <v>2</v>
          </cell>
          <cell r="Y1475">
            <v>0</v>
          </cell>
          <cell r="Z1475">
            <v>0</v>
          </cell>
          <cell r="AA1475">
            <v>0</v>
          </cell>
          <cell r="AD1475"/>
          <cell r="AE1475"/>
          <cell r="AF1475"/>
        </row>
        <row r="1476">
          <cell r="A1476"/>
          <cell r="B1476"/>
          <cell r="C1476"/>
          <cell r="D1476" t="str">
            <v>F</v>
          </cell>
          <cell r="E1476">
            <v>11</v>
          </cell>
          <cell r="F1476">
            <v>7</v>
          </cell>
          <cell r="G1476">
            <v>0</v>
          </cell>
          <cell r="H1476">
            <v>1</v>
          </cell>
          <cell r="I1476">
            <v>0</v>
          </cell>
          <cell r="J1476">
            <v>0</v>
          </cell>
          <cell r="K1476">
            <v>0</v>
          </cell>
          <cell r="L1476">
            <v>1</v>
          </cell>
          <cell r="M1476">
            <v>0</v>
          </cell>
          <cell r="N1476">
            <v>1</v>
          </cell>
          <cell r="O1476">
            <v>0</v>
          </cell>
          <cell r="P1476">
            <v>0</v>
          </cell>
          <cell r="Q1476">
            <v>2</v>
          </cell>
          <cell r="R1476">
            <v>0</v>
          </cell>
          <cell r="S1476">
            <v>0</v>
          </cell>
          <cell r="T1476">
            <v>1</v>
          </cell>
          <cell r="U1476">
            <v>1</v>
          </cell>
          <cell r="V1476">
            <v>0</v>
          </cell>
          <cell r="W1476">
            <v>1</v>
          </cell>
          <cell r="X1476">
            <v>1</v>
          </cell>
          <cell r="Y1476">
            <v>0</v>
          </cell>
          <cell r="Z1476">
            <v>1</v>
          </cell>
          <cell r="AA1476">
            <v>1</v>
          </cell>
          <cell r="AB1476"/>
          <cell r="AC1476"/>
          <cell r="AD1476"/>
          <cell r="AF1476"/>
        </row>
        <row r="1477">
          <cell r="A1477"/>
          <cell r="B1477" t="str">
            <v>V04</v>
          </cell>
          <cell r="C1477" t="str">
            <v>Pedestrian injured in collision with heavy transport vehicle or bus</v>
          </cell>
          <cell r="D1477" t="str">
            <v>M</v>
          </cell>
          <cell r="E1477">
            <v>7</v>
          </cell>
          <cell r="F1477">
            <v>5</v>
          </cell>
          <cell r="G1477">
            <v>0</v>
          </cell>
          <cell r="H1477">
            <v>0</v>
          </cell>
          <cell r="I1477">
            <v>0</v>
          </cell>
          <cell r="J1477">
            <v>1</v>
          </cell>
          <cell r="K1477">
            <v>0</v>
          </cell>
          <cell r="L1477">
            <v>1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3</v>
          </cell>
          <cell r="T1477">
            <v>0</v>
          </cell>
          <cell r="U1477">
            <v>0</v>
          </cell>
          <cell r="V1477">
            <v>0</v>
          </cell>
          <cell r="W1477">
            <v>1</v>
          </cell>
          <cell r="X1477">
            <v>1</v>
          </cell>
          <cell r="Y1477">
            <v>0</v>
          </cell>
          <cell r="Z1477">
            <v>0</v>
          </cell>
          <cell r="AA1477">
            <v>0</v>
          </cell>
          <cell r="AD1477"/>
          <cell r="AF1477"/>
        </row>
        <row r="1478">
          <cell r="A1478"/>
          <cell r="B1478"/>
          <cell r="C1478"/>
          <cell r="D1478" t="str">
            <v>F</v>
          </cell>
          <cell r="E1478">
            <v>2</v>
          </cell>
          <cell r="F1478">
            <v>1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1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1</v>
          </cell>
          <cell r="AA1478">
            <v>0</v>
          </cell>
          <cell r="AD1478"/>
          <cell r="AF1478"/>
        </row>
        <row r="1479">
          <cell r="A1479"/>
          <cell r="B1479" t="str">
            <v>V09</v>
          </cell>
          <cell r="C1479" t="str">
            <v>Pedestrian injured in other and unspecified transport accidents</v>
          </cell>
          <cell r="D1479" t="str">
            <v>M</v>
          </cell>
          <cell r="E1479">
            <v>8</v>
          </cell>
          <cell r="F1479">
            <v>8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1</v>
          </cell>
          <cell r="O1479">
            <v>0</v>
          </cell>
          <cell r="P1479">
            <v>0</v>
          </cell>
          <cell r="Q1479">
            <v>0</v>
          </cell>
          <cell r="R1479">
            <v>2</v>
          </cell>
          <cell r="S1479">
            <v>3</v>
          </cell>
          <cell r="T1479">
            <v>1</v>
          </cell>
          <cell r="U1479">
            <v>0</v>
          </cell>
          <cell r="V1479">
            <v>1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/>
          <cell r="AC1479"/>
          <cell r="AD1479"/>
          <cell r="AF1479"/>
        </row>
        <row r="1480">
          <cell r="A1480"/>
          <cell r="B1480"/>
          <cell r="C1480"/>
          <cell r="D1480" t="str">
            <v>F</v>
          </cell>
          <cell r="E1480" t="str">
            <v>-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/>
          <cell r="AC1480"/>
          <cell r="AD1480"/>
          <cell r="AF1480"/>
        </row>
        <row r="1481">
          <cell r="A1481"/>
          <cell r="B1481" t="str">
            <v>V10-19</v>
          </cell>
          <cell r="C1481" t="str">
            <v>Pedal cyclist injured in transport accident</v>
          </cell>
          <cell r="D1481" t="str">
            <v>M</v>
          </cell>
          <cell r="E1481">
            <v>8</v>
          </cell>
          <cell r="F1481">
            <v>8</v>
          </cell>
          <cell r="G1481">
            <v>0</v>
          </cell>
          <cell r="H1481">
            <v>0</v>
          </cell>
          <cell r="I1481">
            <v>1</v>
          </cell>
          <cell r="J1481">
            <v>0</v>
          </cell>
          <cell r="K1481">
            <v>1</v>
          </cell>
          <cell r="L1481">
            <v>1</v>
          </cell>
          <cell r="M1481">
            <v>0</v>
          </cell>
          <cell r="N1481">
            <v>0</v>
          </cell>
          <cell r="O1481">
            <v>1</v>
          </cell>
          <cell r="P1481">
            <v>0</v>
          </cell>
          <cell r="Q1481">
            <v>1</v>
          </cell>
          <cell r="R1481">
            <v>0</v>
          </cell>
          <cell r="S1481">
            <v>2</v>
          </cell>
          <cell r="T1481">
            <v>0</v>
          </cell>
          <cell r="U1481">
            <v>0</v>
          </cell>
          <cell r="V1481">
            <v>1</v>
          </cell>
          <cell r="W1481">
            <v>0</v>
          </cell>
          <cell r="X1481">
            <v>0</v>
          </cell>
          <cell r="Y1481">
            <v>1</v>
          </cell>
          <cell r="Z1481">
            <v>0</v>
          </cell>
          <cell r="AA1481">
            <v>0</v>
          </cell>
          <cell r="AD1481"/>
          <cell r="AF1481"/>
        </row>
        <row r="1482">
          <cell r="A1482"/>
          <cell r="B1482"/>
          <cell r="C1482"/>
          <cell r="D1482" t="str">
            <v>F</v>
          </cell>
          <cell r="E1482" t="str">
            <v>-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/>
          <cell r="AF1482"/>
        </row>
        <row r="1483">
          <cell r="A1483"/>
          <cell r="B1483" t="str">
            <v>V13</v>
          </cell>
          <cell r="C1483" t="str">
            <v>Pedal cyclist injured in collision with car, pick-up truck or van</v>
          </cell>
          <cell r="D1483" t="str">
            <v>M</v>
          </cell>
          <cell r="E1483">
            <v>4</v>
          </cell>
          <cell r="F1483">
            <v>4</v>
          </cell>
          <cell r="G1483">
            <v>0</v>
          </cell>
          <cell r="H1483">
            <v>0</v>
          </cell>
          <cell r="I1483">
            <v>1</v>
          </cell>
          <cell r="J1483">
            <v>0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O1483">
            <v>1</v>
          </cell>
          <cell r="P1483">
            <v>0</v>
          </cell>
          <cell r="Q1483">
            <v>0</v>
          </cell>
          <cell r="R1483">
            <v>0</v>
          </cell>
          <cell r="S1483">
            <v>1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1</v>
          </cell>
          <cell r="Z1483">
            <v>0</v>
          </cell>
          <cell r="AA1483">
            <v>0</v>
          </cell>
          <cell r="AD1483"/>
          <cell r="AF1483"/>
        </row>
        <row r="1484">
          <cell r="A1484"/>
          <cell r="B1484"/>
          <cell r="C1484"/>
          <cell r="D1484" t="str">
            <v>F</v>
          </cell>
          <cell r="E1484" t="str">
            <v>-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/>
          <cell r="AF1484"/>
        </row>
        <row r="1485">
          <cell r="A1485"/>
          <cell r="B1485" t="str">
            <v>V14</v>
          </cell>
          <cell r="C1485" t="str">
            <v>Pedal cyclist injured in collision with heavy transport vehicle or bus</v>
          </cell>
          <cell r="D1485" t="str">
            <v>M</v>
          </cell>
          <cell r="E1485">
            <v>2</v>
          </cell>
          <cell r="F1485">
            <v>2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1</v>
          </cell>
          <cell r="R1485">
            <v>0</v>
          </cell>
          <cell r="S1485">
            <v>1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/>
          <cell r="AC1485"/>
          <cell r="AD1485"/>
          <cell r="AF1485"/>
        </row>
        <row r="1486">
          <cell r="A1486"/>
          <cell r="B1486"/>
          <cell r="C1486"/>
          <cell r="D1486" t="str">
            <v>F</v>
          </cell>
          <cell r="E1486" t="str">
            <v>-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/>
          <cell r="AC1486"/>
          <cell r="AD1486"/>
          <cell r="AF1486"/>
        </row>
        <row r="1487">
          <cell r="A1487"/>
          <cell r="B1487" t="str">
            <v>V18</v>
          </cell>
          <cell r="C1487" t="str">
            <v>Pedal cyclist injured in noncollision transport accident</v>
          </cell>
          <cell r="D1487" t="str">
            <v>M</v>
          </cell>
          <cell r="E1487">
            <v>2</v>
          </cell>
          <cell r="F1487">
            <v>2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1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1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/>
          <cell r="AC1487"/>
          <cell r="AD1487"/>
          <cell r="AF1487"/>
        </row>
        <row r="1488">
          <cell r="A1488"/>
          <cell r="B1488"/>
          <cell r="C1488"/>
          <cell r="D1488" t="str">
            <v>F</v>
          </cell>
          <cell r="E1488" t="str">
            <v>-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/>
          <cell r="AC1488"/>
          <cell r="AD1488"/>
          <cell r="AF1488"/>
        </row>
        <row r="1489">
          <cell r="A1489"/>
          <cell r="B1489" t="str">
            <v>V20-29</v>
          </cell>
          <cell r="C1489" t="str">
            <v>Motorcycle rider injured in transport accident</v>
          </cell>
          <cell r="D1489" t="str">
            <v>M</v>
          </cell>
          <cell r="E1489">
            <v>28</v>
          </cell>
          <cell r="F1489">
            <v>28</v>
          </cell>
          <cell r="G1489">
            <v>0</v>
          </cell>
          <cell r="H1489">
            <v>0</v>
          </cell>
          <cell r="I1489">
            <v>0</v>
          </cell>
          <cell r="J1489">
            <v>1</v>
          </cell>
          <cell r="K1489">
            <v>0</v>
          </cell>
          <cell r="L1489">
            <v>5</v>
          </cell>
          <cell r="M1489">
            <v>4</v>
          </cell>
          <cell r="N1489">
            <v>7</v>
          </cell>
          <cell r="O1489">
            <v>0</v>
          </cell>
          <cell r="P1489">
            <v>1</v>
          </cell>
          <cell r="Q1489">
            <v>3</v>
          </cell>
          <cell r="R1489">
            <v>1</v>
          </cell>
          <cell r="S1489">
            <v>1</v>
          </cell>
          <cell r="T1489">
            <v>2</v>
          </cell>
          <cell r="U1489">
            <v>1</v>
          </cell>
          <cell r="V1489">
            <v>2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/>
          <cell r="AF1489"/>
        </row>
        <row r="1490">
          <cell r="A1490"/>
          <cell r="B1490"/>
          <cell r="C1490"/>
          <cell r="D1490" t="str">
            <v>F</v>
          </cell>
          <cell r="E1490">
            <v>2</v>
          </cell>
          <cell r="F1490">
            <v>2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1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1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D1490"/>
          <cell r="AF1490"/>
        </row>
        <row r="1491">
          <cell r="A1491"/>
          <cell r="B1491" t="str">
            <v>V22</v>
          </cell>
          <cell r="C1491" t="str">
            <v>Motorcycle rider injured in collision with two- or three-wheeled motor vehicle</v>
          </cell>
          <cell r="D1491" t="str">
            <v>M</v>
          </cell>
          <cell r="E1491">
            <v>2</v>
          </cell>
          <cell r="F1491">
            <v>2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1</v>
          </cell>
          <cell r="T1491">
            <v>0</v>
          </cell>
          <cell r="U1491">
            <v>1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/>
          <cell r="AE1491"/>
          <cell r="AF1491"/>
        </row>
        <row r="1492">
          <cell r="A1492"/>
          <cell r="B1492"/>
          <cell r="C1492"/>
          <cell r="D1492" t="str">
            <v>F</v>
          </cell>
          <cell r="E1492" t="str">
            <v>-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/>
          <cell r="AE1492"/>
          <cell r="AF1492"/>
        </row>
        <row r="1493">
          <cell r="A1493"/>
          <cell r="B1493" t="str">
            <v>V23</v>
          </cell>
          <cell r="C1493" t="str">
            <v>Motorcycle rider injured in collision with car, pick-up truck or van</v>
          </cell>
          <cell r="D1493" t="str">
            <v>M</v>
          </cell>
          <cell r="E1493">
            <v>19</v>
          </cell>
          <cell r="F1493">
            <v>19</v>
          </cell>
          <cell r="G1493">
            <v>0</v>
          </cell>
          <cell r="H1493">
            <v>0</v>
          </cell>
          <cell r="I1493">
            <v>0</v>
          </cell>
          <cell r="J1493">
            <v>1</v>
          </cell>
          <cell r="K1493">
            <v>0</v>
          </cell>
          <cell r="L1493">
            <v>4</v>
          </cell>
          <cell r="M1493">
            <v>3</v>
          </cell>
          <cell r="N1493">
            <v>6</v>
          </cell>
          <cell r="O1493">
            <v>0</v>
          </cell>
          <cell r="P1493">
            <v>1</v>
          </cell>
          <cell r="Q1493">
            <v>1</v>
          </cell>
          <cell r="R1493">
            <v>0</v>
          </cell>
          <cell r="S1493">
            <v>0</v>
          </cell>
          <cell r="T1493">
            <v>2</v>
          </cell>
          <cell r="U1493">
            <v>0</v>
          </cell>
          <cell r="V1493">
            <v>1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/>
          <cell r="AC1493"/>
          <cell r="AD1493"/>
          <cell r="AF1493"/>
        </row>
        <row r="1494">
          <cell r="A1494"/>
          <cell r="B1494"/>
          <cell r="C1494"/>
          <cell r="D1494" t="str">
            <v>F</v>
          </cell>
          <cell r="E1494">
            <v>2</v>
          </cell>
          <cell r="F1494">
            <v>2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1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1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/>
          <cell r="AC1494"/>
          <cell r="AD1494"/>
          <cell r="AF1494"/>
        </row>
        <row r="1495">
          <cell r="A1495"/>
          <cell r="B1495" t="str">
            <v>V24</v>
          </cell>
          <cell r="C1495" t="str">
            <v>Motorcycle rider injured in collision with heavy transport vehicle or bus</v>
          </cell>
          <cell r="D1495" t="str">
            <v>M</v>
          </cell>
          <cell r="E1495">
            <v>1</v>
          </cell>
          <cell r="F1495">
            <v>1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1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/>
          <cell r="AE1495"/>
          <cell r="AF1495"/>
        </row>
        <row r="1496">
          <cell r="A1496"/>
          <cell r="B1496"/>
          <cell r="C1496"/>
          <cell r="D1496" t="str">
            <v>F</v>
          </cell>
          <cell r="E1496" t="str">
            <v>-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/>
          <cell r="AC1496"/>
          <cell r="AD1496"/>
          <cell r="AF1496"/>
        </row>
        <row r="1497">
          <cell r="A1497"/>
          <cell r="B1497" t="str">
            <v>V27</v>
          </cell>
          <cell r="C1497" t="str">
            <v>Motorcycle rider injured in collision with fixed or stationary object</v>
          </cell>
          <cell r="D1497" t="str">
            <v>M</v>
          </cell>
          <cell r="E1497">
            <v>2</v>
          </cell>
          <cell r="F1497">
            <v>2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1</v>
          </cell>
          <cell r="M1497">
            <v>0</v>
          </cell>
          <cell r="N1497">
            <v>1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/>
          <cell r="AF1497"/>
        </row>
        <row r="1498">
          <cell r="A1498"/>
          <cell r="B1498"/>
          <cell r="C1498"/>
          <cell r="D1498" t="str">
            <v>F</v>
          </cell>
          <cell r="E1498" t="str">
            <v>-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/>
          <cell r="AF1498"/>
        </row>
        <row r="1499">
          <cell r="A1499"/>
          <cell r="B1499" t="str">
            <v>V28</v>
          </cell>
          <cell r="C1499" t="str">
            <v>Motorcycle rider injured in noncollision transport accident</v>
          </cell>
          <cell r="D1499" t="str">
            <v>M</v>
          </cell>
          <cell r="E1499">
            <v>2</v>
          </cell>
          <cell r="F1499">
            <v>2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1</v>
          </cell>
          <cell r="S1499">
            <v>0</v>
          </cell>
          <cell r="T1499">
            <v>0</v>
          </cell>
          <cell r="U1499">
            <v>0</v>
          </cell>
          <cell r="V1499">
            <v>1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/>
          <cell r="AC1499"/>
          <cell r="AD1499"/>
          <cell r="AF1499"/>
        </row>
        <row r="1500">
          <cell r="A1500"/>
          <cell r="B1500"/>
          <cell r="C1500"/>
          <cell r="D1500" t="str">
            <v>F</v>
          </cell>
          <cell r="E1500" t="str">
            <v>-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/>
          <cell r="AC1500"/>
          <cell r="AD1500"/>
          <cell r="AF1500"/>
        </row>
        <row r="1501">
          <cell r="A1501"/>
          <cell r="B1501" t="str">
            <v>V29</v>
          </cell>
          <cell r="C1501" t="str">
            <v>Motorcycle rider injured in other and unspecified transport accidents</v>
          </cell>
          <cell r="D1501" t="str">
            <v>M</v>
          </cell>
          <cell r="E1501">
            <v>2</v>
          </cell>
          <cell r="F1501">
            <v>2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2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/>
          <cell r="AE1501"/>
          <cell r="AF1501"/>
        </row>
        <row r="1502">
          <cell r="A1502"/>
          <cell r="B1502"/>
          <cell r="C1502"/>
          <cell r="D1502" t="str">
            <v>F</v>
          </cell>
          <cell r="E1502" t="str">
            <v>-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/>
          <cell r="AC1502"/>
          <cell r="AD1502"/>
          <cell r="AF1502"/>
        </row>
        <row r="1503">
          <cell r="A1503"/>
          <cell r="B1503" t="str">
            <v>V30-39</v>
          </cell>
          <cell r="C1503" t="str">
            <v>Occupant of three-wheeled motor vehicle injured in transport accident</v>
          </cell>
          <cell r="D1503" t="str">
            <v>M</v>
          </cell>
          <cell r="E1503">
            <v>1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1</v>
          </cell>
          <cell r="Y1503">
            <v>0</v>
          </cell>
          <cell r="Z1503">
            <v>0</v>
          </cell>
          <cell r="AA1503">
            <v>0</v>
          </cell>
          <cell r="AD1503"/>
          <cell r="AF1503"/>
        </row>
        <row r="1504">
          <cell r="A1504"/>
          <cell r="B1504"/>
          <cell r="C1504"/>
          <cell r="D1504" t="str">
            <v>F</v>
          </cell>
          <cell r="E1504" t="str">
            <v>-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D1504"/>
          <cell r="AF1504"/>
        </row>
        <row r="1505">
          <cell r="A1505"/>
          <cell r="B1505" t="str">
            <v>V32</v>
          </cell>
          <cell r="C1505" t="str">
            <v>Occupant of three-wheeled motor vehicle injured in collision with two- or three-wheeled motor vehicle</v>
          </cell>
          <cell r="D1505" t="str">
            <v>M</v>
          </cell>
          <cell r="E1505">
            <v>1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1</v>
          </cell>
          <cell r="Y1505">
            <v>0</v>
          </cell>
          <cell r="Z1505">
            <v>0</v>
          </cell>
          <cell r="AA1505">
            <v>0</v>
          </cell>
          <cell r="AB1505"/>
          <cell r="AC1505"/>
          <cell r="AD1505"/>
          <cell r="AF1505"/>
        </row>
        <row r="1506">
          <cell r="A1506"/>
          <cell r="B1506"/>
          <cell r="C1506"/>
          <cell r="D1506" t="str">
            <v>F</v>
          </cell>
          <cell r="E1506" t="str">
            <v>-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/>
          <cell r="AC1506"/>
          <cell r="AD1506"/>
          <cell r="AF1506"/>
        </row>
        <row r="1507">
          <cell r="A1507"/>
          <cell r="B1507" t="str">
            <v>V40-49</v>
          </cell>
          <cell r="C1507" t="str">
            <v>Car occupant injured in transport accident</v>
          </cell>
          <cell r="D1507" t="str">
            <v>M</v>
          </cell>
          <cell r="E1507">
            <v>66</v>
          </cell>
          <cell r="F1507">
            <v>55</v>
          </cell>
          <cell r="G1507">
            <v>0</v>
          </cell>
          <cell r="H1507">
            <v>1</v>
          </cell>
          <cell r="I1507">
            <v>1</v>
          </cell>
          <cell r="J1507">
            <v>0</v>
          </cell>
          <cell r="K1507">
            <v>5</v>
          </cell>
          <cell r="L1507">
            <v>12</v>
          </cell>
          <cell r="M1507">
            <v>8</v>
          </cell>
          <cell r="N1507">
            <v>7</v>
          </cell>
          <cell r="O1507">
            <v>4</v>
          </cell>
          <cell r="P1507">
            <v>2</v>
          </cell>
          <cell r="Q1507">
            <v>4</v>
          </cell>
          <cell r="R1507">
            <v>2</v>
          </cell>
          <cell r="S1507">
            <v>4</v>
          </cell>
          <cell r="T1507">
            <v>1</v>
          </cell>
          <cell r="U1507">
            <v>2</v>
          </cell>
          <cell r="V1507">
            <v>2</v>
          </cell>
          <cell r="W1507">
            <v>4</v>
          </cell>
          <cell r="X1507">
            <v>3</v>
          </cell>
          <cell r="Y1507">
            <v>4</v>
          </cell>
          <cell r="Z1507">
            <v>2</v>
          </cell>
          <cell r="AA1507">
            <v>2</v>
          </cell>
          <cell r="AD1507"/>
          <cell r="AF1507"/>
        </row>
        <row r="1508">
          <cell r="A1508"/>
          <cell r="B1508"/>
          <cell r="C1508"/>
          <cell r="D1508" t="str">
            <v>F</v>
          </cell>
          <cell r="E1508">
            <v>41</v>
          </cell>
          <cell r="F1508">
            <v>34</v>
          </cell>
          <cell r="G1508">
            <v>0</v>
          </cell>
          <cell r="H1508">
            <v>1</v>
          </cell>
          <cell r="I1508">
            <v>2</v>
          </cell>
          <cell r="J1508">
            <v>2</v>
          </cell>
          <cell r="K1508">
            <v>4</v>
          </cell>
          <cell r="L1508">
            <v>4</v>
          </cell>
          <cell r="M1508">
            <v>4</v>
          </cell>
          <cell r="N1508">
            <v>3</v>
          </cell>
          <cell r="O1508">
            <v>3</v>
          </cell>
          <cell r="P1508">
            <v>1</v>
          </cell>
          <cell r="Q1508">
            <v>4</v>
          </cell>
          <cell r="R1508">
            <v>1</v>
          </cell>
          <cell r="S1508">
            <v>2</v>
          </cell>
          <cell r="T1508">
            <v>1</v>
          </cell>
          <cell r="U1508">
            <v>1</v>
          </cell>
          <cell r="V1508">
            <v>1</v>
          </cell>
          <cell r="W1508">
            <v>2</v>
          </cell>
          <cell r="X1508">
            <v>2</v>
          </cell>
          <cell r="Y1508">
            <v>3</v>
          </cell>
          <cell r="Z1508">
            <v>1</v>
          </cell>
          <cell r="AA1508">
            <v>2</v>
          </cell>
          <cell r="AD1508"/>
          <cell r="AF1508"/>
        </row>
        <row r="1509">
          <cell r="A1509"/>
          <cell r="B1509" t="str">
            <v>V43</v>
          </cell>
          <cell r="C1509" t="str">
            <v>Car occupant injured in collision with car, pick-up truck or van</v>
          </cell>
          <cell r="D1509" t="str">
            <v>M</v>
          </cell>
          <cell r="E1509">
            <v>33</v>
          </cell>
          <cell r="F1509">
            <v>27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3</v>
          </cell>
          <cell r="L1509">
            <v>6</v>
          </cell>
          <cell r="M1509">
            <v>3</v>
          </cell>
          <cell r="N1509">
            <v>2</v>
          </cell>
          <cell r="O1509">
            <v>2</v>
          </cell>
          <cell r="P1509">
            <v>2</v>
          </cell>
          <cell r="Q1509">
            <v>2</v>
          </cell>
          <cell r="R1509">
            <v>2</v>
          </cell>
          <cell r="S1509">
            <v>2</v>
          </cell>
          <cell r="T1509">
            <v>0</v>
          </cell>
          <cell r="U1509">
            <v>2</v>
          </cell>
          <cell r="V1509">
            <v>1</v>
          </cell>
          <cell r="W1509">
            <v>3</v>
          </cell>
          <cell r="X1509">
            <v>1</v>
          </cell>
          <cell r="Y1509">
            <v>2</v>
          </cell>
          <cell r="Z1509">
            <v>2</v>
          </cell>
          <cell r="AA1509">
            <v>0</v>
          </cell>
          <cell r="AD1509"/>
          <cell r="AF1509"/>
        </row>
        <row r="1510">
          <cell r="A1510"/>
          <cell r="B1510"/>
          <cell r="C1510"/>
          <cell r="D1510" t="str">
            <v>F</v>
          </cell>
          <cell r="E1510">
            <v>22</v>
          </cell>
          <cell r="F1510">
            <v>20</v>
          </cell>
          <cell r="G1510">
            <v>0</v>
          </cell>
          <cell r="H1510">
            <v>0</v>
          </cell>
          <cell r="I1510">
            <v>2</v>
          </cell>
          <cell r="J1510">
            <v>1</v>
          </cell>
          <cell r="K1510">
            <v>2</v>
          </cell>
          <cell r="L1510">
            <v>0</v>
          </cell>
          <cell r="M1510">
            <v>3</v>
          </cell>
          <cell r="N1510">
            <v>2</v>
          </cell>
          <cell r="O1510">
            <v>2</v>
          </cell>
          <cell r="P1510">
            <v>1</v>
          </cell>
          <cell r="Q1510">
            <v>1</v>
          </cell>
          <cell r="R1510">
            <v>1</v>
          </cell>
          <cell r="S1510">
            <v>2</v>
          </cell>
          <cell r="T1510">
            <v>1</v>
          </cell>
          <cell r="U1510">
            <v>1</v>
          </cell>
          <cell r="V1510">
            <v>1</v>
          </cell>
          <cell r="W1510">
            <v>1</v>
          </cell>
          <cell r="X1510">
            <v>0</v>
          </cell>
          <cell r="Y1510">
            <v>2</v>
          </cell>
          <cell r="Z1510">
            <v>1</v>
          </cell>
          <cell r="AA1510">
            <v>0</v>
          </cell>
          <cell r="AD1510"/>
          <cell r="AF1510"/>
        </row>
        <row r="1511">
          <cell r="A1511"/>
          <cell r="B1511" t="str">
            <v>V44</v>
          </cell>
          <cell r="C1511" t="str">
            <v>Car occupant injured in collision with heavy transport vehicle or bus</v>
          </cell>
          <cell r="D1511" t="str">
            <v>M</v>
          </cell>
          <cell r="E1511">
            <v>12</v>
          </cell>
          <cell r="F1511">
            <v>10</v>
          </cell>
          <cell r="G1511">
            <v>0</v>
          </cell>
          <cell r="H1511">
            <v>0</v>
          </cell>
          <cell r="I1511">
            <v>1</v>
          </cell>
          <cell r="J1511">
            <v>0</v>
          </cell>
          <cell r="K1511">
            <v>0</v>
          </cell>
          <cell r="L1511">
            <v>2</v>
          </cell>
          <cell r="M1511">
            <v>2</v>
          </cell>
          <cell r="N1511">
            <v>1</v>
          </cell>
          <cell r="O1511">
            <v>0</v>
          </cell>
          <cell r="P1511">
            <v>0</v>
          </cell>
          <cell r="Q1511">
            <v>1</v>
          </cell>
          <cell r="R1511">
            <v>0</v>
          </cell>
          <cell r="S1511">
            <v>1</v>
          </cell>
          <cell r="T1511">
            <v>1</v>
          </cell>
          <cell r="U1511">
            <v>0</v>
          </cell>
          <cell r="V1511">
            <v>1</v>
          </cell>
          <cell r="W1511">
            <v>1</v>
          </cell>
          <cell r="X1511">
            <v>1</v>
          </cell>
          <cell r="Y1511">
            <v>0</v>
          </cell>
          <cell r="Z1511">
            <v>0</v>
          </cell>
          <cell r="AA1511">
            <v>0</v>
          </cell>
          <cell r="AD1511"/>
          <cell r="AF1511"/>
        </row>
        <row r="1512">
          <cell r="A1512"/>
          <cell r="B1512"/>
          <cell r="C1512"/>
          <cell r="D1512" t="str">
            <v>F</v>
          </cell>
          <cell r="E1512">
            <v>6</v>
          </cell>
          <cell r="F1512">
            <v>3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1</v>
          </cell>
          <cell r="O1512">
            <v>1</v>
          </cell>
          <cell r="P1512">
            <v>0</v>
          </cell>
          <cell r="Q1512">
            <v>1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1</v>
          </cell>
          <cell r="X1512">
            <v>1</v>
          </cell>
          <cell r="Y1512">
            <v>1</v>
          </cell>
          <cell r="Z1512">
            <v>0</v>
          </cell>
          <cell r="AA1512">
            <v>1</v>
          </cell>
          <cell r="AD1512"/>
          <cell r="AF1512"/>
        </row>
        <row r="1513">
          <cell r="A1513"/>
          <cell r="B1513" t="str">
            <v>V47</v>
          </cell>
          <cell r="C1513" t="str">
            <v>Car occupant injured in collision with fixed or stationary object</v>
          </cell>
          <cell r="D1513" t="str">
            <v>M</v>
          </cell>
          <cell r="E1513">
            <v>19</v>
          </cell>
          <cell r="F1513">
            <v>17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2</v>
          </cell>
          <cell r="L1513">
            <v>4</v>
          </cell>
          <cell r="M1513">
            <v>3</v>
          </cell>
          <cell r="N1513">
            <v>4</v>
          </cell>
          <cell r="O1513">
            <v>2</v>
          </cell>
          <cell r="P1513">
            <v>0</v>
          </cell>
          <cell r="Q1513">
            <v>1</v>
          </cell>
          <cell r="R1513">
            <v>0</v>
          </cell>
          <cell r="S1513">
            <v>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1</v>
          </cell>
          <cell r="Y1513">
            <v>2</v>
          </cell>
          <cell r="Z1513">
            <v>0</v>
          </cell>
          <cell r="AA1513">
            <v>1</v>
          </cell>
          <cell r="AD1513"/>
          <cell r="AE1513"/>
          <cell r="AF1513"/>
        </row>
        <row r="1514">
          <cell r="A1514"/>
          <cell r="B1514"/>
          <cell r="C1514"/>
          <cell r="D1514" t="str">
            <v>F</v>
          </cell>
          <cell r="E1514">
            <v>9</v>
          </cell>
          <cell r="F1514">
            <v>9</v>
          </cell>
          <cell r="G1514">
            <v>0</v>
          </cell>
          <cell r="H1514">
            <v>0</v>
          </cell>
          <cell r="I1514">
            <v>0</v>
          </cell>
          <cell r="J1514">
            <v>1</v>
          </cell>
          <cell r="K1514">
            <v>1</v>
          </cell>
          <cell r="L1514">
            <v>4</v>
          </cell>
          <cell r="M1514">
            <v>1</v>
          </cell>
          <cell r="N1514">
            <v>0</v>
          </cell>
          <cell r="O1514">
            <v>0</v>
          </cell>
          <cell r="P1514">
            <v>0</v>
          </cell>
          <cell r="Q1514">
            <v>2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/>
          <cell r="AE1514"/>
          <cell r="AF1514"/>
        </row>
        <row r="1515">
          <cell r="A1515"/>
          <cell r="B1515" t="str">
            <v>V48</v>
          </cell>
          <cell r="C1515" t="str">
            <v>Car occupant injured in noncollision transport accident</v>
          </cell>
          <cell r="D1515" t="str">
            <v>M</v>
          </cell>
          <cell r="E1515">
            <v>1</v>
          </cell>
          <cell r="F1515">
            <v>1</v>
          </cell>
          <cell r="G1515">
            <v>0</v>
          </cell>
          <cell r="H1515">
            <v>1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/>
          <cell r="AE1515"/>
          <cell r="AF1515"/>
        </row>
        <row r="1516">
          <cell r="A1516"/>
          <cell r="B1516"/>
          <cell r="C1516"/>
          <cell r="D1516" t="str">
            <v>F</v>
          </cell>
          <cell r="E1516">
            <v>3</v>
          </cell>
          <cell r="F1516">
            <v>2</v>
          </cell>
          <cell r="G1516">
            <v>0</v>
          </cell>
          <cell r="H1516">
            <v>1</v>
          </cell>
          <cell r="I1516">
            <v>0</v>
          </cell>
          <cell r="J1516">
            <v>0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1</v>
          </cell>
          <cell r="Y1516">
            <v>0</v>
          </cell>
          <cell r="Z1516">
            <v>0</v>
          </cell>
          <cell r="AA1516">
            <v>0</v>
          </cell>
          <cell r="AD1516"/>
          <cell r="AE1516"/>
          <cell r="AF1516"/>
        </row>
        <row r="1517">
          <cell r="A1517"/>
          <cell r="B1517" t="str">
            <v>V49</v>
          </cell>
          <cell r="C1517" t="str">
            <v>Car occupant injured in other and unspecified transport accidents</v>
          </cell>
          <cell r="D1517" t="str">
            <v>M</v>
          </cell>
          <cell r="E1517">
            <v>1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1</v>
          </cell>
          <cell r="AD1517"/>
          <cell r="AE1517"/>
          <cell r="AF1517"/>
        </row>
        <row r="1518">
          <cell r="A1518"/>
          <cell r="B1518"/>
          <cell r="C1518"/>
          <cell r="D1518" t="str">
            <v>F</v>
          </cell>
          <cell r="E1518">
            <v>1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1</v>
          </cell>
          <cell r="AD1518"/>
          <cell r="AE1518"/>
          <cell r="AF1518"/>
        </row>
        <row r="1519">
          <cell r="A1519"/>
          <cell r="B1519" t="str">
            <v>V50-59</v>
          </cell>
          <cell r="C1519" t="str">
            <v>Occupant of pick-up truck or van injured in transport accident</v>
          </cell>
          <cell r="D1519" t="str">
            <v>M</v>
          </cell>
          <cell r="E1519">
            <v>5</v>
          </cell>
          <cell r="F1519">
            <v>5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2</v>
          </cell>
          <cell r="Q1519">
            <v>2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D1519"/>
          <cell r="AE1519"/>
          <cell r="AF1519"/>
        </row>
        <row r="1520">
          <cell r="A1520"/>
          <cell r="C1520" t="str">
            <v xml:space="preserve">(V50-V59) </v>
          </cell>
          <cell r="D1520" t="str">
            <v>F</v>
          </cell>
          <cell r="E1520">
            <v>1</v>
          </cell>
          <cell r="F1520">
            <v>1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1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/>
          <cell r="AE1520"/>
          <cell r="AF1520"/>
        </row>
        <row r="1521">
          <cell r="A1521"/>
          <cell r="B1521" t="str">
            <v>V53</v>
          </cell>
          <cell r="C1521" t="str">
            <v>Occupant of pick-up truck or van injured in collision with car, pick-up truck or van</v>
          </cell>
          <cell r="D1521" t="str">
            <v>M</v>
          </cell>
          <cell r="E1521">
            <v>3</v>
          </cell>
          <cell r="F1521">
            <v>3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1</v>
          </cell>
          <cell r="Q1521">
            <v>2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D1521"/>
          <cell r="AE1521"/>
          <cell r="AF1521"/>
        </row>
        <row r="1522">
          <cell r="A1522"/>
          <cell r="B1522"/>
          <cell r="C1522"/>
          <cell r="D1522" t="str">
            <v>F</v>
          </cell>
          <cell r="E1522" t="str">
            <v>-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D1522"/>
          <cell r="AE1522"/>
          <cell r="AF1522"/>
        </row>
        <row r="1523">
          <cell r="A1523"/>
          <cell r="B1523" t="str">
            <v>V54</v>
          </cell>
          <cell r="C1523" t="str">
            <v>Occupant of pick-up truck or van injured in collision with heavy transport vehicle or bus</v>
          </cell>
          <cell r="D1523" t="str">
            <v>M</v>
          </cell>
          <cell r="E1523">
            <v>2</v>
          </cell>
          <cell r="F1523">
            <v>2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1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D1523"/>
          <cell r="AE1523"/>
          <cell r="AF1523"/>
        </row>
        <row r="1524">
          <cell r="A1524"/>
          <cell r="B1524"/>
          <cell r="C1524"/>
          <cell r="D1524" t="str">
            <v>F</v>
          </cell>
          <cell r="E1524">
            <v>1</v>
          </cell>
          <cell r="F1524">
            <v>1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1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D1524"/>
          <cell r="AE1524"/>
          <cell r="AF1524"/>
        </row>
        <row r="1525">
          <cell r="A1525"/>
          <cell r="B1525" t="str">
            <v>V70-79</v>
          </cell>
          <cell r="C1525" t="str">
            <v>Bus occupant injured in transport accident</v>
          </cell>
          <cell r="D1525" t="str">
            <v>M</v>
          </cell>
          <cell r="E1525">
            <v>1</v>
          </cell>
          <cell r="F1525">
            <v>1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1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1</v>
          </cell>
          <cell r="Z1525">
            <v>0</v>
          </cell>
          <cell r="AA1525">
            <v>0</v>
          </cell>
          <cell r="AD1525"/>
          <cell r="AF1525"/>
        </row>
        <row r="1526">
          <cell r="A1526"/>
          <cell r="B1526"/>
          <cell r="C1526"/>
          <cell r="D1526" t="str">
            <v>F</v>
          </cell>
          <cell r="E1526">
            <v>1</v>
          </cell>
          <cell r="F1526">
            <v>1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1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D1526"/>
          <cell r="AF1526"/>
        </row>
        <row r="1527">
          <cell r="A1527"/>
          <cell r="B1527" t="str">
            <v>V73</v>
          </cell>
          <cell r="C1527" t="str">
            <v>Bus occupant injured in collision with car, pick-up truck or van</v>
          </cell>
          <cell r="D1527" t="str">
            <v>M</v>
          </cell>
          <cell r="E1527" t="str">
            <v>-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/>
          <cell r="AE1527"/>
          <cell r="AF1527"/>
        </row>
        <row r="1528">
          <cell r="A1528"/>
          <cell r="B1528"/>
          <cell r="C1528"/>
          <cell r="D1528" t="str">
            <v>F</v>
          </cell>
          <cell r="E1528">
            <v>1</v>
          </cell>
          <cell r="F1528">
            <v>1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1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D1528"/>
          <cell r="AE1528"/>
          <cell r="AF1528"/>
        </row>
        <row r="1529">
          <cell r="A1529"/>
          <cell r="B1529" t="str">
            <v>V77</v>
          </cell>
          <cell r="C1529" t="str">
            <v>Bus occupant injured in collision with fixed or stationary object</v>
          </cell>
          <cell r="D1529" t="str">
            <v>M</v>
          </cell>
          <cell r="E1529">
            <v>1</v>
          </cell>
          <cell r="F1529">
            <v>1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1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1</v>
          </cell>
          <cell r="Z1529">
            <v>0</v>
          </cell>
          <cell r="AA1529">
            <v>0</v>
          </cell>
          <cell r="AB1529"/>
          <cell r="AC1529"/>
          <cell r="AD1529"/>
          <cell r="AF1529"/>
        </row>
        <row r="1530">
          <cell r="A1530"/>
          <cell r="B1530"/>
          <cell r="C1530"/>
          <cell r="D1530" t="str">
            <v>F</v>
          </cell>
          <cell r="E1530" t="str">
            <v>-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/>
          <cell r="AC1530"/>
          <cell r="AD1530"/>
          <cell r="AF1530"/>
        </row>
        <row r="1531">
          <cell r="A1531"/>
          <cell r="B1531" t="str">
            <v>V80-89</v>
          </cell>
          <cell r="C1531" t="str">
            <v>Other land transport accidents</v>
          </cell>
          <cell r="D1531" t="str">
            <v>M</v>
          </cell>
          <cell r="E1531">
            <v>5</v>
          </cell>
          <cell r="F1531">
            <v>4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1</v>
          </cell>
          <cell r="M1531">
            <v>0</v>
          </cell>
          <cell r="N1531">
            <v>1</v>
          </cell>
          <cell r="O1531">
            <v>0</v>
          </cell>
          <cell r="P1531">
            <v>0</v>
          </cell>
          <cell r="Q1531">
            <v>0</v>
          </cell>
          <cell r="R1531">
            <v>1</v>
          </cell>
          <cell r="S1531">
            <v>0</v>
          </cell>
          <cell r="T1531">
            <v>1</v>
          </cell>
          <cell r="U1531">
            <v>0</v>
          </cell>
          <cell r="V1531">
            <v>0</v>
          </cell>
          <cell r="W1531">
            <v>0</v>
          </cell>
          <cell r="X1531">
            <v>1</v>
          </cell>
          <cell r="Y1531">
            <v>0</v>
          </cell>
          <cell r="Z1531">
            <v>0</v>
          </cell>
          <cell r="AA1531">
            <v>0</v>
          </cell>
          <cell r="AD1531"/>
          <cell r="AF1531"/>
        </row>
        <row r="1532">
          <cell r="A1532"/>
          <cell r="B1532"/>
          <cell r="C1532"/>
          <cell r="D1532" t="str">
            <v>F</v>
          </cell>
          <cell r="E1532">
            <v>1</v>
          </cell>
          <cell r="F1532">
            <v>1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1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/>
          <cell r="AF1532"/>
        </row>
        <row r="1533">
          <cell r="A1533"/>
          <cell r="B1533" t="str">
            <v>V80</v>
          </cell>
          <cell r="C1533" t="str">
            <v>Animal-rider or occupant of animal-drawn vehicle injured in transport accident</v>
          </cell>
          <cell r="D1533" t="str">
            <v>M</v>
          </cell>
          <cell r="E1533" t="str">
            <v>-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/>
          <cell r="AE1533"/>
          <cell r="AF1533"/>
        </row>
        <row r="1534">
          <cell r="A1534"/>
          <cell r="B1534"/>
          <cell r="C1534"/>
          <cell r="D1534" t="str">
            <v>F</v>
          </cell>
          <cell r="E1534">
            <v>1</v>
          </cell>
          <cell r="F1534">
            <v>1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1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/>
          <cell r="AE1534"/>
          <cell r="AF1534"/>
        </row>
        <row r="1535">
          <cell r="A1535"/>
          <cell r="B1535" t="str">
            <v>V83</v>
          </cell>
          <cell r="C1535" t="str">
            <v>Occupant of special vehicle mainly used on industrial premises injured in transport accident</v>
          </cell>
          <cell r="D1535" t="str">
            <v>M</v>
          </cell>
          <cell r="E1535">
            <v>2</v>
          </cell>
          <cell r="F1535">
            <v>2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1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1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D1535"/>
          <cell r="AE1535"/>
          <cell r="AF1535"/>
        </row>
        <row r="1536">
          <cell r="A1536"/>
          <cell r="B1536"/>
          <cell r="C1536"/>
          <cell r="D1536" t="str">
            <v>F</v>
          </cell>
          <cell r="E1536" t="str">
            <v>-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D1536"/>
          <cell r="AE1536"/>
          <cell r="AF1536"/>
        </row>
        <row r="1537">
          <cell r="A1537"/>
          <cell r="B1537" t="str">
            <v>V85</v>
          </cell>
          <cell r="C1537" t="str">
            <v>Occupant of special construction vehicle injured in transport accident</v>
          </cell>
          <cell r="D1537" t="str">
            <v>M</v>
          </cell>
          <cell r="E1537">
            <v>1</v>
          </cell>
          <cell r="F1537">
            <v>1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1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D1537"/>
          <cell r="AE1537"/>
          <cell r="AF1537"/>
        </row>
        <row r="1538">
          <cell r="A1538"/>
          <cell r="B1538"/>
          <cell r="C1538"/>
          <cell r="D1538" t="str">
            <v>F</v>
          </cell>
          <cell r="E1538" t="str">
            <v>-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D1538"/>
          <cell r="AE1538"/>
          <cell r="AF1538"/>
        </row>
        <row r="1539">
          <cell r="A1539"/>
          <cell r="B1539" t="str">
            <v>V86</v>
          </cell>
          <cell r="C1539" t="str">
            <v>Occupant of special all-terrain or other motor vehicle designed primarily for off-road use, injured in transport accident</v>
          </cell>
          <cell r="D1539" t="str">
            <v>M</v>
          </cell>
          <cell r="E1539">
            <v>2</v>
          </cell>
          <cell r="F1539">
            <v>1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1</v>
          </cell>
          <cell r="U1539">
            <v>0</v>
          </cell>
          <cell r="V1539">
            <v>0</v>
          </cell>
          <cell r="W1539">
            <v>0</v>
          </cell>
          <cell r="X1539">
            <v>1</v>
          </cell>
          <cell r="Y1539">
            <v>0</v>
          </cell>
          <cell r="Z1539">
            <v>0</v>
          </cell>
          <cell r="AA1539">
            <v>0</v>
          </cell>
          <cell r="AB1539"/>
          <cell r="AC1539"/>
          <cell r="AD1539"/>
          <cell r="AF1539"/>
        </row>
        <row r="1540">
          <cell r="A1540"/>
          <cell r="B1540"/>
          <cell r="C1540"/>
          <cell r="D1540" t="str">
            <v>F</v>
          </cell>
          <cell r="E1540" t="str">
            <v>-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/>
          <cell r="AC1540"/>
          <cell r="AD1540"/>
          <cell r="AF1540"/>
        </row>
        <row r="1541">
          <cell r="A1541"/>
          <cell r="B1541" t="str">
            <v>V90-94</v>
          </cell>
          <cell r="C1541" t="str">
            <v>Water transport accidents</v>
          </cell>
          <cell r="D1541" t="str">
            <v>M</v>
          </cell>
          <cell r="E1541">
            <v>6</v>
          </cell>
          <cell r="F1541">
            <v>6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3</v>
          </cell>
          <cell r="N1541">
            <v>1</v>
          </cell>
          <cell r="O1541">
            <v>0</v>
          </cell>
          <cell r="P1541">
            <v>1</v>
          </cell>
          <cell r="Q1541">
            <v>0</v>
          </cell>
          <cell r="R1541">
            <v>1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D1541"/>
          <cell r="AF1541"/>
        </row>
        <row r="1542">
          <cell r="A1542"/>
          <cell r="B1542"/>
          <cell r="C1542"/>
          <cell r="D1542" t="str">
            <v>F</v>
          </cell>
          <cell r="E1542" t="str">
            <v>-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/>
          <cell r="AF1542"/>
        </row>
        <row r="1543">
          <cell r="A1543"/>
          <cell r="B1543" t="str">
            <v>V90</v>
          </cell>
          <cell r="C1543" t="str">
            <v>Accident to watercraft causing drowning and submersion</v>
          </cell>
          <cell r="D1543" t="str">
            <v>M</v>
          </cell>
          <cell r="E1543">
            <v>3</v>
          </cell>
          <cell r="F1543">
            <v>3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2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1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/>
          <cell r="AC1543"/>
          <cell r="AD1543"/>
          <cell r="AF1543"/>
        </row>
        <row r="1544">
          <cell r="A1544"/>
          <cell r="B1544"/>
          <cell r="C1544"/>
          <cell r="D1544" t="str">
            <v>F</v>
          </cell>
          <cell r="E1544" t="str">
            <v>-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/>
          <cell r="AC1544"/>
          <cell r="AD1544"/>
          <cell r="AF1544"/>
        </row>
        <row r="1545">
          <cell r="A1545"/>
          <cell r="B1545" t="str">
            <v>V92</v>
          </cell>
          <cell r="C1545" t="str">
            <v>Water-transport-related drowning and submersion without accident to watercraft</v>
          </cell>
          <cell r="D1545" t="str">
            <v>M</v>
          </cell>
          <cell r="E1545">
            <v>3</v>
          </cell>
          <cell r="F1545">
            <v>3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1</v>
          </cell>
          <cell r="N1545">
            <v>1</v>
          </cell>
          <cell r="O1545">
            <v>0</v>
          </cell>
          <cell r="P1545">
            <v>1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/>
          <cell r="AC1545"/>
          <cell r="AD1545"/>
          <cell r="AF1545"/>
        </row>
        <row r="1546">
          <cell r="A1546"/>
          <cell r="B1546"/>
          <cell r="C1546"/>
          <cell r="D1546" t="str">
            <v>F</v>
          </cell>
          <cell r="E1546" t="str">
            <v>-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/>
          <cell r="AC1546"/>
          <cell r="AD1546"/>
          <cell r="AF1546"/>
        </row>
        <row r="1547">
          <cell r="A1547"/>
          <cell r="B1547" t="str">
            <v>W00-X59</v>
          </cell>
          <cell r="C1547" t="str">
            <v>Other external causes of accidental injury</v>
          </cell>
          <cell r="D1547" t="str">
            <v>M</v>
          </cell>
          <cell r="E1547">
            <v>1162</v>
          </cell>
          <cell r="F1547">
            <v>810</v>
          </cell>
          <cell r="G1547">
            <v>1</v>
          </cell>
          <cell r="H1547">
            <v>0</v>
          </cell>
          <cell r="I1547">
            <v>1</v>
          </cell>
          <cell r="J1547">
            <v>1</v>
          </cell>
          <cell r="K1547">
            <v>8</v>
          </cell>
          <cell r="L1547">
            <v>19</v>
          </cell>
          <cell r="M1547">
            <v>66</v>
          </cell>
          <cell r="N1547">
            <v>94</v>
          </cell>
          <cell r="O1547">
            <v>111</v>
          </cell>
          <cell r="P1547">
            <v>139</v>
          </cell>
          <cell r="Q1547">
            <v>100</v>
          </cell>
          <cell r="R1547">
            <v>72</v>
          </cell>
          <cell r="S1547">
            <v>43</v>
          </cell>
          <cell r="T1547">
            <v>45</v>
          </cell>
          <cell r="U1547">
            <v>53</v>
          </cell>
          <cell r="V1547">
            <v>57</v>
          </cell>
          <cell r="W1547">
            <v>73</v>
          </cell>
          <cell r="X1547">
            <v>96</v>
          </cell>
          <cell r="Y1547">
            <v>111</v>
          </cell>
          <cell r="Z1547">
            <v>92</v>
          </cell>
          <cell r="AA1547">
            <v>91</v>
          </cell>
          <cell r="AD1547"/>
          <cell r="AF1547"/>
        </row>
        <row r="1548">
          <cell r="A1548"/>
          <cell r="B1548"/>
          <cell r="C1548"/>
          <cell r="D1548" t="str">
            <v>F</v>
          </cell>
          <cell r="E1548">
            <v>825</v>
          </cell>
          <cell r="F1548">
            <v>345</v>
          </cell>
          <cell r="G1548">
            <v>2</v>
          </cell>
          <cell r="H1548">
            <v>1</v>
          </cell>
          <cell r="I1548">
            <v>0</v>
          </cell>
          <cell r="J1548">
            <v>0</v>
          </cell>
          <cell r="K1548">
            <v>7</v>
          </cell>
          <cell r="L1548">
            <v>13</v>
          </cell>
          <cell r="M1548">
            <v>17</v>
          </cell>
          <cell r="N1548">
            <v>33</v>
          </cell>
          <cell r="O1548">
            <v>35</v>
          </cell>
          <cell r="P1548">
            <v>54</v>
          </cell>
          <cell r="Q1548">
            <v>49</v>
          </cell>
          <cell r="R1548">
            <v>33</v>
          </cell>
          <cell r="S1548">
            <v>26</v>
          </cell>
          <cell r="T1548">
            <v>16</v>
          </cell>
          <cell r="U1548">
            <v>27</v>
          </cell>
          <cell r="V1548">
            <v>32</v>
          </cell>
          <cell r="W1548">
            <v>62</v>
          </cell>
          <cell r="X1548">
            <v>85</v>
          </cell>
          <cell r="Y1548">
            <v>35</v>
          </cell>
          <cell r="Z1548">
            <v>140</v>
          </cell>
          <cell r="AA1548">
            <v>193</v>
          </cell>
          <cell r="AD1548"/>
          <cell r="AF1548"/>
        </row>
        <row r="1549">
          <cell r="A1549"/>
          <cell r="B1549" t="str">
            <v>W00-19</v>
          </cell>
          <cell r="C1549" t="str">
            <v>Falls</v>
          </cell>
          <cell r="D1549" t="str">
            <v>M</v>
          </cell>
          <cell r="E1549">
            <v>388</v>
          </cell>
          <cell r="F1549">
            <v>91</v>
          </cell>
          <cell r="G1549">
            <v>0</v>
          </cell>
          <cell r="H1549">
            <v>0</v>
          </cell>
          <cell r="I1549">
            <v>0</v>
          </cell>
          <cell r="J1549">
            <v>1</v>
          </cell>
          <cell r="K1549">
            <v>0</v>
          </cell>
          <cell r="L1549">
            <v>4</v>
          </cell>
          <cell r="M1549">
            <v>0</v>
          </cell>
          <cell r="N1549">
            <v>4</v>
          </cell>
          <cell r="O1549">
            <v>4</v>
          </cell>
          <cell r="P1549">
            <v>5</v>
          </cell>
          <cell r="Q1549">
            <v>4</v>
          </cell>
          <cell r="R1549">
            <v>6</v>
          </cell>
          <cell r="S1549">
            <v>6</v>
          </cell>
          <cell r="T1549">
            <v>10</v>
          </cell>
          <cell r="U1549">
            <v>19</v>
          </cell>
          <cell r="V1549">
            <v>28</v>
          </cell>
          <cell r="W1549">
            <v>53</v>
          </cell>
          <cell r="X1549">
            <v>74</v>
          </cell>
          <cell r="Y1549">
            <v>4</v>
          </cell>
          <cell r="Z1549">
            <v>81</v>
          </cell>
          <cell r="AA1549">
            <v>89</v>
          </cell>
          <cell r="AD1549"/>
          <cell r="AF1549"/>
        </row>
        <row r="1550">
          <cell r="A1550"/>
          <cell r="B1550"/>
          <cell r="C1550"/>
          <cell r="D1550" t="str">
            <v>F</v>
          </cell>
          <cell r="E1550">
            <v>490</v>
          </cell>
          <cell r="F1550">
            <v>51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1</v>
          </cell>
          <cell r="M1550">
            <v>1</v>
          </cell>
          <cell r="N1550">
            <v>1</v>
          </cell>
          <cell r="O1550">
            <v>0</v>
          </cell>
          <cell r="P1550">
            <v>0</v>
          </cell>
          <cell r="Q1550">
            <v>0</v>
          </cell>
          <cell r="R1550">
            <v>2</v>
          </cell>
          <cell r="S1550">
            <v>4</v>
          </cell>
          <cell r="T1550">
            <v>7</v>
          </cell>
          <cell r="U1550">
            <v>17</v>
          </cell>
          <cell r="V1550">
            <v>18</v>
          </cell>
          <cell r="W1550">
            <v>51</v>
          </cell>
          <cell r="X1550">
            <v>77</v>
          </cell>
          <cell r="Y1550">
            <v>0</v>
          </cell>
          <cell r="Z1550">
            <v>130</v>
          </cell>
          <cell r="AA1550">
            <v>181</v>
          </cell>
          <cell r="AD1550"/>
          <cell r="AF1550"/>
        </row>
        <row r="1551">
          <cell r="A1551"/>
          <cell r="B1551" t="str">
            <v>W01</v>
          </cell>
          <cell r="C1551" t="str">
            <v>Fall on same level from slipping, tripping and stumbling</v>
          </cell>
          <cell r="D1551" t="str">
            <v>M</v>
          </cell>
          <cell r="E1551">
            <v>6</v>
          </cell>
          <cell r="F1551">
            <v>3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1</v>
          </cell>
          <cell r="T1551">
            <v>0</v>
          </cell>
          <cell r="U1551">
            <v>0</v>
          </cell>
          <cell r="V1551">
            <v>2</v>
          </cell>
          <cell r="W1551">
            <v>2</v>
          </cell>
          <cell r="X1551">
            <v>1</v>
          </cell>
          <cell r="Y1551">
            <v>0</v>
          </cell>
          <cell r="Z1551">
            <v>0</v>
          </cell>
          <cell r="AA1551">
            <v>0</v>
          </cell>
          <cell r="AB1551"/>
          <cell r="AC1551"/>
          <cell r="AD1551"/>
          <cell r="AE1551"/>
          <cell r="AF1551"/>
        </row>
        <row r="1552">
          <cell r="A1552"/>
          <cell r="B1552"/>
          <cell r="C1552"/>
          <cell r="D1552" t="str">
            <v>F</v>
          </cell>
          <cell r="E1552">
            <v>10</v>
          </cell>
          <cell r="F1552">
            <v>6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2</v>
          </cell>
          <cell r="U1552">
            <v>2</v>
          </cell>
          <cell r="V1552">
            <v>2</v>
          </cell>
          <cell r="W1552">
            <v>2</v>
          </cell>
          <cell r="X1552">
            <v>2</v>
          </cell>
          <cell r="Y1552">
            <v>0</v>
          </cell>
          <cell r="Z1552">
            <v>0</v>
          </cell>
          <cell r="AA1552">
            <v>0</v>
          </cell>
          <cell r="AD1552"/>
          <cell r="AF1552"/>
        </row>
        <row r="1553">
          <cell r="A1553"/>
          <cell r="B1553" t="str">
            <v>W05</v>
          </cell>
          <cell r="C1553" t="str">
            <v>Fall involving wheelchair</v>
          </cell>
          <cell r="D1553" t="str">
            <v>M</v>
          </cell>
          <cell r="E1553" t="str">
            <v>-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/>
          <cell r="AF1553"/>
        </row>
        <row r="1554">
          <cell r="A1554"/>
          <cell r="B1554"/>
          <cell r="C1554"/>
          <cell r="D1554" t="str">
            <v>F</v>
          </cell>
          <cell r="E1554">
            <v>1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1</v>
          </cell>
          <cell r="AD1554"/>
          <cell r="AF1554"/>
        </row>
        <row r="1555">
          <cell r="A1555"/>
          <cell r="B1555" t="str">
            <v>W06</v>
          </cell>
          <cell r="C1555" t="str">
            <v>Fall involving bed</v>
          </cell>
          <cell r="D1555" t="str">
            <v>M</v>
          </cell>
          <cell r="E1555">
            <v>4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3</v>
          </cell>
          <cell r="X1555">
            <v>1</v>
          </cell>
          <cell r="Y1555">
            <v>0</v>
          </cell>
          <cell r="Z1555">
            <v>0</v>
          </cell>
          <cell r="AA1555">
            <v>0</v>
          </cell>
          <cell r="AD1555"/>
          <cell r="AF1555"/>
        </row>
        <row r="1556">
          <cell r="A1556"/>
          <cell r="B1556"/>
          <cell r="C1556"/>
          <cell r="D1556" t="str">
            <v>F</v>
          </cell>
          <cell r="E1556">
            <v>2</v>
          </cell>
          <cell r="F1556">
            <v>1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1</v>
          </cell>
          <cell r="V1556">
            <v>0</v>
          </cell>
          <cell r="W1556">
            <v>1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/>
          <cell r="AF1556"/>
        </row>
        <row r="1557">
          <cell r="A1557"/>
          <cell r="B1557" t="str">
            <v>W07</v>
          </cell>
          <cell r="C1557" t="str">
            <v>Fall involving chair</v>
          </cell>
          <cell r="D1557" t="str">
            <v>M</v>
          </cell>
          <cell r="E1557">
            <v>1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1</v>
          </cell>
          <cell r="Y1557">
            <v>0</v>
          </cell>
          <cell r="Z1557">
            <v>0</v>
          </cell>
          <cell r="AA1557">
            <v>0</v>
          </cell>
          <cell r="AD1557"/>
          <cell r="AF1557"/>
        </row>
        <row r="1558">
          <cell r="A1558"/>
          <cell r="B1558"/>
          <cell r="C1558"/>
          <cell r="D1558" t="str">
            <v>F</v>
          </cell>
          <cell r="E1558">
            <v>2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1</v>
          </cell>
          <cell r="X1558">
            <v>1</v>
          </cell>
          <cell r="Y1558">
            <v>0</v>
          </cell>
          <cell r="Z1558">
            <v>0</v>
          </cell>
          <cell r="AA1558">
            <v>0</v>
          </cell>
          <cell r="AD1558"/>
          <cell r="AF1558"/>
        </row>
        <row r="1559">
          <cell r="A1559"/>
          <cell r="B1559" t="str">
            <v>W08</v>
          </cell>
          <cell r="C1559" t="str">
            <v>Fall involving other furniture</v>
          </cell>
          <cell r="D1559" t="str">
            <v>M</v>
          </cell>
          <cell r="E1559" t="str">
            <v>-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/>
          <cell r="AF1559"/>
        </row>
        <row r="1560">
          <cell r="A1560"/>
          <cell r="B1560"/>
          <cell r="C1560"/>
          <cell r="D1560" t="str">
            <v>F</v>
          </cell>
          <cell r="E1560">
            <v>1</v>
          </cell>
          <cell r="F1560">
            <v>1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1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D1560"/>
          <cell r="AF1560"/>
        </row>
        <row r="1561">
          <cell r="A1561"/>
          <cell r="B1561" t="str">
            <v>W10</v>
          </cell>
          <cell r="C1561" t="str">
            <v>Fall on and from stairs and steps</v>
          </cell>
          <cell r="D1561" t="str">
            <v>M</v>
          </cell>
          <cell r="E1561">
            <v>26</v>
          </cell>
          <cell r="F1561">
            <v>19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1</v>
          </cell>
          <cell r="P1561">
            <v>0</v>
          </cell>
          <cell r="Q1561">
            <v>1</v>
          </cell>
          <cell r="R1561">
            <v>1</v>
          </cell>
          <cell r="S1561">
            <v>2</v>
          </cell>
          <cell r="T1561">
            <v>3</v>
          </cell>
          <cell r="U1561">
            <v>6</v>
          </cell>
          <cell r="V1561">
            <v>5</v>
          </cell>
          <cell r="W1561">
            <v>2</v>
          </cell>
          <cell r="X1561">
            <v>3</v>
          </cell>
          <cell r="Y1561">
            <v>1</v>
          </cell>
          <cell r="Z1561">
            <v>2</v>
          </cell>
          <cell r="AA1561">
            <v>0</v>
          </cell>
          <cell r="AB1561"/>
          <cell r="AC1561"/>
          <cell r="AD1561"/>
          <cell r="AF1561"/>
        </row>
        <row r="1562">
          <cell r="A1562"/>
          <cell r="B1562"/>
          <cell r="C1562"/>
          <cell r="D1562" t="str">
            <v>F</v>
          </cell>
          <cell r="E1562">
            <v>13</v>
          </cell>
          <cell r="F1562">
            <v>8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1</v>
          </cell>
          <cell r="S1562">
            <v>2</v>
          </cell>
          <cell r="T1562">
            <v>2</v>
          </cell>
          <cell r="U1562">
            <v>2</v>
          </cell>
          <cell r="V1562">
            <v>1</v>
          </cell>
          <cell r="W1562">
            <v>2</v>
          </cell>
          <cell r="X1562">
            <v>1</v>
          </cell>
          <cell r="Y1562">
            <v>0</v>
          </cell>
          <cell r="Z1562">
            <v>2</v>
          </cell>
          <cell r="AA1562">
            <v>0</v>
          </cell>
          <cell r="AB1562"/>
          <cell r="AC1562"/>
          <cell r="AD1562"/>
          <cell r="AF1562"/>
        </row>
        <row r="1563">
          <cell r="A1563"/>
          <cell r="B1563" t="str">
            <v>W11</v>
          </cell>
          <cell r="C1563" t="str">
            <v>Fall on and from ladder</v>
          </cell>
          <cell r="D1563" t="str">
            <v>M</v>
          </cell>
          <cell r="E1563">
            <v>1</v>
          </cell>
          <cell r="F1563">
            <v>1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1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/>
          <cell r="AC1563"/>
          <cell r="AD1563"/>
          <cell r="AF1563"/>
        </row>
        <row r="1564">
          <cell r="A1564"/>
          <cell r="B1564"/>
          <cell r="C1564"/>
          <cell r="D1564" t="str">
            <v>F</v>
          </cell>
          <cell r="E1564" t="str">
            <v>-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/>
          <cell r="AC1564"/>
          <cell r="AD1564"/>
          <cell r="AF1564"/>
        </row>
        <row r="1565">
          <cell r="A1565"/>
          <cell r="B1565" t="str">
            <v>W13</v>
          </cell>
          <cell r="C1565" t="str">
            <v>Fall from, out of or through building or structure</v>
          </cell>
          <cell r="D1565" t="str">
            <v>M</v>
          </cell>
          <cell r="E1565">
            <v>5</v>
          </cell>
          <cell r="F1565">
            <v>5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1</v>
          </cell>
          <cell r="Q1565">
            <v>1</v>
          </cell>
          <cell r="R1565">
            <v>0</v>
          </cell>
          <cell r="S1565">
            <v>1</v>
          </cell>
          <cell r="T1565">
            <v>0</v>
          </cell>
          <cell r="U1565">
            <v>2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/>
          <cell r="AE1565"/>
          <cell r="AF1565"/>
        </row>
        <row r="1566">
          <cell r="A1566"/>
          <cell r="B1566"/>
          <cell r="C1566"/>
          <cell r="D1566" t="str">
            <v>F</v>
          </cell>
          <cell r="E1566" t="str">
            <v>-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D1566"/>
          <cell r="AE1566"/>
          <cell r="AF1566"/>
        </row>
        <row r="1567">
          <cell r="A1567"/>
          <cell r="B1567" t="str">
            <v>W14</v>
          </cell>
          <cell r="C1567" t="str">
            <v>Fall from tree</v>
          </cell>
          <cell r="D1567" t="str">
            <v>M</v>
          </cell>
          <cell r="E1567">
            <v>1</v>
          </cell>
          <cell r="F1567">
            <v>1</v>
          </cell>
          <cell r="G1567">
            <v>0</v>
          </cell>
          <cell r="H1567">
            <v>0</v>
          </cell>
          <cell r="I1567">
            <v>0</v>
          </cell>
          <cell r="J1567">
            <v>1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D1567"/>
          <cell r="AE1567"/>
          <cell r="AF1567"/>
        </row>
        <row r="1568">
          <cell r="A1568"/>
          <cell r="B1568"/>
          <cell r="C1568"/>
          <cell r="D1568" t="str">
            <v>F</v>
          </cell>
          <cell r="E1568" t="str">
            <v>-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/>
          <cell r="AE1568"/>
          <cell r="AF1568"/>
        </row>
        <row r="1569">
          <cell r="A1569"/>
          <cell r="B1569" t="str">
            <v>W15</v>
          </cell>
          <cell r="C1569" t="str">
            <v>Fall from cliff</v>
          </cell>
          <cell r="D1569" t="str">
            <v>M</v>
          </cell>
          <cell r="E1569">
            <v>15</v>
          </cell>
          <cell r="F1569">
            <v>14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3</v>
          </cell>
          <cell r="M1569">
            <v>0</v>
          </cell>
          <cell r="N1569">
            <v>2</v>
          </cell>
          <cell r="O1569">
            <v>1</v>
          </cell>
          <cell r="P1569">
            <v>3</v>
          </cell>
          <cell r="Q1569">
            <v>0</v>
          </cell>
          <cell r="R1569">
            <v>1</v>
          </cell>
          <cell r="S1569">
            <v>0</v>
          </cell>
          <cell r="T1569">
            <v>1</v>
          </cell>
          <cell r="U1569">
            <v>2</v>
          </cell>
          <cell r="V1569">
            <v>1</v>
          </cell>
          <cell r="W1569">
            <v>1</v>
          </cell>
          <cell r="X1569">
            <v>0</v>
          </cell>
          <cell r="Y1569">
            <v>1</v>
          </cell>
          <cell r="Z1569">
            <v>0</v>
          </cell>
          <cell r="AA1569">
            <v>0</v>
          </cell>
          <cell r="AD1569"/>
          <cell r="AE1569"/>
          <cell r="AF1569"/>
        </row>
        <row r="1570">
          <cell r="A1570"/>
          <cell r="B1570"/>
          <cell r="C1570"/>
          <cell r="D1570" t="str">
            <v>F</v>
          </cell>
          <cell r="E1570" t="str">
            <v>-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/>
          <cell r="AF1570"/>
        </row>
        <row r="1571">
          <cell r="A1571"/>
          <cell r="B1571" t="str">
            <v>W17</v>
          </cell>
          <cell r="C1571" t="str">
            <v>Other fall from one level to another</v>
          </cell>
          <cell r="D1571" t="str">
            <v>M</v>
          </cell>
          <cell r="E1571">
            <v>5</v>
          </cell>
          <cell r="F1571">
            <v>3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1</v>
          </cell>
          <cell r="M1571">
            <v>0</v>
          </cell>
          <cell r="N1571">
            <v>1</v>
          </cell>
          <cell r="O1571">
            <v>1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2</v>
          </cell>
          <cell r="Y1571">
            <v>1</v>
          </cell>
          <cell r="Z1571">
            <v>0</v>
          </cell>
          <cell r="AA1571">
            <v>0</v>
          </cell>
          <cell r="AD1571"/>
          <cell r="AF1571"/>
        </row>
        <row r="1572">
          <cell r="A1572"/>
          <cell r="B1572"/>
          <cell r="C1572"/>
          <cell r="D1572" t="str">
            <v>F</v>
          </cell>
          <cell r="E1572">
            <v>3</v>
          </cell>
          <cell r="F1572">
            <v>3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1</v>
          </cell>
          <cell r="M1572">
            <v>1</v>
          </cell>
          <cell r="N1572">
            <v>1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D1572"/>
          <cell r="AF1572"/>
        </row>
        <row r="1573">
          <cell r="A1573"/>
          <cell r="B1573" t="str">
            <v>W18</v>
          </cell>
          <cell r="C1573" t="str">
            <v>Other fall on same level</v>
          </cell>
          <cell r="D1573" t="str">
            <v>M</v>
          </cell>
          <cell r="E1573" t="str">
            <v>-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D1573"/>
          <cell r="AF1573"/>
        </row>
        <row r="1574">
          <cell r="A1574"/>
          <cell r="B1574"/>
          <cell r="C1574"/>
          <cell r="D1574" t="str">
            <v>F</v>
          </cell>
          <cell r="E1574">
            <v>1</v>
          </cell>
          <cell r="F1574">
            <v>1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1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D1574"/>
          <cell r="AF1574"/>
        </row>
        <row r="1575">
          <cell r="A1575"/>
          <cell r="B1575" t="str">
            <v>W19</v>
          </cell>
          <cell r="C1575" t="str">
            <v>Unspecified fall</v>
          </cell>
          <cell r="D1575" t="str">
            <v>M</v>
          </cell>
          <cell r="E1575">
            <v>324</v>
          </cell>
          <cell r="F1575">
            <v>45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1</v>
          </cell>
          <cell r="O1575">
            <v>1</v>
          </cell>
          <cell r="P1575">
            <v>1</v>
          </cell>
          <cell r="Q1575">
            <v>2</v>
          </cell>
          <cell r="R1575">
            <v>4</v>
          </cell>
          <cell r="S1575">
            <v>2</v>
          </cell>
          <cell r="T1575">
            <v>6</v>
          </cell>
          <cell r="U1575">
            <v>8</v>
          </cell>
          <cell r="V1575">
            <v>20</v>
          </cell>
          <cell r="W1575">
            <v>45</v>
          </cell>
          <cell r="X1575">
            <v>66</v>
          </cell>
          <cell r="Y1575">
            <v>1</v>
          </cell>
          <cell r="Z1575">
            <v>79</v>
          </cell>
          <cell r="AA1575">
            <v>89</v>
          </cell>
          <cell r="AD1575"/>
          <cell r="AF1575"/>
        </row>
        <row r="1576">
          <cell r="A1576"/>
          <cell r="B1576"/>
          <cell r="C1576"/>
          <cell r="D1576" t="str">
            <v>F</v>
          </cell>
          <cell r="E1576">
            <v>457</v>
          </cell>
          <cell r="F1576">
            <v>31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2</v>
          </cell>
          <cell r="T1576">
            <v>3</v>
          </cell>
          <cell r="U1576">
            <v>11</v>
          </cell>
          <cell r="V1576">
            <v>15</v>
          </cell>
          <cell r="W1576">
            <v>45</v>
          </cell>
          <cell r="X1576">
            <v>73</v>
          </cell>
          <cell r="Y1576">
            <v>0</v>
          </cell>
          <cell r="Z1576">
            <v>128</v>
          </cell>
          <cell r="AA1576">
            <v>180</v>
          </cell>
          <cell r="AD1576"/>
          <cell r="AF1576"/>
        </row>
        <row r="1577">
          <cell r="A1577"/>
          <cell r="B1577" t="str">
            <v>W20-49</v>
          </cell>
          <cell r="C1577" t="str">
            <v>Exposure to inanimate mechanical forces</v>
          </cell>
          <cell r="D1577" t="str">
            <v>M</v>
          </cell>
          <cell r="E1577">
            <v>12</v>
          </cell>
          <cell r="F1577">
            <v>12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1</v>
          </cell>
          <cell r="L1577">
            <v>1</v>
          </cell>
          <cell r="M1577">
            <v>0</v>
          </cell>
          <cell r="N1577">
            <v>1</v>
          </cell>
          <cell r="O1577">
            <v>1</v>
          </cell>
          <cell r="P1577">
            <v>0</v>
          </cell>
          <cell r="Q1577">
            <v>2</v>
          </cell>
          <cell r="R1577">
            <v>0</v>
          </cell>
          <cell r="S1577">
            <v>2</v>
          </cell>
          <cell r="T1577">
            <v>1</v>
          </cell>
          <cell r="U1577">
            <v>0</v>
          </cell>
          <cell r="V1577">
            <v>3</v>
          </cell>
          <cell r="W1577">
            <v>0</v>
          </cell>
          <cell r="X1577">
            <v>0</v>
          </cell>
          <cell r="Y1577">
            <v>1</v>
          </cell>
          <cell r="Z1577">
            <v>0</v>
          </cell>
          <cell r="AA1577">
            <v>0</v>
          </cell>
          <cell r="AD1577"/>
          <cell r="AF1577"/>
        </row>
        <row r="1578">
          <cell r="A1578"/>
          <cell r="B1578"/>
          <cell r="C1578"/>
          <cell r="D1578" t="str">
            <v>F</v>
          </cell>
          <cell r="E1578" t="str">
            <v>-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D1578"/>
          <cell r="AF1578"/>
        </row>
        <row r="1579">
          <cell r="A1579"/>
          <cell r="B1579" t="str">
            <v>W20</v>
          </cell>
          <cell r="C1579" t="str">
            <v>Struck by thrown, projected or falling object</v>
          </cell>
          <cell r="D1579" t="str">
            <v>M</v>
          </cell>
          <cell r="E1579">
            <v>5</v>
          </cell>
          <cell r="F1579">
            <v>5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1</v>
          </cell>
          <cell r="O1579">
            <v>0</v>
          </cell>
          <cell r="P1579">
            <v>0</v>
          </cell>
          <cell r="Q1579">
            <v>2</v>
          </cell>
          <cell r="R1579">
            <v>0</v>
          </cell>
          <cell r="S1579">
            <v>1</v>
          </cell>
          <cell r="T1579">
            <v>0</v>
          </cell>
          <cell r="U1579">
            <v>0</v>
          </cell>
          <cell r="V1579">
            <v>1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/>
          <cell r="AF1579"/>
        </row>
        <row r="1580">
          <cell r="A1580"/>
          <cell r="B1580"/>
          <cell r="C1580"/>
          <cell r="D1580" t="str">
            <v>F</v>
          </cell>
          <cell r="E1580" t="str">
            <v>-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D1580"/>
          <cell r="AF1580"/>
        </row>
        <row r="1581">
          <cell r="A1581"/>
          <cell r="B1581" t="str">
            <v>W23</v>
          </cell>
          <cell r="C1581" t="str">
            <v>Caught, crushed, jammed or pinched in or between objects</v>
          </cell>
          <cell r="D1581" t="str">
            <v>M</v>
          </cell>
          <cell r="E1581">
            <v>2</v>
          </cell>
          <cell r="F1581">
            <v>2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1</v>
          </cell>
          <cell r="T1581">
            <v>0</v>
          </cell>
          <cell r="U1581">
            <v>0</v>
          </cell>
          <cell r="V1581">
            <v>1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/>
          <cell r="AF1581"/>
        </row>
        <row r="1582">
          <cell r="A1582"/>
          <cell r="B1582"/>
          <cell r="C1582"/>
          <cell r="D1582" t="str">
            <v>F</v>
          </cell>
          <cell r="E1582" t="str">
            <v>-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/>
          <cell r="AF1582"/>
        </row>
        <row r="1583">
          <cell r="A1583"/>
          <cell r="B1583" t="str">
            <v>W24</v>
          </cell>
          <cell r="C1583" t="str">
            <v>Contact with lifting and transmission devices, not elsewhere classified</v>
          </cell>
          <cell r="D1583" t="str">
            <v>M</v>
          </cell>
          <cell r="E1583">
            <v>1</v>
          </cell>
          <cell r="F1583">
            <v>1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1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/>
          <cell r="AE1583"/>
          <cell r="AF1583"/>
        </row>
        <row r="1584">
          <cell r="A1584"/>
          <cell r="B1584"/>
          <cell r="C1584"/>
          <cell r="D1584" t="str">
            <v>F</v>
          </cell>
          <cell r="E1584" t="str">
            <v>-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/>
          <cell r="AE1584"/>
          <cell r="AF1584"/>
        </row>
        <row r="1585">
          <cell r="A1585"/>
          <cell r="B1585" t="str">
            <v>W33</v>
          </cell>
          <cell r="C1585" t="str">
            <v>Rifle, shotgun and larger firearm discharge</v>
          </cell>
          <cell r="D1585" t="str">
            <v>M</v>
          </cell>
          <cell r="E1585">
            <v>1</v>
          </cell>
          <cell r="F1585">
            <v>1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/>
          <cell r="AC1585"/>
          <cell r="AD1585"/>
          <cell r="AF1585"/>
        </row>
        <row r="1586">
          <cell r="A1586"/>
          <cell r="B1586"/>
          <cell r="C1586"/>
          <cell r="D1586" t="str">
            <v>F</v>
          </cell>
          <cell r="E1586" t="str">
            <v>-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/>
          <cell r="AC1586"/>
          <cell r="AD1586"/>
          <cell r="AF1586"/>
        </row>
        <row r="1587">
          <cell r="A1587"/>
          <cell r="B1587" t="str">
            <v>W34</v>
          </cell>
          <cell r="C1587" t="str">
            <v>Discharge from other and unspecified firearms</v>
          </cell>
          <cell r="D1587" t="str">
            <v>M</v>
          </cell>
          <cell r="E1587">
            <v>2</v>
          </cell>
          <cell r="F1587">
            <v>2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1</v>
          </cell>
          <cell r="M1587">
            <v>0</v>
          </cell>
          <cell r="N1587">
            <v>0</v>
          </cell>
          <cell r="O1587">
            <v>1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1</v>
          </cell>
          <cell r="Z1587">
            <v>0</v>
          </cell>
          <cell r="AA1587">
            <v>0</v>
          </cell>
          <cell r="AB1587"/>
          <cell r="AC1587"/>
          <cell r="AD1587"/>
          <cell r="AF1587"/>
        </row>
        <row r="1588">
          <cell r="A1588"/>
          <cell r="B1588"/>
          <cell r="C1588"/>
          <cell r="D1588" t="str">
            <v>F</v>
          </cell>
          <cell r="E1588" t="str">
            <v>-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/>
          <cell r="AC1588"/>
          <cell r="AD1588"/>
          <cell r="AF1588"/>
        </row>
        <row r="1589">
          <cell r="A1589"/>
          <cell r="B1589" t="str">
            <v>W49</v>
          </cell>
          <cell r="C1589" t="str">
            <v>Exposure to other and unspecified inanimate mechanical forces</v>
          </cell>
          <cell r="D1589" t="str">
            <v>M</v>
          </cell>
          <cell r="E1589">
            <v>1</v>
          </cell>
          <cell r="F1589">
            <v>1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1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/>
          <cell r="AC1589"/>
          <cell r="AD1589"/>
          <cell r="AF1589"/>
        </row>
        <row r="1590">
          <cell r="A1590"/>
          <cell r="B1590"/>
          <cell r="C1590"/>
          <cell r="D1590" t="str">
            <v>F</v>
          </cell>
          <cell r="E1590" t="str">
            <v>-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/>
          <cell r="AC1590"/>
          <cell r="AD1590"/>
          <cell r="AF1590"/>
        </row>
        <row r="1591">
          <cell r="A1591"/>
          <cell r="B1591" t="str">
            <v>W65-74</v>
          </cell>
          <cell r="C1591" t="str">
            <v>Accidental drowning and submersion</v>
          </cell>
          <cell r="D1591" t="str">
            <v>M</v>
          </cell>
          <cell r="E1591">
            <v>19</v>
          </cell>
          <cell r="F1591">
            <v>17</v>
          </cell>
          <cell r="G1591">
            <v>0</v>
          </cell>
          <cell r="H1591">
            <v>0</v>
          </cell>
          <cell r="I1591">
            <v>1</v>
          </cell>
          <cell r="J1591">
            <v>0</v>
          </cell>
          <cell r="K1591">
            <v>0</v>
          </cell>
          <cell r="L1591">
            <v>1</v>
          </cell>
          <cell r="M1591">
            <v>2</v>
          </cell>
          <cell r="N1591">
            <v>0</v>
          </cell>
          <cell r="O1591">
            <v>1</v>
          </cell>
          <cell r="P1591">
            <v>4</v>
          </cell>
          <cell r="Q1591">
            <v>1</v>
          </cell>
          <cell r="R1591">
            <v>1</v>
          </cell>
          <cell r="S1591">
            <v>1</v>
          </cell>
          <cell r="T1591">
            <v>0</v>
          </cell>
          <cell r="U1591">
            <v>3</v>
          </cell>
          <cell r="V1591">
            <v>2</v>
          </cell>
          <cell r="W1591">
            <v>1</v>
          </cell>
          <cell r="X1591">
            <v>1</v>
          </cell>
          <cell r="Y1591">
            <v>1</v>
          </cell>
          <cell r="Z1591">
            <v>0</v>
          </cell>
          <cell r="AA1591">
            <v>0</v>
          </cell>
          <cell r="AD1591"/>
          <cell r="AF1591"/>
        </row>
        <row r="1592">
          <cell r="A1592"/>
          <cell r="B1592"/>
          <cell r="C1592"/>
          <cell r="D1592" t="str">
            <v>F</v>
          </cell>
          <cell r="E1592">
            <v>9</v>
          </cell>
          <cell r="F1592">
            <v>8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O1592">
            <v>1</v>
          </cell>
          <cell r="P1592">
            <v>0</v>
          </cell>
          <cell r="Q1592">
            <v>0</v>
          </cell>
          <cell r="R1592">
            <v>0</v>
          </cell>
          <cell r="S1592">
            <v>3</v>
          </cell>
          <cell r="T1592">
            <v>2</v>
          </cell>
          <cell r="U1592">
            <v>1</v>
          </cell>
          <cell r="V1592">
            <v>0</v>
          </cell>
          <cell r="W1592">
            <v>0</v>
          </cell>
          <cell r="X1592">
            <v>1</v>
          </cell>
          <cell r="Y1592">
            <v>1</v>
          </cell>
          <cell r="Z1592">
            <v>0</v>
          </cell>
          <cell r="AA1592">
            <v>0</v>
          </cell>
          <cell r="AD1592"/>
          <cell r="AF1592"/>
        </row>
        <row r="1593">
          <cell r="A1593"/>
          <cell r="B1593" t="str">
            <v>W65</v>
          </cell>
          <cell r="C1593" t="str">
            <v>Drowning and submersion while in bath-tub</v>
          </cell>
          <cell r="D1593" t="str">
            <v>M</v>
          </cell>
          <cell r="E1593">
            <v>1</v>
          </cell>
          <cell r="F1593">
            <v>1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1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D1593"/>
          <cell r="AE1593"/>
          <cell r="AF1593"/>
        </row>
        <row r="1594">
          <cell r="A1594"/>
          <cell r="B1594"/>
          <cell r="C1594"/>
          <cell r="D1594" t="str">
            <v>F</v>
          </cell>
          <cell r="E1594" t="str">
            <v>-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D1594"/>
          <cell r="AF1594"/>
        </row>
        <row r="1595">
          <cell r="A1595"/>
          <cell r="B1595" t="str">
            <v>W69</v>
          </cell>
          <cell r="C1595" t="str">
            <v>Drowning and submersion while in natural water</v>
          </cell>
          <cell r="D1595" t="str">
            <v>M</v>
          </cell>
          <cell r="E1595">
            <v>9</v>
          </cell>
          <cell r="F1595">
            <v>9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1</v>
          </cell>
          <cell r="N1595">
            <v>0</v>
          </cell>
          <cell r="O1595">
            <v>0</v>
          </cell>
          <cell r="P1595">
            <v>3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</v>
          </cell>
          <cell r="V1595">
            <v>2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D1595"/>
          <cell r="AF1595"/>
        </row>
        <row r="1596">
          <cell r="A1596"/>
          <cell r="B1596"/>
          <cell r="C1596"/>
          <cell r="D1596" t="str">
            <v>F</v>
          </cell>
          <cell r="E1596">
            <v>2</v>
          </cell>
          <cell r="F1596">
            <v>1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1</v>
          </cell>
          <cell r="Y1596">
            <v>0</v>
          </cell>
          <cell r="Z1596">
            <v>0</v>
          </cell>
          <cell r="AA1596">
            <v>0</v>
          </cell>
          <cell r="AB1596"/>
          <cell r="AC1596"/>
          <cell r="AD1596"/>
          <cell r="AF1596"/>
        </row>
        <row r="1597">
          <cell r="A1597"/>
          <cell r="B1597" t="str">
            <v>W70</v>
          </cell>
          <cell r="C1597" t="str">
            <v>Drowning and submersion following fall into natural water</v>
          </cell>
          <cell r="D1597" t="str">
            <v>M</v>
          </cell>
          <cell r="E1597">
            <v>2</v>
          </cell>
          <cell r="F1597">
            <v>2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1</v>
          </cell>
          <cell r="P1597">
            <v>1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1</v>
          </cell>
          <cell r="Z1597">
            <v>0</v>
          </cell>
          <cell r="AA1597">
            <v>0</v>
          </cell>
          <cell r="AB1597"/>
          <cell r="AC1597"/>
          <cell r="AD1597"/>
          <cell r="AF1597"/>
        </row>
        <row r="1598">
          <cell r="A1598"/>
          <cell r="B1598"/>
          <cell r="C1598"/>
          <cell r="D1598" t="str">
            <v>F</v>
          </cell>
          <cell r="E1598" t="str">
            <v>-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D1598"/>
          <cell r="AE1598"/>
          <cell r="AF1598"/>
        </row>
        <row r="1599">
          <cell r="A1599"/>
          <cell r="B1599" t="str">
            <v>W74</v>
          </cell>
          <cell r="C1599" t="str">
            <v>Unspecified drowning and submersion</v>
          </cell>
          <cell r="D1599" t="str">
            <v>M</v>
          </cell>
          <cell r="E1599">
            <v>7</v>
          </cell>
          <cell r="F1599">
            <v>5</v>
          </cell>
          <cell r="G1599">
            <v>0</v>
          </cell>
          <cell r="H1599">
            <v>0</v>
          </cell>
          <cell r="I1599">
            <v>1</v>
          </cell>
          <cell r="J1599">
            <v>0</v>
          </cell>
          <cell r="K1599">
            <v>0</v>
          </cell>
          <cell r="L1599">
            <v>1</v>
          </cell>
          <cell r="M1599">
            <v>1</v>
          </cell>
          <cell r="N1599">
            <v>0</v>
          </cell>
          <cell r="O1599">
            <v>0</v>
          </cell>
          <cell r="P1599">
            <v>0</v>
          </cell>
          <cell r="Q1599">
            <v>1</v>
          </cell>
          <cell r="R1599">
            <v>0</v>
          </cell>
          <cell r="S1599">
            <v>1</v>
          </cell>
          <cell r="T1599">
            <v>0</v>
          </cell>
          <cell r="U1599">
            <v>0</v>
          </cell>
          <cell r="V1599">
            <v>0</v>
          </cell>
          <cell r="W1599">
            <v>1</v>
          </cell>
          <cell r="X1599">
            <v>1</v>
          </cell>
          <cell r="Y1599">
            <v>0</v>
          </cell>
          <cell r="Z1599">
            <v>0</v>
          </cell>
          <cell r="AA1599">
            <v>0</v>
          </cell>
          <cell r="AD1599"/>
          <cell r="AF1599"/>
        </row>
        <row r="1600">
          <cell r="A1600"/>
          <cell r="B1600"/>
          <cell r="C1600"/>
          <cell r="D1600" t="str">
            <v>F</v>
          </cell>
          <cell r="E1600">
            <v>7</v>
          </cell>
          <cell r="F1600">
            <v>7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1</v>
          </cell>
          <cell r="P1600">
            <v>0</v>
          </cell>
          <cell r="Q1600">
            <v>0</v>
          </cell>
          <cell r="R1600">
            <v>0</v>
          </cell>
          <cell r="S1600">
            <v>3</v>
          </cell>
          <cell r="T1600">
            <v>2</v>
          </cell>
          <cell r="U1600">
            <v>1</v>
          </cell>
          <cell r="V1600">
            <v>0</v>
          </cell>
          <cell r="W1600">
            <v>0</v>
          </cell>
          <cell r="X1600">
            <v>0</v>
          </cell>
          <cell r="Y1600">
            <v>1</v>
          </cell>
          <cell r="Z1600">
            <v>0</v>
          </cell>
          <cell r="AA1600">
            <v>0</v>
          </cell>
          <cell r="AD1600"/>
          <cell r="AF1600"/>
        </row>
        <row r="1601">
          <cell r="A1601"/>
          <cell r="B1601" t="str">
            <v>W75-84</v>
          </cell>
          <cell r="C1601" t="str">
            <v>Other accidental threats to breathing</v>
          </cell>
          <cell r="D1601" t="str">
            <v>M</v>
          </cell>
          <cell r="E1601">
            <v>32</v>
          </cell>
          <cell r="F1601">
            <v>26</v>
          </cell>
          <cell r="G1601">
            <v>1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1</v>
          </cell>
          <cell r="O1601">
            <v>0</v>
          </cell>
          <cell r="P1601">
            <v>2</v>
          </cell>
          <cell r="Q1601">
            <v>3</v>
          </cell>
          <cell r="R1601">
            <v>3</v>
          </cell>
          <cell r="S1601">
            <v>3</v>
          </cell>
          <cell r="T1601">
            <v>4</v>
          </cell>
          <cell r="U1601">
            <v>3</v>
          </cell>
          <cell r="V1601">
            <v>6</v>
          </cell>
          <cell r="W1601">
            <v>2</v>
          </cell>
          <cell r="X1601">
            <v>2</v>
          </cell>
          <cell r="Y1601">
            <v>0</v>
          </cell>
          <cell r="Z1601">
            <v>2</v>
          </cell>
          <cell r="AA1601">
            <v>0</v>
          </cell>
          <cell r="AD1601"/>
          <cell r="AF1601"/>
        </row>
        <row r="1602">
          <cell r="A1602"/>
          <cell r="B1602"/>
          <cell r="C1602"/>
          <cell r="D1602" t="str">
            <v>F</v>
          </cell>
          <cell r="E1602">
            <v>22</v>
          </cell>
          <cell r="F1602">
            <v>10</v>
          </cell>
          <cell r="G1602">
            <v>2</v>
          </cell>
          <cell r="H1602">
            <v>1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1</v>
          </cell>
          <cell r="P1602">
            <v>0</v>
          </cell>
          <cell r="Q1602">
            <v>2</v>
          </cell>
          <cell r="R1602">
            <v>1</v>
          </cell>
          <cell r="S1602">
            <v>0</v>
          </cell>
          <cell r="T1602">
            <v>0</v>
          </cell>
          <cell r="U1602">
            <v>1</v>
          </cell>
          <cell r="V1602">
            <v>2</v>
          </cell>
          <cell r="W1602">
            <v>2</v>
          </cell>
          <cell r="X1602">
            <v>2</v>
          </cell>
          <cell r="Y1602">
            <v>1</v>
          </cell>
          <cell r="Z1602">
            <v>6</v>
          </cell>
          <cell r="AA1602">
            <v>2</v>
          </cell>
          <cell r="AD1602"/>
          <cell r="AF1602"/>
        </row>
        <row r="1603">
          <cell r="A1603"/>
          <cell r="B1603" t="str">
            <v>W75</v>
          </cell>
          <cell r="C1603" t="str">
            <v>Accidental suffocation and strangulation in bed</v>
          </cell>
          <cell r="D1603" t="str">
            <v>M</v>
          </cell>
          <cell r="E1603">
            <v>1</v>
          </cell>
          <cell r="F1603">
            <v>1</v>
          </cell>
          <cell r="G1603">
            <v>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D1603"/>
          <cell r="AE1603"/>
          <cell r="AF1603"/>
        </row>
        <row r="1604">
          <cell r="A1604"/>
          <cell r="B1604"/>
          <cell r="C1604"/>
          <cell r="D1604" t="str">
            <v>F</v>
          </cell>
          <cell r="E1604">
            <v>1</v>
          </cell>
          <cell r="F1604">
            <v>1</v>
          </cell>
          <cell r="G1604">
            <v>1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D1604"/>
          <cell r="AE1604"/>
          <cell r="AF1604"/>
        </row>
        <row r="1605">
          <cell r="A1605"/>
          <cell r="B1605" t="str">
            <v>W76</v>
          </cell>
          <cell r="C1605" t="str">
            <v>Other accidental hanging and strangulation</v>
          </cell>
          <cell r="D1605" t="str">
            <v>M</v>
          </cell>
          <cell r="E1605">
            <v>2</v>
          </cell>
          <cell r="F1605">
            <v>2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1</v>
          </cell>
          <cell r="Q1605">
            <v>1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/>
          <cell r="AC1605"/>
          <cell r="AD1605"/>
          <cell r="AF1605"/>
        </row>
        <row r="1606">
          <cell r="A1606"/>
          <cell r="B1606"/>
          <cell r="C1606"/>
          <cell r="D1606" t="str">
            <v>F</v>
          </cell>
          <cell r="E1606" t="str">
            <v>-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/>
          <cell r="AC1606"/>
          <cell r="AD1606"/>
          <cell r="AF1606"/>
        </row>
        <row r="1607">
          <cell r="A1607"/>
          <cell r="B1607" t="str">
            <v>W78</v>
          </cell>
          <cell r="C1607" t="str">
            <v>Inhalation of gastric contents</v>
          </cell>
          <cell r="D1607" t="str">
            <v>M</v>
          </cell>
          <cell r="E1607">
            <v>3</v>
          </cell>
          <cell r="F1607">
            <v>3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1</v>
          </cell>
          <cell r="Q1607">
            <v>0</v>
          </cell>
          <cell r="R1607">
            <v>1</v>
          </cell>
          <cell r="S1607">
            <v>0</v>
          </cell>
          <cell r="T1607">
            <v>0</v>
          </cell>
          <cell r="U1607">
            <v>1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/>
          <cell r="AC1607"/>
          <cell r="AD1607"/>
          <cell r="AF1607"/>
        </row>
        <row r="1608">
          <cell r="A1608"/>
          <cell r="B1608"/>
          <cell r="C1608"/>
          <cell r="D1608" t="str">
            <v>F</v>
          </cell>
          <cell r="E1608">
            <v>5</v>
          </cell>
          <cell r="F1608">
            <v>2</v>
          </cell>
          <cell r="G1608">
            <v>1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</v>
          </cell>
          <cell r="W1608">
            <v>0</v>
          </cell>
          <cell r="X1608">
            <v>0</v>
          </cell>
          <cell r="Y1608">
            <v>0</v>
          </cell>
          <cell r="Z1608">
            <v>2</v>
          </cell>
          <cell r="AA1608">
            <v>1</v>
          </cell>
          <cell r="AB1608"/>
          <cell r="AC1608"/>
          <cell r="AD1608"/>
          <cell r="AF1608"/>
        </row>
        <row r="1609">
          <cell r="A1609"/>
          <cell r="B1609" t="str">
            <v>W79</v>
          </cell>
          <cell r="C1609" t="str">
            <v>Inhalation and ingestion of food causing obstruction of respiratory tract</v>
          </cell>
          <cell r="D1609" t="str">
            <v>M</v>
          </cell>
          <cell r="E1609">
            <v>18</v>
          </cell>
          <cell r="F1609">
            <v>14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2</v>
          </cell>
          <cell r="R1609">
            <v>0</v>
          </cell>
          <cell r="S1609">
            <v>3</v>
          </cell>
          <cell r="T1609">
            <v>2</v>
          </cell>
          <cell r="U1609">
            <v>2</v>
          </cell>
          <cell r="V1609">
            <v>5</v>
          </cell>
          <cell r="W1609">
            <v>2</v>
          </cell>
          <cell r="X1609">
            <v>0</v>
          </cell>
          <cell r="Y1609">
            <v>0</v>
          </cell>
          <cell r="Z1609">
            <v>2</v>
          </cell>
          <cell r="AA1609">
            <v>0</v>
          </cell>
          <cell r="AD1609"/>
          <cell r="AE1609"/>
          <cell r="AF1609"/>
        </row>
        <row r="1610">
          <cell r="A1610"/>
          <cell r="B1610"/>
          <cell r="C1610"/>
          <cell r="D1610" t="str">
            <v>F</v>
          </cell>
          <cell r="E1610">
            <v>10</v>
          </cell>
          <cell r="F1610">
            <v>4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1</v>
          </cell>
          <cell r="P1610">
            <v>0</v>
          </cell>
          <cell r="Q1610">
            <v>1</v>
          </cell>
          <cell r="R1610">
            <v>0</v>
          </cell>
          <cell r="S1610">
            <v>0</v>
          </cell>
          <cell r="T1610">
            <v>0</v>
          </cell>
          <cell r="U1610">
            <v>1</v>
          </cell>
          <cell r="V1610">
            <v>1</v>
          </cell>
          <cell r="W1610">
            <v>1</v>
          </cell>
          <cell r="X1610">
            <v>2</v>
          </cell>
          <cell r="Y1610">
            <v>1</v>
          </cell>
          <cell r="Z1610">
            <v>2</v>
          </cell>
          <cell r="AA1610">
            <v>1</v>
          </cell>
          <cell r="AD1610"/>
          <cell r="AE1610"/>
          <cell r="AF1610"/>
        </row>
        <row r="1611">
          <cell r="A1611"/>
          <cell r="B1611" t="str">
            <v>W80</v>
          </cell>
          <cell r="C1611" t="str">
            <v>Inhalation and ingestion of other objects causing obstruction of respiratory tract</v>
          </cell>
          <cell r="D1611" t="str">
            <v>M</v>
          </cell>
          <cell r="E1611">
            <v>7</v>
          </cell>
          <cell r="F1611">
            <v>5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1</v>
          </cell>
          <cell r="O1611">
            <v>0</v>
          </cell>
          <cell r="P1611">
            <v>0</v>
          </cell>
          <cell r="Q1611">
            <v>0</v>
          </cell>
          <cell r="R1611">
            <v>2</v>
          </cell>
          <cell r="S1611">
            <v>0</v>
          </cell>
          <cell r="T1611">
            <v>1</v>
          </cell>
          <cell r="U1611">
            <v>0</v>
          </cell>
          <cell r="V1611">
            <v>1</v>
          </cell>
          <cell r="W1611">
            <v>0</v>
          </cell>
          <cell r="X1611">
            <v>2</v>
          </cell>
          <cell r="Y1611">
            <v>0</v>
          </cell>
          <cell r="Z1611">
            <v>0</v>
          </cell>
          <cell r="AA1611">
            <v>0</v>
          </cell>
          <cell r="AD1611"/>
          <cell r="AE1611"/>
          <cell r="AF1611"/>
        </row>
        <row r="1612">
          <cell r="A1612"/>
          <cell r="B1612"/>
          <cell r="C1612"/>
          <cell r="D1612" t="str">
            <v>F</v>
          </cell>
          <cell r="E1612">
            <v>5</v>
          </cell>
          <cell r="F1612">
            <v>2</v>
          </cell>
          <cell r="G1612">
            <v>0</v>
          </cell>
          <cell r="H1612">
            <v>1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1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1</v>
          </cell>
          <cell r="X1612">
            <v>0</v>
          </cell>
          <cell r="Y1612">
            <v>0</v>
          </cell>
          <cell r="Z1612">
            <v>2</v>
          </cell>
          <cell r="AA1612">
            <v>0</v>
          </cell>
          <cell r="AD1612"/>
          <cell r="AE1612"/>
          <cell r="AF1612"/>
        </row>
        <row r="1613">
          <cell r="A1613"/>
          <cell r="B1613" t="str">
            <v>W84</v>
          </cell>
          <cell r="C1613" t="str">
            <v>Unspecified threat to breathing</v>
          </cell>
          <cell r="D1613" t="str">
            <v>M</v>
          </cell>
          <cell r="E1613">
            <v>1</v>
          </cell>
          <cell r="F1613">
            <v>1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1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/>
          <cell r="AC1613"/>
          <cell r="AD1613"/>
          <cell r="AF1613"/>
        </row>
        <row r="1614">
          <cell r="A1614"/>
          <cell r="B1614"/>
          <cell r="C1614"/>
          <cell r="D1614" t="str">
            <v>F</v>
          </cell>
          <cell r="E1614">
            <v>1</v>
          </cell>
          <cell r="F1614">
            <v>1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1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/>
          <cell r="AC1614"/>
          <cell r="AD1614"/>
          <cell r="AF1614"/>
        </row>
        <row r="1615">
          <cell r="A1615"/>
          <cell r="B1615" t="str">
            <v>W85-99</v>
          </cell>
          <cell r="C1615" t="str">
            <v>Exposure to electric current, radiation and extreme ambient air temperature and pressure</v>
          </cell>
          <cell r="D1615" t="str">
            <v>M</v>
          </cell>
          <cell r="E1615">
            <v>1</v>
          </cell>
          <cell r="F1615">
            <v>1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1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/>
          <cell r="AF1615"/>
        </row>
        <row r="1616">
          <cell r="A1616"/>
          <cell r="B1616"/>
          <cell r="C1616"/>
          <cell r="D1616" t="str">
            <v>F</v>
          </cell>
          <cell r="E1616" t="str">
            <v>-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/>
          <cell r="AF1616"/>
        </row>
        <row r="1617">
          <cell r="A1617"/>
          <cell r="B1617" t="str">
            <v>W94</v>
          </cell>
          <cell r="C1617" t="str">
            <v>Exposure to high and low air pressure and changes in air pressure</v>
          </cell>
          <cell r="D1617" t="str">
            <v>M</v>
          </cell>
          <cell r="E1617">
            <v>1</v>
          </cell>
          <cell r="F1617">
            <v>1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1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/>
          <cell r="AE1617"/>
          <cell r="AF1617"/>
        </row>
        <row r="1618">
          <cell r="A1618"/>
          <cell r="B1618"/>
          <cell r="C1618"/>
          <cell r="D1618" t="str">
            <v>F</v>
          </cell>
          <cell r="E1618" t="str">
            <v>-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/>
          <cell r="AE1618"/>
          <cell r="AF1618"/>
        </row>
        <row r="1619">
          <cell r="A1619"/>
          <cell r="B1619" t="str">
            <v>X00-09</v>
          </cell>
          <cell r="C1619" t="str">
            <v>Exposure to smoke, fire and flames</v>
          </cell>
          <cell r="D1619" t="str">
            <v>M</v>
          </cell>
          <cell r="E1619">
            <v>28</v>
          </cell>
          <cell r="F1619">
            <v>20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1</v>
          </cell>
          <cell r="M1619">
            <v>1</v>
          </cell>
          <cell r="N1619">
            <v>2</v>
          </cell>
          <cell r="O1619">
            <v>0</v>
          </cell>
          <cell r="P1619">
            <v>3</v>
          </cell>
          <cell r="Q1619">
            <v>2</v>
          </cell>
          <cell r="R1619">
            <v>2</v>
          </cell>
          <cell r="S1619">
            <v>1</v>
          </cell>
          <cell r="T1619">
            <v>4</v>
          </cell>
          <cell r="U1619">
            <v>2</v>
          </cell>
          <cell r="V1619">
            <v>2</v>
          </cell>
          <cell r="W1619">
            <v>2</v>
          </cell>
          <cell r="X1619">
            <v>2</v>
          </cell>
          <cell r="Y1619">
            <v>0</v>
          </cell>
          <cell r="Z1619">
            <v>3</v>
          </cell>
          <cell r="AA1619">
            <v>1</v>
          </cell>
          <cell r="AD1619"/>
          <cell r="AF1619"/>
        </row>
        <row r="1620">
          <cell r="A1620"/>
          <cell r="B1620"/>
          <cell r="C1620"/>
          <cell r="D1620" t="str">
            <v>F</v>
          </cell>
          <cell r="E1620">
            <v>15</v>
          </cell>
          <cell r="F1620">
            <v>9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1</v>
          </cell>
          <cell r="N1620">
            <v>0</v>
          </cell>
          <cell r="O1620">
            <v>1</v>
          </cell>
          <cell r="P1620">
            <v>1</v>
          </cell>
          <cell r="Q1620">
            <v>1</v>
          </cell>
          <cell r="R1620">
            <v>1</v>
          </cell>
          <cell r="S1620">
            <v>1</v>
          </cell>
          <cell r="T1620">
            <v>0</v>
          </cell>
          <cell r="U1620">
            <v>2</v>
          </cell>
          <cell r="V1620">
            <v>1</v>
          </cell>
          <cell r="W1620">
            <v>2</v>
          </cell>
          <cell r="X1620">
            <v>3</v>
          </cell>
          <cell r="Y1620">
            <v>1</v>
          </cell>
          <cell r="Z1620">
            <v>0</v>
          </cell>
          <cell r="AA1620">
            <v>1</v>
          </cell>
          <cell r="AD1620"/>
          <cell r="AF1620"/>
        </row>
        <row r="1621">
          <cell r="A1621"/>
          <cell r="B1621" t="str">
            <v>X00</v>
          </cell>
          <cell r="C1621" t="str">
            <v>Exposure to uncontrolled fire in building or structure</v>
          </cell>
          <cell r="D1621" t="str">
            <v>M</v>
          </cell>
          <cell r="E1621">
            <v>23</v>
          </cell>
          <cell r="F1621">
            <v>17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1</v>
          </cell>
          <cell r="M1621">
            <v>1</v>
          </cell>
          <cell r="N1621">
            <v>2</v>
          </cell>
          <cell r="O1621">
            <v>0</v>
          </cell>
          <cell r="P1621">
            <v>3</v>
          </cell>
          <cell r="Q1621">
            <v>1</v>
          </cell>
          <cell r="R1621">
            <v>1</v>
          </cell>
          <cell r="S1621">
            <v>1</v>
          </cell>
          <cell r="T1621">
            <v>3</v>
          </cell>
          <cell r="U1621">
            <v>2</v>
          </cell>
          <cell r="V1621">
            <v>2</v>
          </cell>
          <cell r="W1621">
            <v>1</v>
          </cell>
          <cell r="X1621">
            <v>2</v>
          </cell>
          <cell r="Y1621">
            <v>0</v>
          </cell>
          <cell r="Z1621">
            <v>3</v>
          </cell>
          <cell r="AA1621">
            <v>0</v>
          </cell>
          <cell r="AB1621"/>
          <cell r="AC1621"/>
          <cell r="AD1621"/>
          <cell r="AF1621"/>
        </row>
        <row r="1622">
          <cell r="A1622"/>
          <cell r="B1622"/>
          <cell r="C1622"/>
          <cell r="D1622" t="str">
            <v>F</v>
          </cell>
          <cell r="E1622">
            <v>13</v>
          </cell>
          <cell r="F1622">
            <v>9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1</v>
          </cell>
          <cell r="N1622">
            <v>0</v>
          </cell>
          <cell r="O1622">
            <v>1</v>
          </cell>
          <cell r="P1622">
            <v>1</v>
          </cell>
          <cell r="Q1622">
            <v>1</v>
          </cell>
          <cell r="R1622">
            <v>1</v>
          </cell>
          <cell r="S1622">
            <v>1</v>
          </cell>
          <cell r="T1622">
            <v>0</v>
          </cell>
          <cell r="U1622">
            <v>2</v>
          </cell>
          <cell r="V1622">
            <v>1</v>
          </cell>
          <cell r="W1622">
            <v>2</v>
          </cell>
          <cell r="X1622">
            <v>1</v>
          </cell>
          <cell r="Y1622">
            <v>1</v>
          </cell>
          <cell r="Z1622">
            <v>0</v>
          </cell>
          <cell r="AA1622">
            <v>1</v>
          </cell>
          <cell r="AB1622"/>
          <cell r="AC1622"/>
          <cell r="AD1622"/>
          <cell r="AF1622"/>
        </row>
        <row r="1623">
          <cell r="A1623"/>
          <cell r="B1623" t="str">
            <v>X02</v>
          </cell>
          <cell r="C1623" t="str">
            <v>Exposure to controlled fire in building or structure</v>
          </cell>
          <cell r="D1623" t="str">
            <v>M</v>
          </cell>
          <cell r="E1623">
            <v>1</v>
          </cell>
          <cell r="F1623">
            <v>1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1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/>
          <cell r="AC1623"/>
          <cell r="AD1623"/>
          <cell r="AF1623"/>
        </row>
        <row r="1624">
          <cell r="A1624"/>
          <cell r="B1624"/>
          <cell r="C1624"/>
          <cell r="D1624" t="str">
            <v>F</v>
          </cell>
          <cell r="E1624" t="str">
            <v>-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/>
          <cell r="AF1624"/>
        </row>
        <row r="1625">
          <cell r="A1625"/>
          <cell r="B1625" t="str">
            <v>X09</v>
          </cell>
          <cell r="C1625" t="str">
            <v>Exposure to unspecified smoke, fire and flames</v>
          </cell>
          <cell r="D1625" t="str">
            <v>M</v>
          </cell>
          <cell r="E1625">
            <v>4</v>
          </cell>
          <cell r="F1625">
            <v>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1</v>
          </cell>
          <cell r="R1625">
            <v>1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1</v>
          </cell>
          <cell r="X1625">
            <v>0</v>
          </cell>
          <cell r="Y1625">
            <v>0</v>
          </cell>
          <cell r="Z1625">
            <v>0</v>
          </cell>
          <cell r="AA1625">
            <v>1</v>
          </cell>
          <cell r="AD1625"/>
          <cell r="AF1625"/>
        </row>
        <row r="1626">
          <cell r="A1626"/>
          <cell r="B1626"/>
          <cell r="C1626"/>
          <cell r="D1626" t="str">
            <v>F</v>
          </cell>
          <cell r="E1626">
            <v>2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2</v>
          </cell>
          <cell r="Y1626">
            <v>0</v>
          </cell>
          <cell r="Z1626">
            <v>0</v>
          </cell>
          <cell r="AA1626">
            <v>0</v>
          </cell>
          <cell r="AB1626"/>
          <cell r="AC1626"/>
          <cell r="AD1626"/>
          <cell r="AF1626"/>
        </row>
        <row r="1627">
          <cell r="A1627"/>
          <cell r="B1627" t="str">
            <v>X10-19</v>
          </cell>
          <cell r="C1627" t="str">
            <v>Contact with heat and hot substances</v>
          </cell>
          <cell r="D1627" t="str">
            <v>M</v>
          </cell>
          <cell r="E1627">
            <v>1</v>
          </cell>
          <cell r="F1627">
            <v>1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1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/>
          <cell r="AF1627"/>
        </row>
        <row r="1628">
          <cell r="A1628"/>
          <cell r="B1628"/>
          <cell r="C1628"/>
          <cell r="D1628" t="str">
            <v>F</v>
          </cell>
          <cell r="E1628" t="str">
            <v>-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/>
          <cell r="AF1628"/>
        </row>
        <row r="1629">
          <cell r="A1629"/>
          <cell r="B1629" t="str">
            <v>X11</v>
          </cell>
          <cell r="C1629" t="str">
            <v>Contact with hot tap-water</v>
          </cell>
          <cell r="D1629" t="str">
            <v>M</v>
          </cell>
          <cell r="E1629">
            <v>1</v>
          </cell>
          <cell r="F1629">
            <v>1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1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/>
          <cell r="AC1629"/>
          <cell r="AD1629"/>
          <cell r="AF1629"/>
        </row>
        <row r="1630">
          <cell r="A1630"/>
          <cell r="B1630"/>
          <cell r="C1630"/>
          <cell r="D1630" t="str">
            <v>F</v>
          </cell>
          <cell r="E1630" t="str">
            <v>-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/>
          <cell r="AC1630"/>
          <cell r="AD1630"/>
          <cell r="AF1630"/>
        </row>
        <row r="1631">
          <cell r="A1631"/>
          <cell r="B1631" t="str">
            <v>X30-39</v>
          </cell>
          <cell r="C1631" t="str">
            <v>Exposure to forces of nature</v>
          </cell>
          <cell r="D1631" t="str">
            <v>M</v>
          </cell>
          <cell r="E1631">
            <v>11</v>
          </cell>
          <cell r="F1631">
            <v>8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1</v>
          </cell>
          <cell r="N1631">
            <v>0</v>
          </cell>
          <cell r="O1631">
            <v>1</v>
          </cell>
          <cell r="P1631">
            <v>0</v>
          </cell>
          <cell r="Q1631">
            <v>0</v>
          </cell>
          <cell r="R1631">
            <v>3</v>
          </cell>
          <cell r="S1631">
            <v>0</v>
          </cell>
          <cell r="T1631">
            <v>0</v>
          </cell>
          <cell r="U1631">
            <v>1</v>
          </cell>
          <cell r="V1631">
            <v>2</v>
          </cell>
          <cell r="W1631">
            <v>2</v>
          </cell>
          <cell r="X1631">
            <v>0</v>
          </cell>
          <cell r="Y1631">
            <v>1</v>
          </cell>
          <cell r="Z1631">
            <v>0</v>
          </cell>
          <cell r="AA1631">
            <v>1</v>
          </cell>
          <cell r="AD1631"/>
          <cell r="AF1631"/>
        </row>
        <row r="1632">
          <cell r="A1632"/>
          <cell r="B1632"/>
          <cell r="C1632"/>
          <cell r="D1632" t="str">
            <v>F</v>
          </cell>
          <cell r="E1632">
            <v>8</v>
          </cell>
          <cell r="F1632">
            <v>2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1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1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1</v>
          </cell>
          <cell r="X1632">
            <v>1</v>
          </cell>
          <cell r="Y1632">
            <v>0</v>
          </cell>
          <cell r="Z1632">
            <v>2</v>
          </cell>
          <cell r="AA1632">
            <v>2</v>
          </cell>
          <cell r="AD1632"/>
          <cell r="AF1632"/>
        </row>
        <row r="1633">
          <cell r="A1633"/>
          <cell r="B1633" t="str">
            <v>X30</v>
          </cell>
          <cell r="C1633" t="str">
            <v>Exposure to excessive natural heat</v>
          </cell>
          <cell r="D1633" t="str">
            <v>M</v>
          </cell>
          <cell r="E1633" t="str">
            <v>-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D1633"/>
          <cell r="AE1633"/>
          <cell r="AF1633"/>
        </row>
        <row r="1634">
          <cell r="A1634"/>
          <cell r="B1634"/>
          <cell r="C1634"/>
          <cell r="D1634" t="str">
            <v>F</v>
          </cell>
          <cell r="E1634">
            <v>1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1</v>
          </cell>
          <cell r="AD1634"/>
          <cell r="AE1634"/>
          <cell r="AF1634"/>
        </row>
        <row r="1635">
          <cell r="A1635"/>
          <cell r="B1635" t="str">
            <v>X31</v>
          </cell>
          <cell r="C1635" t="str">
            <v>Exposure to excessive natural cold</v>
          </cell>
          <cell r="D1635" t="str">
            <v>M</v>
          </cell>
          <cell r="E1635">
            <v>9</v>
          </cell>
          <cell r="F1635">
            <v>6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1</v>
          </cell>
          <cell r="P1635">
            <v>0</v>
          </cell>
          <cell r="Q1635">
            <v>0</v>
          </cell>
          <cell r="R1635">
            <v>2</v>
          </cell>
          <cell r="S1635">
            <v>0</v>
          </cell>
          <cell r="T1635">
            <v>0</v>
          </cell>
          <cell r="U1635">
            <v>1</v>
          </cell>
          <cell r="V1635">
            <v>2</v>
          </cell>
          <cell r="W1635">
            <v>2</v>
          </cell>
          <cell r="X1635">
            <v>0</v>
          </cell>
          <cell r="Y1635">
            <v>1</v>
          </cell>
          <cell r="Z1635">
            <v>0</v>
          </cell>
          <cell r="AA1635">
            <v>1</v>
          </cell>
          <cell r="AD1635"/>
          <cell r="AE1635"/>
          <cell r="AF1635"/>
        </row>
        <row r="1636">
          <cell r="A1636"/>
          <cell r="B1636"/>
          <cell r="C1636"/>
          <cell r="D1636" t="str">
            <v>F</v>
          </cell>
          <cell r="E1636">
            <v>6</v>
          </cell>
          <cell r="F1636">
            <v>1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1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1</v>
          </cell>
          <cell r="X1636">
            <v>1</v>
          </cell>
          <cell r="Y1636">
            <v>0</v>
          </cell>
          <cell r="Z1636">
            <v>2</v>
          </cell>
          <cell r="AA1636">
            <v>1</v>
          </cell>
          <cell r="AD1636"/>
          <cell r="AE1636"/>
          <cell r="AF1636"/>
        </row>
        <row r="1637">
          <cell r="A1637"/>
          <cell r="B1637" t="str">
            <v>X36</v>
          </cell>
          <cell r="C1637" t="str">
            <v>Victim of avalanche, landslide and other earth movements</v>
          </cell>
          <cell r="D1637" t="str">
            <v>M</v>
          </cell>
          <cell r="E1637">
            <v>2</v>
          </cell>
          <cell r="F1637">
            <v>2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1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1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/>
          <cell r="AE1637"/>
          <cell r="AF1637"/>
        </row>
        <row r="1638">
          <cell r="A1638"/>
          <cell r="B1638"/>
          <cell r="C1638"/>
          <cell r="D1638" t="str">
            <v>F</v>
          </cell>
          <cell r="E1638">
            <v>1</v>
          </cell>
          <cell r="F1638">
            <v>1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1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/>
          <cell r="AC1638"/>
          <cell r="AD1638"/>
          <cell r="AF1638"/>
        </row>
        <row r="1639">
          <cell r="A1639"/>
          <cell r="B1639" t="str">
            <v>X40-49</v>
          </cell>
          <cell r="C1639" t="str">
            <v>Accidental poisoning by and exposure to noxious substances</v>
          </cell>
          <cell r="D1639" t="str">
            <v>M</v>
          </cell>
          <cell r="E1639">
            <v>607</v>
          </cell>
          <cell r="F1639">
            <v>584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6</v>
          </cell>
          <cell r="L1639">
            <v>12</v>
          </cell>
          <cell r="M1639">
            <v>60</v>
          </cell>
          <cell r="N1639">
            <v>85</v>
          </cell>
          <cell r="O1639">
            <v>101</v>
          </cell>
          <cell r="P1639">
            <v>121</v>
          </cell>
          <cell r="Q1639">
            <v>84</v>
          </cell>
          <cell r="R1639">
            <v>51</v>
          </cell>
          <cell r="S1639">
            <v>24</v>
          </cell>
          <cell r="T1639">
            <v>16</v>
          </cell>
          <cell r="U1639">
            <v>16</v>
          </cell>
          <cell r="V1639">
            <v>8</v>
          </cell>
          <cell r="W1639">
            <v>9</v>
          </cell>
          <cell r="X1639">
            <v>10</v>
          </cell>
          <cell r="Y1639">
            <v>101</v>
          </cell>
          <cell r="Z1639">
            <v>4</v>
          </cell>
          <cell r="AA1639">
            <v>0</v>
          </cell>
          <cell r="AD1639"/>
          <cell r="AF1639"/>
        </row>
        <row r="1640">
          <cell r="A1640"/>
          <cell r="B1640"/>
          <cell r="C1640"/>
          <cell r="D1640" t="str">
            <v>F</v>
          </cell>
          <cell r="E1640">
            <v>243</v>
          </cell>
          <cell r="F1640">
            <v>240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6</v>
          </cell>
          <cell r="L1640">
            <v>11</v>
          </cell>
          <cell r="M1640">
            <v>14</v>
          </cell>
          <cell r="N1640">
            <v>31</v>
          </cell>
          <cell r="O1640">
            <v>32</v>
          </cell>
          <cell r="P1640">
            <v>51</v>
          </cell>
          <cell r="Q1640">
            <v>46</v>
          </cell>
          <cell r="R1640">
            <v>26</v>
          </cell>
          <cell r="S1640">
            <v>14</v>
          </cell>
          <cell r="T1640">
            <v>4</v>
          </cell>
          <cell r="U1640">
            <v>3</v>
          </cell>
          <cell r="V1640">
            <v>2</v>
          </cell>
          <cell r="W1640">
            <v>1</v>
          </cell>
          <cell r="X1640">
            <v>0</v>
          </cell>
          <cell r="Y1640">
            <v>32</v>
          </cell>
          <cell r="Z1640">
            <v>2</v>
          </cell>
          <cell r="AA1640">
            <v>0</v>
          </cell>
          <cell r="AD1640"/>
          <cell r="AF1640"/>
        </row>
        <row r="1641">
          <cell r="A1641"/>
          <cell r="B1641" t="str">
            <v>X40</v>
          </cell>
          <cell r="C1641" t="str">
            <v>Accidental poisoning by and exposure to nonopioid analgesics, antipyretics and antirheumatics</v>
          </cell>
          <cell r="D1641" t="str">
            <v>M</v>
          </cell>
          <cell r="E1641">
            <v>1</v>
          </cell>
          <cell r="F1641">
            <v>1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1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/>
          <cell r="AC1641"/>
          <cell r="AD1641"/>
          <cell r="AF1641"/>
        </row>
        <row r="1642">
          <cell r="A1642"/>
          <cell r="B1642"/>
          <cell r="C1642"/>
          <cell r="D1642" t="str">
            <v>F</v>
          </cell>
          <cell r="E1642">
            <v>2</v>
          </cell>
          <cell r="F1642">
            <v>1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1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1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/>
          <cell r="AF1642"/>
        </row>
        <row r="1643">
          <cell r="A1643"/>
          <cell r="B1643" t="str">
            <v>X41</v>
          </cell>
          <cell r="C1643" t="str">
            <v>Accidental poisoning by and exposure to antiepileptic, sedative-hypnotic, antiparkinsonism and psychotropic drugs, not elsewhere classified</v>
          </cell>
          <cell r="D1643" t="str">
            <v>M</v>
          </cell>
          <cell r="E1643">
            <v>73</v>
          </cell>
          <cell r="F1643">
            <v>72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4</v>
          </cell>
          <cell r="L1643">
            <v>3</v>
          </cell>
          <cell r="M1643">
            <v>5</v>
          </cell>
          <cell r="N1643">
            <v>11</v>
          </cell>
          <cell r="O1643">
            <v>13</v>
          </cell>
          <cell r="P1643">
            <v>13</v>
          </cell>
          <cell r="Q1643">
            <v>10</v>
          </cell>
          <cell r="R1643">
            <v>9</v>
          </cell>
          <cell r="S1643">
            <v>1</v>
          </cell>
          <cell r="T1643">
            <v>2</v>
          </cell>
          <cell r="U1643">
            <v>1</v>
          </cell>
          <cell r="V1643">
            <v>0</v>
          </cell>
          <cell r="W1643">
            <v>0</v>
          </cell>
          <cell r="X1643">
            <v>1</v>
          </cell>
          <cell r="Y1643">
            <v>13</v>
          </cell>
          <cell r="Z1643">
            <v>0</v>
          </cell>
          <cell r="AA1643">
            <v>0</v>
          </cell>
          <cell r="AD1643"/>
          <cell r="AF1643"/>
        </row>
        <row r="1644">
          <cell r="A1644"/>
          <cell r="B1644"/>
          <cell r="C1644"/>
          <cell r="D1644" t="str">
            <v>F</v>
          </cell>
          <cell r="E1644">
            <v>47</v>
          </cell>
          <cell r="F1644">
            <v>47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5</v>
          </cell>
          <cell r="L1644">
            <v>1</v>
          </cell>
          <cell r="M1644">
            <v>4</v>
          </cell>
          <cell r="N1644">
            <v>5</v>
          </cell>
          <cell r="O1644">
            <v>5</v>
          </cell>
          <cell r="P1644">
            <v>10</v>
          </cell>
          <cell r="Q1644">
            <v>12</v>
          </cell>
          <cell r="R1644">
            <v>4</v>
          </cell>
          <cell r="S1644">
            <v>1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5</v>
          </cell>
          <cell r="Z1644">
            <v>0</v>
          </cell>
          <cell r="AA1644">
            <v>0</v>
          </cell>
          <cell r="AB1644"/>
          <cell r="AC1644"/>
          <cell r="AD1644"/>
          <cell r="AF1644"/>
        </row>
        <row r="1645">
          <cell r="A1645"/>
          <cell r="B1645" t="str">
            <v>X42</v>
          </cell>
          <cell r="C1645" t="str">
            <v>Accidental poisoning by and exposure to narcotics and psychodysleptics [hallucinogens], not elsewhere classified</v>
          </cell>
          <cell r="D1645" t="str">
            <v>M</v>
          </cell>
          <cell r="E1645">
            <v>451</v>
          </cell>
          <cell r="F1645">
            <v>451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2</v>
          </cell>
          <cell r="L1645">
            <v>9</v>
          </cell>
          <cell r="M1645">
            <v>51</v>
          </cell>
          <cell r="N1645">
            <v>72</v>
          </cell>
          <cell r="O1645">
            <v>82</v>
          </cell>
          <cell r="P1645">
            <v>101</v>
          </cell>
          <cell r="Q1645">
            <v>65</v>
          </cell>
          <cell r="R1645">
            <v>32</v>
          </cell>
          <cell r="S1645">
            <v>20</v>
          </cell>
          <cell r="T1645">
            <v>9</v>
          </cell>
          <cell r="U1645">
            <v>7</v>
          </cell>
          <cell r="V1645">
            <v>1</v>
          </cell>
          <cell r="W1645">
            <v>0</v>
          </cell>
          <cell r="X1645">
            <v>0</v>
          </cell>
          <cell r="Y1645">
            <v>82</v>
          </cell>
          <cell r="Z1645">
            <v>0</v>
          </cell>
          <cell r="AA1645">
            <v>0</v>
          </cell>
          <cell r="AB1645"/>
          <cell r="AC1645"/>
          <cell r="AD1645"/>
          <cell r="AF1645"/>
        </row>
        <row r="1646">
          <cell r="A1646"/>
          <cell r="B1646"/>
          <cell r="C1646"/>
          <cell r="D1646" t="str">
            <v>F</v>
          </cell>
          <cell r="E1646">
            <v>176</v>
          </cell>
          <cell r="F1646">
            <v>175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1</v>
          </cell>
          <cell r="L1646">
            <v>8</v>
          </cell>
          <cell r="M1646">
            <v>8</v>
          </cell>
          <cell r="N1646">
            <v>25</v>
          </cell>
          <cell r="O1646">
            <v>27</v>
          </cell>
          <cell r="P1646">
            <v>37</v>
          </cell>
          <cell r="Q1646">
            <v>31</v>
          </cell>
          <cell r="R1646">
            <v>21</v>
          </cell>
          <cell r="S1646">
            <v>10</v>
          </cell>
          <cell r="T1646">
            <v>3</v>
          </cell>
          <cell r="U1646">
            <v>2</v>
          </cell>
          <cell r="V1646">
            <v>2</v>
          </cell>
          <cell r="W1646">
            <v>0</v>
          </cell>
          <cell r="X1646">
            <v>0</v>
          </cell>
          <cell r="Y1646">
            <v>27</v>
          </cell>
          <cell r="Z1646">
            <v>1</v>
          </cell>
          <cell r="AA1646">
            <v>0</v>
          </cell>
          <cell r="AD1646"/>
          <cell r="AF1646"/>
        </row>
        <row r="1647">
          <cell r="A1647"/>
          <cell r="B1647" t="str">
            <v>X43</v>
          </cell>
          <cell r="C1647" t="str">
            <v>Accidental poisoning by and exposure to other drugs acting on the autonomic nervous system</v>
          </cell>
          <cell r="D1647" t="str">
            <v>M</v>
          </cell>
          <cell r="E1647">
            <v>2</v>
          </cell>
          <cell r="F1647">
            <v>2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1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1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/>
          <cell r="AF1647"/>
        </row>
        <row r="1648">
          <cell r="A1648"/>
          <cell r="B1648"/>
          <cell r="C1648"/>
          <cell r="D1648" t="str">
            <v>F</v>
          </cell>
          <cell r="E1648" t="str">
            <v>-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/>
          <cell r="AC1648"/>
          <cell r="AD1648"/>
          <cell r="AF1648"/>
        </row>
        <row r="1649">
          <cell r="A1649"/>
          <cell r="B1649" t="str">
            <v>X44</v>
          </cell>
          <cell r="C1649" t="str">
            <v>Accidental poisoning by and exposure to other and unspecified drugs, medicaments and biological substances</v>
          </cell>
          <cell r="D1649" t="str">
            <v>M</v>
          </cell>
          <cell r="E1649">
            <v>7</v>
          </cell>
          <cell r="F1649">
            <v>7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1</v>
          </cell>
          <cell r="N1649">
            <v>0</v>
          </cell>
          <cell r="O1649">
            <v>1</v>
          </cell>
          <cell r="P1649">
            <v>2</v>
          </cell>
          <cell r="Q1649">
            <v>2</v>
          </cell>
          <cell r="R1649">
            <v>1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1</v>
          </cell>
          <cell r="Z1649">
            <v>0</v>
          </cell>
          <cell r="AA1649">
            <v>0</v>
          </cell>
          <cell r="AB1649"/>
          <cell r="AC1649"/>
          <cell r="AD1649"/>
          <cell r="AF1649"/>
        </row>
        <row r="1650">
          <cell r="A1650"/>
          <cell r="B1650"/>
          <cell r="C1650"/>
          <cell r="D1650" t="str">
            <v>F</v>
          </cell>
          <cell r="E1650">
            <v>1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1</v>
          </cell>
          <cell r="AA1650">
            <v>0</v>
          </cell>
          <cell r="AB1650"/>
          <cell r="AC1650"/>
          <cell r="AD1650"/>
          <cell r="AF1650"/>
        </row>
        <row r="1651">
          <cell r="A1651"/>
          <cell r="B1651" t="str">
            <v>X45</v>
          </cell>
          <cell r="C1651" t="str">
            <v>Accidental poisoning by and exposure to alcohol</v>
          </cell>
          <cell r="D1651" t="str">
            <v>M</v>
          </cell>
          <cell r="E1651">
            <v>39</v>
          </cell>
          <cell r="F1651">
            <v>37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2</v>
          </cell>
          <cell r="N1651">
            <v>1</v>
          </cell>
          <cell r="O1651">
            <v>3</v>
          </cell>
          <cell r="P1651">
            <v>5</v>
          </cell>
          <cell r="Q1651">
            <v>6</v>
          </cell>
          <cell r="R1651">
            <v>8</v>
          </cell>
          <cell r="S1651">
            <v>2</v>
          </cell>
          <cell r="T1651">
            <v>4</v>
          </cell>
          <cell r="U1651">
            <v>3</v>
          </cell>
          <cell r="V1651">
            <v>3</v>
          </cell>
          <cell r="W1651">
            <v>1</v>
          </cell>
          <cell r="X1651">
            <v>1</v>
          </cell>
          <cell r="Y1651">
            <v>3</v>
          </cell>
          <cell r="Z1651">
            <v>0</v>
          </cell>
          <cell r="AA1651">
            <v>0</v>
          </cell>
          <cell r="AB1651"/>
          <cell r="AC1651"/>
          <cell r="AD1651"/>
          <cell r="AF1651"/>
        </row>
        <row r="1652">
          <cell r="A1652"/>
          <cell r="B1652"/>
          <cell r="C1652"/>
          <cell r="D1652" t="str">
            <v>F</v>
          </cell>
          <cell r="E1652">
            <v>15</v>
          </cell>
          <cell r="F1652">
            <v>15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1</v>
          </cell>
          <cell r="M1652">
            <v>0</v>
          </cell>
          <cell r="N1652">
            <v>1</v>
          </cell>
          <cell r="O1652">
            <v>0</v>
          </cell>
          <cell r="P1652">
            <v>4</v>
          </cell>
          <cell r="Q1652">
            <v>3</v>
          </cell>
          <cell r="R1652">
            <v>1</v>
          </cell>
          <cell r="S1652">
            <v>3</v>
          </cell>
          <cell r="T1652">
            <v>1</v>
          </cell>
          <cell r="U1652">
            <v>1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/>
          <cell r="AC1652"/>
          <cell r="AD1652"/>
          <cell r="AF1652"/>
        </row>
        <row r="1653">
          <cell r="A1653"/>
          <cell r="B1653" t="str">
            <v>X46</v>
          </cell>
          <cell r="C1653" t="str">
            <v>Accidental poisoning by and exposure to organic solvents and halogenated hydrocarbons and their vapours</v>
          </cell>
          <cell r="D1653" t="str">
            <v>M</v>
          </cell>
          <cell r="E1653">
            <v>1</v>
          </cell>
          <cell r="F1653">
            <v>1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1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/>
          <cell r="AC1653"/>
          <cell r="AD1653"/>
          <cell r="AF1653"/>
        </row>
        <row r="1654">
          <cell r="A1654"/>
          <cell r="B1654"/>
          <cell r="C1654"/>
          <cell r="D1654" t="str">
            <v>F</v>
          </cell>
          <cell r="E1654">
            <v>1</v>
          </cell>
          <cell r="F1654">
            <v>1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1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/>
          <cell r="AC1654"/>
          <cell r="AD1654"/>
          <cell r="AF1654"/>
        </row>
        <row r="1655">
          <cell r="A1655"/>
          <cell r="B1655" t="str">
            <v>X47</v>
          </cell>
          <cell r="C1655" t="str">
            <v>Accidental poisoning by and exposure to other gases and vapours</v>
          </cell>
          <cell r="D1655" t="str">
            <v>M</v>
          </cell>
          <cell r="E1655">
            <v>1</v>
          </cell>
          <cell r="F1655">
            <v>1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1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1</v>
          </cell>
          <cell r="Z1655">
            <v>0</v>
          </cell>
          <cell r="AA1655">
            <v>0</v>
          </cell>
          <cell r="AD1655"/>
          <cell r="AE1655"/>
          <cell r="AF1655"/>
        </row>
        <row r="1656">
          <cell r="A1656"/>
          <cell r="B1656"/>
          <cell r="C1656"/>
          <cell r="D1656" t="str">
            <v>F</v>
          </cell>
          <cell r="E1656">
            <v>1</v>
          </cell>
          <cell r="F1656">
            <v>1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1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D1656"/>
          <cell r="AE1656"/>
          <cell r="AF1656"/>
        </row>
        <row r="1657">
          <cell r="A1657"/>
          <cell r="B1657" t="str">
            <v>X49</v>
          </cell>
          <cell r="C1657" t="str">
            <v>Accidental poisoning by and exposure to other and unspecified chemicals and noxious substances</v>
          </cell>
          <cell r="D1657" t="str">
            <v>M</v>
          </cell>
          <cell r="E1657">
            <v>32</v>
          </cell>
          <cell r="F1657">
            <v>12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1</v>
          </cell>
          <cell r="P1657">
            <v>0</v>
          </cell>
          <cell r="Q1657">
            <v>0</v>
          </cell>
          <cell r="R1657">
            <v>0</v>
          </cell>
          <cell r="S1657">
            <v>1</v>
          </cell>
          <cell r="T1657">
            <v>1</v>
          </cell>
          <cell r="U1657">
            <v>5</v>
          </cell>
          <cell r="V1657">
            <v>4</v>
          </cell>
          <cell r="W1657">
            <v>8</v>
          </cell>
          <cell r="X1657">
            <v>8</v>
          </cell>
          <cell r="Y1657">
            <v>1</v>
          </cell>
          <cell r="Z1657">
            <v>4</v>
          </cell>
          <cell r="AA1657">
            <v>0</v>
          </cell>
          <cell r="AB1657"/>
          <cell r="AC1657"/>
          <cell r="AD1657"/>
          <cell r="AF1657"/>
        </row>
        <row r="1658">
          <cell r="A1658"/>
          <cell r="B1658"/>
          <cell r="C1658"/>
          <cell r="D1658" t="str">
            <v>F</v>
          </cell>
          <cell r="E1658" t="str">
            <v>-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/>
          <cell r="AC1658"/>
          <cell r="AD1658"/>
          <cell r="AF1658"/>
        </row>
        <row r="1659">
          <cell r="A1659"/>
          <cell r="B1659" t="str">
            <v>X58-59</v>
          </cell>
          <cell r="C1659" t="str">
            <v>Accidental exposure to other and unspecified factors</v>
          </cell>
          <cell r="D1659" t="str">
            <v>M</v>
          </cell>
          <cell r="E1659">
            <v>63</v>
          </cell>
          <cell r="F1659">
            <v>50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1</v>
          </cell>
          <cell r="L1659">
            <v>0</v>
          </cell>
          <cell r="M1659">
            <v>2</v>
          </cell>
          <cell r="N1659">
            <v>1</v>
          </cell>
          <cell r="O1659">
            <v>3</v>
          </cell>
          <cell r="P1659">
            <v>3</v>
          </cell>
          <cell r="Q1659">
            <v>3</v>
          </cell>
          <cell r="R1659">
            <v>6</v>
          </cell>
          <cell r="S1659">
            <v>6</v>
          </cell>
          <cell r="T1659">
            <v>10</v>
          </cell>
          <cell r="U1659">
            <v>9</v>
          </cell>
          <cell r="V1659">
            <v>6</v>
          </cell>
          <cell r="W1659">
            <v>4</v>
          </cell>
          <cell r="X1659">
            <v>7</v>
          </cell>
          <cell r="Y1659">
            <v>3</v>
          </cell>
          <cell r="Z1659">
            <v>2</v>
          </cell>
          <cell r="AA1659">
            <v>0</v>
          </cell>
          <cell r="AD1659"/>
          <cell r="AF1659"/>
        </row>
        <row r="1660">
          <cell r="A1660"/>
          <cell r="B1660"/>
          <cell r="C1660"/>
          <cell r="D1660" t="str">
            <v>F</v>
          </cell>
          <cell r="E1660">
            <v>38</v>
          </cell>
          <cell r="F1660">
            <v>25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1</v>
          </cell>
          <cell r="N1660">
            <v>1</v>
          </cell>
          <cell r="O1660">
            <v>0</v>
          </cell>
          <cell r="P1660">
            <v>2</v>
          </cell>
          <cell r="Q1660">
            <v>0</v>
          </cell>
          <cell r="R1660">
            <v>2</v>
          </cell>
          <cell r="S1660">
            <v>4</v>
          </cell>
          <cell r="T1660">
            <v>3</v>
          </cell>
          <cell r="U1660">
            <v>3</v>
          </cell>
          <cell r="V1660">
            <v>9</v>
          </cell>
          <cell r="W1660">
            <v>5</v>
          </cell>
          <cell r="X1660">
            <v>1</v>
          </cell>
          <cell r="Y1660">
            <v>0</v>
          </cell>
          <cell r="Z1660">
            <v>0</v>
          </cell>
          <cell r="AA1660">
            <v>7</v>
          </cell>
          <cell r="AD1660"/>
          <cell r="AF1660"/>
        </row>
        <row r="1661">
          <cell r="A1661"/>
          <cell r="B1661" t="str">
            <v>X59</v>
          </cell>
          <cell r="C1661" t="str">
            <v>Exposure to unspecified factor</v>
          </cell>
          <cell r="D1661" t="str">
            <v>M</v>
          </cell>
          <cell r="E1661">
            <v>63</v>
          </cell>
          <cell r="F1661">
            <v>50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1</v>
          </cell>
          <cell r="L1661">
            <v>0</v>
          </cell>
          <cell r="M1661">
            <v>2</v>
          </cell>
          <cell r="N1661">
            <v>1</v>
          </cell>
          <cell r="O1661">
            <v>3</v>
          </cell>
          <cell r="P1661">
            <v>3</v>
          </cell>
          <cell r="Q1661">
            <v>3</v>
          </cell>
          <cell r="R1661">
            <v>6</v>
          </cell>
          <cell r="S1661">
            <v>6</v>
          </cell>
          <cell r="T1661">
            <v>10</v>
          </cell>
          <cell r="U1661">
            <v>9</v>
          </cell>
          <cell r="V1661">
            <v>6</v>
          </cell>
          <cell r="W1661">
            <v>4</v>
          </cell>
          <cell r="X1661">
            <v>7</v>
          </cell>
          <cell r="Y1661">
            <v>3</v>
          </cell>
          <cell r="Z1661">
            <v>2</v>
          </cell>
          <cell r="AA1661">
            <v>0</v>
          </cell>
          <cell r="AD1661"/>
          <cell r="AF1661"/>
        </row>
        <row r="1662">
          <cell r="A1662"/>
          <cell r="B1662"/>
          <cell r="C1662"/>
          <cell r="D1662" t="str">
            <v>F</v>
          </cell>
          <cell r="E1662">
            <v>38</v>
          </cell>
          <cell r="F1662">
            <v>25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1</v>
          </cell>
          <cell r="N1662">
            <v>1</v>
          </cell>
          <cell r="O1662">
            <v>0</v>
          </cell>
          <cell r="P1662">
            <v>2</v>
          </cell>
          <cell r="Q1662">
            <v>0</v>
          </cell>
          <cell r="R1662">
            <v>2</v>
          </cell>
          <cell r="S1662">
            <v>4</v>
          </cell>
          <cell r="T1662">
            <v>3</v>
          </cell>
          <cell r="U1662">
            <v>3</v>
          </cell>
          <cell r="V1662">
            <v>9</v>
          </cell>
          <cell r="W1662">
            <v>5</v>
          </cell>
          <cell r="X1662">
            <v>1</v>
          </cell>
          <cell r="Y1662">
            <v>0</v>
          </cell>
          <cell r="Z1662">
            <v>0</v>
          </cell>
          <cell r="AA1662">
            <v>7</v>
          </cell>
          <cell r="AD1662"/>
          <cell r="AE1662"/>
          <cell r="AF1662"/>
        </row>
        <row r="1663">
          <cell r="A1663"/>
          <cell r="B1663" t="str">
            <v>X60-84</v>
          </cell>
          <cell r="C1663" t="str">
            <v>Intentional self-harm</v>
          </cell>
          <cell r="D1663" t="str">
            <v>M</v>
          </cell>
          <cell r="E1663">
            <v>439</v>
          </cell>
          <cell r="F1663">
            <v>422</v>
          </cell>
          <cell r="G1663">
            <v>0</v>
          </cell>
          <cell r="H1663">
            <v>0</v>
          </cell>
          <cell r="I1663">
            <v>0</v>
          </cell>
          <cell r="J1663">
            <v>1</v>
          </cell>
          <cell r="K1663">
            <v>14</v>
          </cell>
          <cell r="L1663">
            <v>28</v>
          </cell>
          <cell r="M1663">
            <v>49</v>
          </cell>
          <cell r="N1663">
            <v>38</v>
          </cell>
          <cell r="O1663">
            <v>38</v>
          </cell>
          <cell r="P1663">
            <v>54</v>
          </cell>
          <cell r="Q1663">
            <v>54</v>
          </cell>
          <cell r="R1663">
            <v>55</v>
          </cell>
          <cell r="S1663">
            <v>33</v>
          </cell>
          <cell r="T1663">
            <v>31</v>
          </cell>
          <cell r="U1663">
            <v>17</v>
          </cell>
          <cell r="V1663">
            <v>10</v>
          </cell>
          <cell r="W1663">
            <v>8</v>
          </cell>
          <cell r="X1663">
            <v>6</v>
          </cell>
          <cell r="Y1663">
            <v>38</v>
          </cell>
          <cell r="Z1663">
            <v>1</v>
          </cell>
          <cell r="AA1663">
            <v>2</v>
          </cell>
          <cell r="AD1663"/>
          <cell r="AF1663"/>
        </row>
        <row r="1664">
          <cell r="A1664"/>
          <cell r="B1664"/>
          <cell r="C1664"/>
          <cell r="D1664" t="str">
            <v>F</v>
          </cell>
          <cell r="E1664">
            <v>164</v>
          </cell>
          <cell r="F1664">
            <v>156</v>
          </cell>
          <cell r="G1664">
            <v>0</v>
          </cell>
          <cell r="H1664">
            <v>0</v>
          </cell>
          <cell r="I1664">
            <v>0</v>
          </cell>
          <cell r="J1664">
            <v>1</v>
          </cell>
          <cell r="K1664">
            <v>8</v>
          </cell>
          <cell r="L1664">
            <v>15</v>
          </cell>
          <cell r="M1664">
            <v>11</v>
          </cell>
          <cell r="N1664">
            <v>12</v>
          </cell>
          <cell r="O1664">
            <v>15</v>
          </cell>
          <cell r="P1664">
            <v>13</v>
          </cell>
          <cell r="Q1664">
            <v>25</v>
          </cell>
          <cell r="R1664">
            <v>14</v>
          </cell>
          <cell r="S1664">
            <v>15</v>
          </cell>
          <cell r="T1664">
            <v>12</v>
          </cell>
          <cell r="U1664">
            <v>7</v>
          </cell>
          <cell r="V1664">
            <v>8</v>
          </cell>
          <cell r="W1664">
            <v>3</v>
          </cell>
          <cell r="X1664">
            <v>3</v>
          </cell>
          <cell r="Y1664">
            <v>15</v>
          </cell>
          <cell r="Z1664">
            <v>2</v>
          </cell>
          <cell r="AA1664">
            <v>0</v>
          </cell>
          <cell r="AD1664"/>
          <cell r="AF1664"/>
        </row>
        <row r="1665">
          <cell r="A1665"/>
          <cell r="B1665" t="str">
            <v>X60</v>
          </cell>
          <cell r="C1665" t="str">
            <v>Intentional self-poisoning by and exposure to nonopioid analgesics, antipyretics and antirheumatics</v>
          </cell>
          <cell r="D1665" t="str">
            <v>M</v>
          </cell>
          <cell r="E1665">
            <v>7</v>
          </cell>
          <cell r="F1665">
            <v>5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1</v>
          </cell>
          <cell r="Q1665">
            <v>1</v>
          </cell>
          <cell r="R1665">
            <v>1</v>
          </cell>
          <cell r="S1665">
            <v>1</v>
          </cell>
          <cell r="T1665">
            <v>0</v>
          </cell>
          <cell r="U1665">
            <v>1</v>
          </cell>
          <cell r="V1665">
            <v>0</v>
          </cell>
          <cell r="W1665">
            <v>1</v>
          </cell>
          <cell r="X1665">
            <v>0</v>
          </cell>
          <cell r="Y1665">
            <v>0</v>
          </cell>
          <cell r="Z1665">
            <v>1</v>
          </cell>
          <cell r="AA1665">
            <v>0</v>
          </cell>
          <cell r="AD1665"/>
          <cell r="AE1665"/>
          <cell r="AF1665"/>
        </row>
        <row r="1666">
          <cell r="A1666"/>
          <cell r="B1666"/>
          <cell r="C1666"/>
          <cell r="D1666" t="str">
            <v>F</v>
          </cell>
          <cell r="E1666">
            <v>6</v>
          </cell>
          <cell r="F1666">
            <v>4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1</v>
          </cell>
          <cell r="P1666">
            <v>0</v>
          </cell>
          <cell r="Q1666">
            <v>1</v>
          </cell>
          <cell r="R1666">
            <v>0</v>
          </cell>
          <cell r="S1666">
            <v>1</v>
          </cell>
          <cell r="T1666">
            <v>1</v>
          </cell>
          <cell r="U1666">
            <v>0</v>
          </cell>
          <cell r="V1666">
            <v>0</v>
          </cell>
          <cell r="W1666">
            <v>0</v>
          </cell>
          <cell r="X1666">
            <v>1</v>
          </cell>
          <cell r="Y1666">
            <v>1</v>
          </cell>
          <cell r="Z1666">
            <v>1</v>
          </cell>
          <cell r="AA1666">
            <v>0</v>
          </cell>
          <cell r="AB1666"/>
          <cell r="AC1666"/>
          <cell r="AD1666"/>
          <cell r="AF1666"/>
        </row>
        <row r="1667">
          <cell r="A1667"/>
          <cell r="B1667" t="str">
            <v>X61</v>
          </cell>
          <cell r="C1667" t="str">
            <v>Intentional self-poisoning by and exposure to antiepileptic, sedative-hypnotic, antiparkinsonism and psychotropic drugs, not elsewhere classified</v>
          </cell>
          <cell r="D1667" t="str">
            <v>M</v>
          </cell>
          <cell r="E1667">
            <v>11</v>
          </cell>
          <cell r="F1667">
            <v>11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1</v>
          </cell>
          <cell r="M1667">
            <v>2</v>
          </cell>
          <cell r="N1667">
            <v>2</v>
          </cell>
          <cell r="O1667">
            <v>0</v>
          </cell>
          <cell r="P1667">
            <v>2</v>
          </cell>
          <cell r="Q1667">
            <v>3</v>
          </cell>
          <cell r="R1667">
            <v>1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/>
          <cell r="AC1667"/>
          <cell r="AD1667"/>
          <cell r="AF1667"/>
        </row>
        <row r="1668">
          <cell r="A1668"/>
          <cell r="B1668"/>
          <cell r="C1668"/>
          <cell r="D1668" t="str">
            <v>F</v>
          </cell>
          <cell r="E1668">
            <v>14</v>
          </cell>
          <cell r="F1668">
            <v>14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3</v>
          </cell>
          <cell r="P1668">
            <v>3</v>
          </cell>
          <cell r="Q1668">
            <v>3</v>
          </cell>
          <cell r="R1668">
            <v>2</v>
          </cell>
          <cell r="S1668">
            <v>1</v>
          </cell>
          <cell r="T1668">
            <v>1</v>
          </cell>
          <cell r="U1668">
            <v>0</v>
          </cell>
          <cell r="V1668">
            <v>1</v>
          </cell>
          <cell r="W1668">
            <v>0</v>
          </cell>
          <cell r="X1668">
            <v>0</v>
          </cell>
          <cell r="Y1668">
            <v>3</v>
          </cell>
          <cell r="Z1668">
            <v>0</v>
          </cell>
          <cell r="AA1668">
            <v>0</v>
          </cell>
          <cell r="AB1668"/>
          <cell r="AC1668"/>
          <cell r="AD1668"/>
          <cell r="AF1668"/>
        </row>
        <row r="1669">
          <cell r="A1669"/>
          <cell r="B1669" t="str">
            <v>X62</v>
          </cell>
          <cell r="C1669" t="str">
            <v>Intentional self-poisoning by and exposure to narcotics and psychodysleptics [hallucinogens], not elsewhere classified</v>
          </cell>
          <cell r="D1669" t="str">
            <v>M</v>
          </cell>
          <cell r="E1669">
            <v>8</v>
          </cell>
          <cell r="F1669">
            <v>8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1</v>
          </cell>
          <cell r="L1669">
            <v>1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2</v>
          </cell>
          <cell r="R1669">
            <v>0</v>
          </cell>
          <cell r="S1669">
            <v>2</v>
          </cell>
          <cell r="T1669">
            <v>1</v>
          </cell>
          <cell r="U1669">
            <v>1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/>
          <cell r="AC1669"/>
          <cell r="AD1669"/>
          <cell r="AF1669"/>
        </row>
        <row r="1670">
          <cell r="A1670"/>
          <cell r="B1670"/>
          <cell r="C1670"/>
          <cell r="D1670" t="str">
            <v>F</v>
          </cell>
          <cell r="E1670">
            <v>23</v>
          </cell>
          <cell r="F1670">
            <v>21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1</v>
          </cell>
          <cell r="M1670">
            <v>0</v>
          </cell>
          <cell r="N1670">
            <v>2</v>
          </cell>
          <cell r="O1670">
            <v>1</v>
          </cell>
          <cell r="P1670">
            <v>1</v>
          </cell>
          <cell r="Q1670">
            <v>3</v>
          </cell>
          <cell r="R1670">
            <v>2</v>
          </cell>
          <cell r="S1670">
            <v>7</v>
          </cell>
          <cell r="T1670">
            <v>4</v>
          </cell>
          <cell r="U1670">
            <v>0</v>
          </cell>
          <cell r="V1670">
            <v>0</v>
          </cell>
          <cell r="W1670">
            <v>2</v>
          </cell>
          <cell r="X1670">
            <v>0</v>
          </cell>
          <cell r="Y1670">
            <v>1</v>
          </cell>
          <cell r="Z1670">
            <v>0</v>
          </cell>
          <cell r="AA1670">
            <v>0</v>
          </cell>
          <cell r="AB1670"/>
          <cell r="AC1670"/>
          <cell r="AD1670"/>
          <cell r="AF1670"/>
        </row>
        <row r="1671">
          <cell r="A1671"/>
          <cell r="B1671" t="str">
            <v>X63</v>
          </cell>
          <cell r="C1671" t="str">
            <v>Intentional self-poisoning by and exposure to other drugs acting on the autonomic nervous system</v>
          </cell>
          <cell r="D1671" t="str">
            <v>M</v>
          </cell>
          <cell r="E1671">
            <v>5</v>
          </cell>
          <cell r="F1671">
            <v>5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3</v>
          </cell>
          <cell r="Q1671">
            <v>2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/>
          <cell r="AC1671"/>
          <cell r="AD1671"/>
          <cell r="AF1671"/>
        </row>
        <row r="1672">
          <cell r="A1672"/>
          <cell r="B1672"/>
          <cell r="C1672"/>
          <cell r="D1672" t="str">
            <v>F</v>
          </cell>
          <cell r="E1672">
            <v>6</v>
          </cell>
          <cell r="F1672">
            <v>6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1</v>
          </cell>
          <cell r="L1672">
            <v>1</v>
          </cell>
          <cell r="M1672">
            <v>3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1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/>
          <cell r="AC1672"/>
          <cell r="AD1672"/>
          <cell r="AF1672"/>
        </row>
        <row r="1673">
          <cell r="A1673"/>
          <cell r="B1673" t="str">
            <v>X64</v>
          </cell>
          <cell r="C1673" t="str">
            <v>Intentional self-poisoning by and exposure to other and unspecified drugs, medicaments and biological substances</v>
          </cell>
          <cell r="D1673" t="str">
            <v>M</v>
          </cell>
          <cell r="E1673">
            <v>11</v>
          </cell>
          <cell r="F1673">
            <v>11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1</v>
          </cell>
          <cell r="L1673">
            <v>2</v>
          </cell>
          <cell r="M1673">
            <v>0</v>
          </cell>
          <cell r="N1673">
            <v>2</v>
          </cell>
          <cell r="O1673">
            <v>1</v>
          </cell>
          <cell r="P1673">
            <v>1</v>
          </cell>
          <cell r="Q1673">
            <v>1</v>
          </cell>
          <cell r="R1673">
            <v>1</v>
          </cell>
          <cell r="S1673">
            <v>0</v>
          </cell>
          <cell r="T1673">
            <v>2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1</v>
          </cell>
          <cell r="Z1673">
            <v>0</v>
          </cell>
          <cell r="AA1673">
            <v>0</v>
          </cell>
          <cell r="AB1673"/>
          <cell r="AC1673"/>
          <cell r="AD1673"/>
          <cell r="AF1673"/>
        </row>
        <row r="1674">
          <cell r="A1674"/>
          <cell r="B1674"/>
          <cell r="C1674"/>
          <cell r="D1674" t="str">
            <v>F</v>
          </cell>
          <cell r="E1674">
            <v>11</v>
          </cell>
          <cell r="F1674">
            <v>11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1</v>
          </cell>
          <cell r="L1674">
            <v>1</v>
          </cell>
          <cell r="M1674">
            <v>0</v>
          </cell>
          <cell r="N1674">
            <v>0</v>
          </cell>
          <cell r="O1674">
            <v>0</v>
          </cell>
          <cell r="P1674">
            <v>3</v>
          </cell>
          <cell r="Q1674">
            <v>0</v>
          </cell>
          <cell r="R1674">
            <v>1</v>
          </cell>
          <cell r="S1674">
            <v>1</v>
          </cell>
          <cell r="T1674">
            <v>0</v>
          </cell>
          <cell r="U1674">
            <v>0</v>
          </cell>
          <cell r="V1674">
            <v>4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D1674"/>
          <cell r="AF1674"/>
        </row>
        <row r="1675">
          <cell r="A1675"/>
          <cell r="B1675" t="str">
            <v>X66</v>
          </cell>
          <cell r="C1675" t="str">
            <v>Intentional self-poisoning by and exposure to organic solvents and halogenated hydrocarbons and their vapours</v>
          </cell>
          <cell r="D1675" t="str">
            <v>M</v>
          </cell>
          <cell r="E1675" t="str">
            <v>-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/>
          <cell r="AC1675"/>
          <cell r="AD1675"/>
          <cell r="AF1675"/>
        </row>
        <row r="1676">
          <cell r="A1676"/>
          <cell r="B1676"/>
          <cell r="C1676"/>
          <cell r="D1676" t="str">
            <v>F</v>
          </cell>
          <cell r="E1676">
            <v>1</v>
          </cell>
          <cell r="F1676">
            <v>1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1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D1676"/>
          <cell r="AF1676"/>
        </row>
        <row r="1677">
          <cell r="A1677"/>
          <cell r="B1677" t="str">
            <v>X67</v>
          </cell>
          <cell r="C1677" t="str">
            <v>Intentional self-poisoning by and exposure to other gases and vapours</v>
          </cell>
          <cell r="D1677" t="str">
            <v>M</v>
          </cell>
          <cell r="E1677">
            <v>13</v>
          </cell>
          <cell r="F1677">
            <v>12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2</v>
          </cell>
          <cell r="L1677">
            <v>0</v>
          </cell>
          <cell r="M1677">
            <v>1</v>
          </cell>
          <cell r="N1677">
            <v>0</v>
          </cell>
          <cell r="O1677">
            <v>2</v>
          </cell>
          <cell r="P1677">
            <v>1</v>
          </cell>
          <cell r="Q1677">
            <v>1</v>
          </cell>
          <cell r="R1677">
            <v>1</v>
          </cell>
          <cell r="S1677">
            <v>1</v>
          </cell>
          <cell r="T1677">
            <v>0</v>
          </cell>
          <cell r="U1677">
            <v>2</v>
          </cell>
          <cell r="V1677">
            <v>1</v>
          </cell>
          <cell r="W1677">
            <v>1</v>
          </cell>
          <cell r="X1677">
            <v>0</v>
          </cell>
          <cell r="Y1677">
            <v>2</v>
          </cell>
          <cell r="Z1677">
            <v>0</v>
          </cell>
          <cell r="AA1677">
            <v>0</v>
          </cell>
          <cell r="AD1677"/>
          <cell r="AF1677"/>
        </row>
        <row r="1678">
          <cell r="A1678"/>
          <cell r="B1678"/>
          <cell r="C1678"/>
          <cell r="D1678" t="str">
            <v>F</v>
          </cell>
          <cell r="E1678">
            <v>2</v>
          </cell>
          <cell r="F1678">
            <v>2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1</v>
          </cell>
          <cell r="R1678">
            <v>0</v>
          </cell>
          <cell r="S1678">
            <v>0</v>
          </cell>
          <cell r="T1678">
            <v>1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D1678"/>
          <cell r="AE1678"/>
          <cell r="AF1678"/>
        </row>
        <row r="1679">
          <cell r="A1679"/>
          <cell r="B1679" t="str">
            <v>X69</v>
          </cell>
          <cell r="C1679" t="str">
            <v>Intentional self-poisoning by and exposure to other and unspecified chemicals and noxious substances</v>
          </cell>
          <cell r="D1679" t="str">
            <v>M</v>
          </cell>
          <cell r="E1679">
            <v>1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1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D1679"/>
          <cell r="AE1679"/>
          <cell r="AF1679"/>
        </row>
        <row r="1680">
          <cell r="A1680"/>
          <cell r="B1680"/>
          <cell r="C1680"/>
          <cell r="D1680" t="str">
            <v>F</v>
          </cell>
          <cell r="E1680" t="str">
            <v>-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D1680"/>
          <cell r="AE1680"/>
          <cell r="AF1680"/>
        </row>
        <row r="1681">
          <cell r="A1681"/>
          <cell r="B1681" t="str">
            <v>X70</v>
          </cell>
          <cell r="C1681" t="str">
            <v>Intentional self-harm by hanging, strangulation and suffocation</v>
          </cell>
          <cell r="D1681" t="str">
            <v>M</v>
          </cell>
          <cell r="E1681">
            <v>294</v>
          </cell>
          <cell r="F1681">
            <v>288</v>
          </cell>
          <cell r="G1681">
            <v>0</v>
          </cell>
          <cell r="H1681">
            <v>0</v>
          </cell>
          <cell r="I1681">
            <v>0</v>
          </cell>
          <cell r="J1681">
            <v>1</v>
          </cell>
          <cell r="K1681">
            <v>8</v>
          </cell>
          <cell r="L1681">
            <v>20</v>
          </cell>
          <cell r="M1681">
            <v>36</v>
          </cell>
          <cell r="N1681">
            <v>29</v>
          </cell>
          <cell r="O1681">
            <v>29</v>
          </cell>
          <cell r="P1681">
            <v>36</v>
          </cell>
          <cell r="Q1681">
            <v>33</v>
          </cell>
          <cell r="R1681">
            <v>40</v>
          </cell>
          <cell r="S1681">
            <v>24</v>
          </cell>
          <cell r="T1681">
            <v>20</v>
          </cell>
          <cell r="U1681">
            <v>9</v>
          </cell>
          <cell r="V1681">
            <v>3</v>
          </cell>
          <cell r="W1681">
            <v>1</v>
          </cell>
          <cell r="X1681">
            <v>5</v>
          </cell>
          <cell r="Y1681">
            <v>29</v>
          </cell>
          <cell r="Z1681">
            <v>0</v>
          </cell>
          <cell r="AA1681">
            <v>0</v>
          </cell>
          <cell r="AB1681"/>
          <cell r="AC1681"/>
          <cell r="AD1681"/>
          <cell r="AF1681"/>
        </row>
        <row r="1682">
          <cell r="A1682"/>
          <cell r="B1682"/>
          <cell r="C1682"/>
          <cell r="D1682" t="str">
            <v>F</v>
          </cell>
          <cell r="E1682">
            <v>64</v>
          </cell>
          <cell r="F1682">
            <v>63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5</v>
          </cell>
          <cell r="L1682">
            <v>10</v>
          </cell>
          <cell r="M1682">
            <v>6</v>
          </cell>
          <cell r="N1682">
            <v>7</v>
          </cell>
          <cell r="O1682">
            <v>7</v>
          </cell>
          <cell r="P1682">
            <v>5</v>
          </cell>
          <cell r="Q1682">
            <v>8</v>
          </cell>
          <cell r="R1682">
            <v>6</v>
          </cell>
          <cell r="S1682">
            <v>1</v>
          </cell>
          <cell r="T1682">
            <v>4</v>
          </cell>
          <cell r="U1682">
            <v>1</v>
          </cell>
          <cell r="V1682">
            <v>3</v>
          </cell>
          <cell r="W1682">
            <v>0</v>
          </cell>
          <cell r="X1682">
            <v>1</v>
          </cell>
          <cell r="Y1682">
            <v>7</v>
          </cell>
          <cell r="Z1682">
            <v>0</v>
          </cell>
          <cell r="AA1682">
            <v>0</v>
          </cell>
          <cell r="AB1682"/>
          <cell r="AC1682"/>
          <cell r="AD1682"/>
          <cell r="AF1682"/>
        </row>
        <row r="1683">
          <cell r="A1683"/>
          <cell r="B1683" t="str">
            <v>X71</v>
          </cell>
          <cell r="C1683" t="str">
            <v>Intentional self-harm by drowning and submersion</v>
          </cell>
          <cell r="D1683" t="str">
            <v>M</v>
          </cell>
          <cell r="E1683">
            <v>17</v>
          </cell>
          <cell r="F1683">
            <v>16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2</v>
          </cell>
          <cell r="M1683">
            <v>1</v>
          </cell>
          <cell r="N1683">
            <v>2</v>
          </cell>
          <cell r="O1683">
            <v>1</v>
          </cell>
          <cell r="P1683">
            <v>0</v>
          </cell>
          <cell r="Q1683">
            <v>2</v>
          </cell>
          <cell r="R1683">
            <v>2</v>
          </cell>
          <cell r="S1683">
            <v>0</v>
          </cell>
          <cell r="T1683">
            <v>3</v>
          </cell>
          <cell r="U1683">
            <v>1</v>
          </cell>
          <cell r="V1683">
            <v>2</v>
          </cell>
          <cell r="W1683">
            <v>0</v>
          </cell>
          <cell r="X1683">
            <v>1</v>
          </cell>
          <cell r="Y1683">
            <v>1</v>
          </cell>
          <cell r="Z1683">
            <v>0</v>
          </cell>
          <cell r="AA1683">
            <v>0</v>
          </cell>
          <cell r="AD1683"/>
          <cell r="AE1683"/>
          <cell r="AF1683"/>
        </row>
        <row r="1684">
          <cell r="A1684"/>
          <cell r="B1684"/>
          <cell r="C1684"/>
          <cell r="D1684" t="str">
            <v>F</v>
          </cell>
          <cell r="E1684">
            <v>13</v>
          </cell>
          <cell r="F1684">
            <v>10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1</v>
          </cell>
          <cell r="L1684">
            <v>0</v>
          </cell>
          <cell r="M1684">
            <v>0</v>
          </cell>
          <cell r="N1684">
            <v>1</v>
          </cell>
          <cell r="O1684">
            <v>1</v>
          </cell>
          <cell r="P1684">
            <v>1</v>
          </cell>
          <cell r="Q1684">
            <v>2</v>
          </cell>
          <cell r="R1684">
            <v>1</v>
          </cell>
          <cell r="S1684">
            <v>1</v>
          </cell>
          <cell r="T1684">
            <v>0</v>
          </cell>
          <cell r="U1684">
            <v>2</v>
          </cell>
          <cell r="V1684">
            <v>0</v>
          </cell>
          <cell r="W1684">
            <v>1</v>
          </cell>
          <cell r="X1684">
            <v>1</v>
          </cell>
          <cell r="Y1684">
            <v>1</v>
          </cell>
          <cell r="Z1684">
            <v>1</v>
          </cell>
          <cell r="AA1684">
            <v>0</v>
          </cell>
          <cell r="AD1684"/>
          <cell r="AE1684"/>
          <cell r="AF1684"/>
        </row>
        <row r="1685">
          <cell r="A1685"/>
          <cell r="B1685" t="str">
            <v>X73</v>
          </cell>
          <cell r="C1685" t="str">
            <v>Intentional self-harm by rifle, shotgun and larger firearm discharge</v>
          </cell>
          <cell r="D1685" t="str">
            <v>M</v>
          </cell>
          <cell r="E1685">
            <v>2</v>
          </cell>
          <cell r="F1685">
            <v>2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1</v>
          </cell>
          <cell r="U1685">
            <v>0</v>
          </cell>
          <cell r="V1685">
            <v>1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/>
          <cell r="AF1685"/>
        </row>
        <row r="1686">
          <cell r="A1686"/>
          <cell r="B1686"/>
          <cell r="C1686"/>
          <cell r="D1686" t="str">
            <v>F</v>
          </cell>
          <cell r="E1686" t="str">
            <v>-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/>
          <cell r="AC1686"/>
          <cell r="AD1686"/>
          <cell r="AF1686"/>
        </row>
        <row r="1687">
          <cell r="A1687"/>
          <cell r="B1687" t="str">
            <v>X76</v>
          </cell>
          <cell r="C1687" t="str">
            <v>Intentional self-harm by smoke, fire and flames</v>
          </cell>
          <cell r="D1687" t="str">
            <v>M</v>
          </cell>
          <cell r="E1687">
            <v>3</v>
          </cell>
          <cell r="F1687">
            <v>3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1</v>
          </cell>
          <cell r="Q1687">
            <v>1</v>
          </cell>
          <cell r="R1687">
            <v>1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D1687"/>
          <cell r="AE1687"/>
          <cell r="AF1687"/>
        </row>
        <row r="1688">
          <cell r="A1688"/>
          <cell r="B1688"/>
          <cell r="C1688"/>
          <cell r="D1688" t="str">
            <v>F</v>
          </cell>
          <cell r="E1688">
            <v>2</v>
          </cell>
          <cell r="F1688">
            <v>2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1</v>
          </cell>
          <cell r="N1688">
            <v>0</v>
          </cell>
          <cell r="O1688">
            <v>0</v>
          </cell>
          <cell r="P1688">
            <v>0</v>
          </cell>
          <cell r="Q1688">
            <v>1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D1688"/>
          <cell r="AE1688"/>
          <cell r="AF1688"/>
        </row>
        <row r="1689">
          <cell r="A1689"/>
          <cell r="B1689" t="str">
            <v>X78</v>
          </cell>
          <cell r="C1689" t="str">
            <v>Intentional self-harm by sharp object</v>
          </cell>
          <cell r="D1689" t="str">
            <v>M</v>
          </cell>
          <cell r="E1689">
            <v>15</v>
          </cell>
          <cell r="F1689">
            <v>14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1</v>
          </cell>
          <cell r="N1689">
            <v>0</v>
          </cell>
          <cell r="O1689">
            <v>1</v>
          </cell>
          <cell r="P1689">
            <v>3</v>
          </cell>
          <cell r="Q1689">
            <v>3</v>
          </cell>
          <cell r="R1689">
            <v>1</v>
          </cell>
          <cell r="S1689">
            <v>1</v>
          </cell>
          <cell r="T1689">
            <v>3</v>
          </cell>
          <cell r="U1689">
            <v>1</v>
          </cell>
          <cell r="V1689">
            <v>0</v>
          </cell>
          <cell r="W1689">
            <v>1</v>
          </cell>
          <cell r="X1689">
            <v>0</v>
          </cell>
          <cell r="Y1689">
            <v>1</v>
          </cell>
          <cell r="Z1689">
            <v>0</v>
          </cell>
          <cell r="AA1689">
            <v>0</v>
          </cell>
          <cell r="AD1689"/>
          <cell r="AE1689"/>
          <cell r="AF1689"/>
        </row>
        <row r="1690">
          <cell r="A1690"/>
          <cell r="B1690"/>
          <cell r="C1690"/>
          <cell r="D1690" t="str">
            <v>F</v>
          </cell>
          <cell r="E1690">
            <v>1</v>
          </cell>
          <cell r="F1690">
            <v>1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1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D1690"/>
          <cell r="AF1690"/>
        </row>
        <row r="1691">
          <cell r="A1691"/>
          <cell r="B1691" t="str">
            <v>X80</v>
          </cell>
          <cell r="C1691" t="str">
            <v>Intentional self-harm by jumping from a high place</v>
          </cell>
          <cell r="D1691" t="str">
            <v>M</v>
          </cell>
          <cell r="E1691">
            <v>28</v>
          </cell>
          <cell r="F1691">
            <v>25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1</v>
          </cell>
          <cell r="L1691">
            <v>1</v>
          </cell>
          <cell r="M1691">
            <v>2</v>
          </cell>
          <cell r="N1691">
            <v>2</v>
          </cell>
          <cell r="O1691">
            <v>4</v>
          </cell>
          <cell r="P1691">
            <v>5</v>
          </cell>
          <cell r="Q1691">
            <v>2</v>
          </cell>
          <cell r="R1691">
            <v>3</v>
          </cell>
          <cell r="S1691">
            <v>2</v>
          </cell>
          <cell r="T1691">
            <v>1</v>
          </cell>
          <cell r="U1691">
            <v>1</v>
          </cell>
          <cell r="V1691">
            <v>1</v>
          </cell>
          <cell r="W1691">
            <v>3</v>
          </cell>
          <cell r="X1691">
            <v>0</v>
          </cell>
          <cell r="Y1691">
            <v>4</v>
          </cell>
          <cell r="Z1691">
            <v>0</v>
          </cell>
          <cell r="AA1691">
            <v>0</v>
          </cell>
          <cell r="AD1691"/>
          <cell r="AF1691"/>
        </row>
        <row r="1692">
          <cell r="A1692"/>
          <cell r="B1692"/>
          <cell r="C1692"/>
          <cell r="D1692" t="str">
            <v>F</v>
          </cell>
          <cell r="E1692">
            <v>14</v>
          </cell>
          <cell r="F1692">
            <v>14</v>
          </cell>
          <cell r="G1692">
            <v>0</v>
          </cell>
          <cell r="H1692">
            <v>0</v>
          </cell>
          <cell r="I1692">
            <v>0</v>
          </cell>
          <cell r="J1692">
            <v>1</v>
          </cell>
          <cell r="K1692">
            <v>0</v>
          </cell>
          <cell r="L1692">
            <v>1</v>
          </cell>
          <cell r="M1692">
            <v>1</v>
          </cell>
          <cell r="N1692">
            <v>2</v>
          </cell>
          <cell r="O1692">
            <v>1</v>
          </cell>
          <cell r="P1692">
            <v>0</v>
          </cell>
          <cell r="Q1692">
            <v>2</v>
          </cell>
          <cell r="R1692">
            <v>2</v>
          </cell>
          <cell r="S1692">
            <v>2</v>
          </cell>
          <cell r="T1692">
            <v>0</v>
          </cell>
          <cell r="U1692">
            <v>2</v>
          </cell>
          <cell r="V1692">
            <v>0</v>
          </cell>
          <cell r="W1692">
            <v>0</v>
          </cell>
          <cell r="X1692">
            <v>0</v>
          </cell>
          <cell r="Y1692">
            <v>1</v>
          </cell>
          <cell r="Z1692">
            <v>0</v>
          </cell>
          <cell r="AA1692">
            <v>0</v>
          </cell>
          <cell r="AB1692"/>
          <cell r="AC1692"/>
          <cell r="AD1692"/>
          <cell r="AF1692"/>
        </row>
        <row r="1693">
          <cell r="A1693"/>
          <cell r="B1693" t="str">
            <v>X81</v>
          </cell>
          <cell r="C1693" t="str">
            <v>Intentional self-harm by jumping or lying before moving object</v>
          </cell>
          <cell r="D1693" t="str">
            <v>M</v>
          </cell>
          <cell r="E1693">
            <v>20</v>
          </cell>
          <cell r="F1693">
            <v>19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1</v>
          </cell>
          <cell r="L1693">
            <v>1</v>
          </cell>
          <cell r="M1693">
            <v>6</v>
          </cell>
          <cell r="N1693">
            <v>1</v>
          </cell>
          <cell r="O1693">
            <v>0</v>
          </cell>
          <cell r="P1693">
            <v>1</v>
          </cell>
          <cell r="Q1693">
            <v>3</v>
          </cell>
          <cell r="R1693">
            <v>3</v>
          </cell>
          <cell r="S1693">
            <v>2</v>
          </cell>
          <cell r="T1693">
            <v>0</v>
          </cell>
          <cell r="U1693">
            <v>0</v>
          </cell>
          <cell r="V1693">
            <v>1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1</v>
          </cell>
          <cell r="AD1693"/>
          <cell r="AE1693"/>
          <cell r="AF1693"/>
        </row>
        <row r="1694">
          <cell r="A1694"/>
          <cell r="B1694"/>
          <cell r="C1694"/>
          <cell r="D1694" t="str">
            <v>F</v>
          </cell>
          <cell r="E1694">
            <v>5</v>
          </cell>
          <cell r="F1694">
            <v>5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2</v>
          </cell>
          <cell r="R1694">
            <v>0</v>
          </cell>
          <cell r="S1694">
            <v>1</v>
          </cell>
          <cell r="T1694">
            <v>0</v>
          </cell>
          <cell r="U1694">
            <v>2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/>
          <cell r="AC1694"/>
          <cell r="AD1694"/>
          <cell r="AF1694"/>
        </row>
        <row r="1695">
          <cell r="A1695"/>
          <cell r="B1695" t="str">
            <v>X82</v>
          </cell>
          <cell r="C1695" t="str">
            <v>Intentional self-harm by crashing of motor vehicle</v>
          </cell>
          <cell r="D1695" t="str">
            <v>M</v>
          </cell>
          <cell r="E1695" t="str">
            <v>-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/>
          <cell r="AC1695"/>
          <cell r="AD1695"/>
          <cell r="AF1695"/>
        </row>
        <row r="1696">
          <cell r="A1696"/>
          <cell r="B1696"/>
          <cell r="C1696"/>
          <cell r="D1696" t="str">
            <v>F</v>
          </cell>
          <cell r="E1696">
            <v>1</v>
          </cell>
          <cell r="F1696">
            <v>1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1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1</v>
          </cell>
          <cell r="Z1696">
            <v>0</v>
          </cell>
          <cell r="AA1696">
            <v>0</v>
          </cell>
          <cell r="AD1696"/>
          <cell r="AF1696"/>
        </row>
        <row r="1697">
          <cell r="A1697"/>
          <cell r="B1697" t="str">
            <v>X84</v>
          </cell>
          <cell r="C1697" t="str">
            <v>Intentional self-harm by unspecified means</v>
          </cell>
          <cell r="D1697" t="str">
            <v>M</v>
          </cell>
          <cell r="E1697">
            <v>4</v>
          </cell>
          <cell r="F1697">
            <v>3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1</v>
          </cell>
          <cell r="S1697">
            <v>0</v>
          </cell>
          <cell r="T1697">
            <v>0</v>
          </cell>
          <cell r="U1697">
            <v>1</v>
          </cell>
          <cell r="V1697">
            <v>1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1</v>
          </cell>
          <cell r="AD1697"/>
          <cell r="AF1697"/>
        </row>
        <row r="1698">
          <cell r="A1698"/>
          <cell r="B1698"/>
          <cell r="C1698"/>
          <cell r="D1698" t="str">
            <v>F</v>
          </cell>
          <cell r="E1698">
            <v>1</v>
          </cell>
          <cell r="F1698">
            <v>1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1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/>
          <cell r="AC1698"/>
          <cell r="AD1698"/>
          <cell r="AF1698"/>
        </row>
        <row r="1699">
          <cell r="A1699"/>
          <cell r="B1699" t="str">
            <v>X85-Y09</v>
          </cell>
          <cell r="C1699" t="str">
            <v>Assault</v>
          </cell>
          <cell r="D1699" t="str">
            <v>M</v>
          </cell>
          <cell r="E1699">
            <v>40</v>
          </cell>
          <cell r="F1699">
            <v>38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1</v>
          </cell>
          <cell r="L1699">
            <v>5</v>
          </cell>
          <cell r="M1699">
            <v>3</v>
          </cell>
          <cell r="N1699">
            <v>4</v>
          </cell>
          <cell r="O1699">
            <v>1</v>
          </cell>
          <cell r="P1699">
            <v>11</v>
          </cell>
          <cell r="Q1699">
            <v>7</v>
          </cell>
          <cell r="R1699">
            <v>2</v>
          </cell>
          <cell r="S1699">
            <v>1</v>
          </cell>
          <cell r="T1699">
            <v>1</v>
          </cell>
          <cell r="U1699">
            <v>2</v>
          </cell>
          <cell r="V1699">
            <v>0</v>
          </cell>
          <cell r="W1699">
            <v>2</v>
          </cell>
          <cell r="X1699">
            <v>0</v>
          </cell>
          <cell r="Y1699">
            <v>1</v>
          </cell>
          <cell r="Z1699">
            <v>0</v>
          </cell>
          <cell r="AA1699">
            <v>0</v>
          </cell>
          <cell r="AD1699"/>
          <cell r="AF1699"/>
        </row>
        <row r="1700">
          <cell r="A1700"/>
          <cell r="B1700"/>
          <cell r="C1700"/>
          <cell r="D1700" t="str">
            <v>F</v>
          </cell>
          <cell r="E1700">
            <v>13</v>
          </cell>
          <cell r="F1700">
            <v>12</v>
          </cell>
          <cell r="G1700">
            <v>1</v>
          </cell>
          <cell r="H1700">
            <v>0</v>
          </cell>
          <cell r="I1700">
            <v>0</v>
          </cell>
          <cell r="J1700">
            <v>0</v>
          </cell>
          <cell r="K1700">
            <v>1</v>
          </cell>
          <cell r="L1700">
            <v>0</v>
          </cell>
          <cell r="M1700">
            <v>1</v>
          </cell>
          <cell r="N1700">
            <v>0</v>
          </cell>
          <cell r="O1700">
            <v>5</v>
          </cell>
          <cell r="P1700">
            <v>2</v>
          </cell>
          <cell r="Q1700">
            <v>0</v>
          </cell>
          <cell r="R1700">
            <v>1</v>
          </cell>
          <cell r="S1700">
            <v>0</v>
          </cell>
          <cell r="T1700">
            <v>1</v>
          </cell>
          <cell r="U1700">
            <v>0</v>
          </cell>
          <cell r="V1700">
            <v>0</v>
          </cell>
          <cell r="W1700">
            <v>0</v>
          </cell>
          <cell r="X1700">
            <v>1</v>
          </cell>
          <cell r="Y1700">
            <v>5</v>
          </cell>
          <cell r="Z1700">
            <v>0</v>
          </cell>
          <cell r="AA1700">
            <v>0</v>
          </cell>
          <cell r="AD1700"/>
          <cell r="AF1700"/>
        </row>
        <row r="1701">
          <cell r="A1701"/>
          <cell r="B1701" t="str">
            <v>X91</v>
          </cell>
          <cell r="C1701" t="str">
            <v>Assault by hanging, strangulation and suffocation</v>
          </cell>
          <cell r="D1701" t="str">
            <v>M</v>
          </cell>
          <cell r="E1701" t="str">
            <v>-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/>
          <cell r="AE1701"/>
          <cell r="AF1701"/>
        </row>
        <row r="1702">
          <cell r="A1702"/>
          <cell r="B1702"/>
          <cell r="C1702"/>
          <cell r="D1702" t="str">
            <v>F</v>
          </cell>
          <cell r="E1702">
            <v>1</v>
          </cell>
          <cell r="F1702">
            <v>1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1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1</v>
          </cell>
          <cell r="Z1702">
            <v>0</v>
          </cell>
          <cell r="AA1702">
            <v>0</v>
          </cell>
          <cell r="AD1702"/>
          <cell r="AE1702"/>
          <cell r="AF1702"/>
        </row>
        <row r="1703">
          <cell r="A1703"/>
          <cell r="B1703" t="str">
            <v>X95</v>
          </cell>
          <cell r="C1703" t="str">
            <v>Assault by other and unspecified firearm discharge</v>
          </cell>
          <cell r="D1703" t="str">
            <v>M</v>
          </cell>
          <cell r="E1703">
            <v>1</v>
          </cell>
          <cell r="F1703">
            <v>1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1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/>
          <cell r="AE1703"/>
          <cell r="AF1703"/>
        </row>
        <row r="1704">
          <cell r="A1704"/>
          <cell r="B1704"/>
          <cell r="C1704"/>
          <cell r="D1704" t="str">
            <v>F</v>
          </cell>
          <cell r="E1704" t="str">
            <v>-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D1704"/>
          <cell r="AE1704"/>
          <cell r="AF1704"/>
        </row>
        <row r="1705">
          <cell r="A1705"/>
          <cell r="B1705" t="str">
            <v>X99</v>
          </cell>
          <cell r="C1705" t="str">
            <v>Assault by sharp object</v>
          </cell>
          <cell r="D1705" t="str">
            <v>M</v>
          </cell>
          <cell r="E1705">
            <v>24</v>
          </cell>
          <cell r="F1705">
            <v>22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1</v>
          </cell>
          <cell r="L1705">
            <v>3</v>
          </cell>
          <cell r="M1705">
            <v>2</v>
          </cell>
          <cell r="N1705">
            <v>2</v>
          </cell>
          <cell r="O1705">
            <v>0</v>
          </cell>
          <cell r="P1705">
            <v>9</v>
          </cell>
          <cell r="Q1705">
            <v>4</v>
          </cell>
          <cell r="R1705">
            <v>1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2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/>
          <cell r="AC1705"/>
          <cell r="AD1705"/>
          <cell r="AF1705"/>
        </row>
        <row r="1706">
          <cell r="A1706"/>
          <cell r="B1706"/>
          <cell r="C1706"/>
          <cell r="D1706" t="str">
            <v>F</v>
          </cell>
          <cell r="E1706">
            <v>5</v>
          </cell>
          <cell r="F1706">
            <v>5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1</v>
          </cell>
          <cell r="L1706">
            <v>0</v>
          </cell>
          <cell r="M1706">
            <v>1</v>
          </cell>
          <cell r="N1706">
            <v>0</v>
          </cell>
          <cell r="O1706">
            <v>2</v>
          </cell>
          <cell r="P1706">
            <v>1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2</v>
          </cell>
          <cell r="Z1706">
            <v>0</v>
          </cell>
          <cell r="AA1706">
            <v>0</v>
          </cell>
          <cell r="AB1706"/>
          <cell r="AC1706"/>
          <cell r="AD1706"/>
          <cell r="AF1706"/>
        </row>
        <row r="1707">
          <cell r="A1707"/>
          <cell r="B1707" t="str">
            <v>Y00</v>
          </cell>
          <cell r="C1707" t="str">
            <v>Assault by blunt object</v>
          </cell>
          <cell r="D1707" t="str">
            <v>M</v>
          </cell>
          <cell r="E1707">
            <v>2</v>
          </cell>
          <cell r="F1707">
            <v>2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2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/>
          <cell r="AE1707"/>
          <cell r="AF1707"/>
        </row>
        <row r="1708">
          <cell r="A1708"/>
          <cell r="B1708"/>
          <cell r="C1708"/>
          <cell r="D1708" t="str">
            <v>F</v>
          </cell>
          <cell r="E1708" t="str">
            <v>-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/>
          <cell r="AC1708"/>
          <cell r="AD1708"/>
          <cell r="AF1708"/>
        </row>
        <row r="1709">
          <cell r="A1709"/>
          <cell r="B1709" t="str">
            <v>Y09</v>
          </cell>
          <cell r="C1709" t="str">
            <v>Assault by unspecified means</v>
          </cell>
          <cell r="D1709" t="str">
            <v>M</v>
          </cell>
          <cell r="E1709">
            <v>13</v>
          </cell>
          <cell r="F1709">
            <v>13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2</v>
          </cell>
          <cell r="M1709">
            <v>0</v>
          </cell>
          <cell r="N1709">
            <v>2</v>
          </cell>
          <cell r="O1709">
            <v>1</v>
          </cell>
          <cell r="P1709">
            <v>2</v>
          </cell>
          <cell r="Q1709">
            <v>1</v>
          </cell>
          <cell r="R1709">
            <v>1</v>
          </cell>
          <cell r="S1709">
            <v>1</v>
          </cell>
          <cell r="T1709">
            <v>1</v>
          </cell>
          <cell r="U1709">
            <v>2</v>
          </cell>
          <cell r="V1709">
            <v>0</v>
          </cell>
          <cell r="W1709">
            <v>0</v>
          </cell>
          <cell r="X1709">
            <v>0</v>
          </cell>
          <cell r="Y1709">
            <v>1</v>
          </cell>
          <cell r="Z1709">
            <v>0</v>
          </cell>
          <cell r="AA1709">
            <v>0</v>
          </cell>
          <cell r="AB1709"/>
          <cell r="AC1709"/>
          <cell r="AD1709"/>
          <cell r="AF1709"/>
        </row>
        <row r="1710">
          <cell r="A1710"/>
          <cell r="B1710"/>
          <cell r="C1710"/>
          <cell r="D1710" t="str">
            <v>F</v>
          </cell>
          <cell r="E1710">
            <v>7</v>
          </cell>
          <cell r="F1710">
            <v>6</v>
          </cell>
          <cell r="G1710">
            <v>1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2</v>
          </cell>
          <cell r="P1710">
            <v>1</v>
          </cell>
          <cell r="Q1710">
            <v>0</v>
          </cell>
          <cell r="R1710">
            <v>1</v>
          </cell>
          <cell r="S1710">
            <v>0</v>
          </cell>
          <cell r="T1710">
            <v>1</v>
          </cell>
          <cell r="U1710">
            <v>0</v>
          </cell>
          <cell r="V1710">
            <v>0</v>
          </cell>
          <cell r="W1710">
            <v>0</v>
          </cell>
          <cell r="X1710">
            <v>1</v>
          </cell>
          <cell r="Y1710">
            <v>2</v>
          </cell>
          <cell r="Z1710">
            <v>0</v>
          </cell>
          <cell r="AA1710">
            <v>0</v>
          </cell>
          <cell r="AB1710"/>
          <cell r="AC1710"/>
          <cell r="AD1710"/>
          <cell r="AF1710"/>
        </row>
        <row r="1711">
          <cell r="A1711"/>
          <cell r="B1711" t="str">
            <v>Y10-34</v>
          </cell>
          <cell r="C1711" t="str">
            <v>Event of undetermined intent</v>
          </cell>
          <cell r="D1711" t="str">
            <v>M</v>
          </cell>
          <cell r="E1711">
            <v>74</v>
          </cell>
          <cell r="F1711">
            <v>71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4</v>
          </cell>
          <cell r="L1711">
            <v>2</v>
          </cell>
          <cell r="M1711">
            <v>6</v>
          </cell>
          <cell r="N1711">
            <v>7</v>
          </cell>
          <cell r="O1711">
            <v>7</v>
          </cell>
          <cell r="P1711">
            <v>10</v>
          </cell>
          <cell r="Q1711">
            <v>8</v>
          </cell>
          <cell r="R1711">
            <v>10</v>
          </cell>
          <cell r="S1711">
            <v>6</v>
          </cell>
          <cell r="T1711">
            <v>2</v>
          </cell>
          <cell r="U1711">
            <v>6</v>
          </cell>
          <cell r="V1711">
            <v>3</v>
          </cell>
          <cell r="W1711">
            <v>0</v>
          </cell>
          <cell r="X1711">
            <v>2</v>
          </cell>
          <cell r="Y1711">
            <v>7</v>
          </cell>
          <cell r="Z1711">
            <v>0</v>
          </cell>
          <cell r="AA1711">
            <v>1</v>
          </cell>
          <cell r="AD1711"/>
          <cell r="AF1711"/>
        </row>
        <row r="1712">
          <cell r="A1712"/>
          <cell r="B1712"/>
          <cell r="C1712"/>
          <cell r="D1712" t="str">
            <v>F</v>
          </cell>
          <cell r="E1712">
            <v>44</v>
          </cell>
          <cell r="F1712">
            <v>41</v>
          </cell>
          <cell r="G1712">
            <v>1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1</v>
          </cell>
          <cell r="M1712">
            <v>3</v>
          </cell>
          <cell r="N1712">
            <v>3</v>
          </cell>
          <cell r="O1712">
            <v>1</v>
          </cell>
          <cell r="P1712">
            <v>9</v>
          </cell>
          <cell r="Q1712">
            <v>5</v>
          </cell>
          <cell r="R1712">
            <v>5</v>
          </cell>
          <cell r="S1712">
            <v>2</v>
          </cell>
          <cell r="T1712">
            <v>5</v>
          </cell>
          <cell r="U1712">
            <v>4</v>
          </cell>
          <cell r="V1712">
            <v>2</v>
          </cell>
          <cell r="W1712">
            <v>0</v>
          </cell>
          <cell r="X1712">
            <v>1</v>
          </cell>
          <cell r="Y1712">
            <v>1</v>
          </cell>
          <cell r="Z1712">
            <v>2</v>
          </cell>
          <cell r="AA1712">
            <v>0</v>
          </cell>
          <cell r="AD1712"/>
          <cell r="AF1712"/>
        </row>
        <row r="1713">
          <cell r="A1713"/>
          <cell r="B1713" t="str">
            <v>Y10</v>
          </cell>
          <cell r="C1713" t="str">
            <v>Poisoning by and exposure to nonopioid analgesics, antipyretics and antirheumatics, undetermined intent</v>
          </cell>
          <cell r="D1713" t="str">
            <v>M</v>
          </cell>
          <cell r="E1713">
            <v>4</v>
          </cell>
          <cell r="F1713">
            <v>4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1</v>
          </cell>
          <cell r="P1713">
            <v>0</v>
          </cell>
          <cell r="Q1713">
            <v>0</v>
          </cell>
          <cell r="R1713">
            <v>0</v>
          </cell>
          <cell r="S1713">
            <v>2</v>
          </cell>
          <cell r="T1713">
            <v>1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1</v>
          </cell>
          <cell r="Z1713">
            <v>0</v>
          </cell>
          <cell r="AA1713">
            <v>0</v>
          </cell>
          <cell r="AB1713"/>
          <cell r="AC1713"/>
          <cell r="AD1713"/>
          <cell r="AF1713"/>
        </row>
        <row r="1714">
          <cell r="A1714"/>
          <cell r="B1714"/>
          <cell r="C1714"/>
          <cell r="D1714" t="str">
            <v>F</v>
          </cell>
          <cell r="E1714">
            <v>3</v>
          </cell>
          <cell r="F1714">
            <v>2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1</v>
          </cell>
          <cell r="R1714">
            <v>0</v>
          </cell>
          <cell r="S1714">
            <v>0</v>
          </cell>
          <cell r="T1714">
            <v>0</v>
          </cell>
          <cell r="U1714">
            <v>1</v>
          </cell>
          <cell r="V1714">
            <v>0</v>
          </cell>
          <cell r="W1714">
            <v>0</v>
          </cell>
          <cell r="X1714">
            <v>1</v>
          </cell>
          <cell r="Y1714">
            <v>0</v>
          </cell>
          <cell r="Z1714">
            <v>0</v>
          </cell>
          <cell r="AA1714">
            <v>0</v>
          </cell>
          <cell r="AB1714"/>
          <cell r="AC1714"/>
          <cell r="AD1714"/>
          <cell r="AF1714"/>
        </row>
        <row r="1715">
          <cell r="A1715"/>
          <cell r="B1715" t="str">
            <v>Y11</v>
          </cell>
          <cell r="C1715" t="str">
            <v>Poisoning by and exposure to antiepileptic, sedative-hypnotic, antiparkinsonism and psychotropic drugs, not elsewhere classified, undetermined intent</v>
          </cell>
          <cell r="D1715" t="str">
            <v>M</v>
          </cell>
          <cell r="E1715">
            <v>8</v>
          </cell>
          <cell r="F1715">
            <v>7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</v>
          </cell>
          <cell r="O1715">
            <v>0</v>
          </cell>
          <cell r="P1715">
            <v>2</v>
          </cell>
          <cell r="Q1715">
            <v>1</v>
          </cell>
          <cell r="R1715">
            <v>1</v>
          </cell>
          <cell r="S1715">
            <v>0</v>
          </cell>
          <cell r="T1715">
            <v>0</v>
          </cell>
          <cell r="U1715">
            <v>1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1</v>
          </cell>
          <cell r="AD1715"/>
          <cell r="AE1715"/>
          <cell r="AF1715"/>
        </row>
        <row r="1716">
          <cell r="A1716"/>
          <cell r="B1716"/>
          <cell r="C1716"/>
          <cell r="D1716" t="str">
            <v>F</v>
          </cell>
          <cell r="E1716">
            <v>5</v>
          </cell>
          <cell r="F1716">
            <v>5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1</v>
          </cell>
          <cell r="N1716">
            <v>0</v>
          </cell>
          <cell r="O1716">
            <v>0</v>
          </cell>
          <cell r="P1716">
            <v>1</v>
          </cell>
          <cell r="Q1716">
            <v>0</v>
          </cell>
          <cell r="R1716">
            <v>1</v>
          </cell>
          <cell r="S1716">
            <v>0</v>
          </cell>
          <cell r="T1716">
            <v>0</v>
          </cell>
          <cell r="U1716">
            <v>2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/>
          <cell r="AC1716"/>
          <cell r="AD1716"/>
          <cell r="AF1716"/>
        </row>
        <row r="1717">
          <cell r="A1717"/>
          <cell r="B1717" t="str">
            <v>Y12</v>
          </cell>
          <cell r="C1717" t="str">
            <v>Poisoning by and exposure to narcotics and psychodysleptics [hallucinogens], not elsewhere classified, undetermined intent</v>
          </cell>
          <cell r="D1717" t="str">
            <v>M</v>
          </cell>
          <cell r="E1717">
            <v>31</v>
          </cell>
          <cell r="F1717">
            <v>31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3</v>
          </cell>
          <cell r="L1717">
            <v>1</v>
          </cell>
          <cell r="M1717">
            <v>1</v>
          </cell>
          <cell r="N1717">
            <v>3</v>
          </cell>
          <cell r="O1717">
            <v>5</v>
          </cell>
          <cell r="P1717">
            <v>6</v>
          </cell>
          <cell r="Q1717">
            <v>4</v>
          </cell>
          <cell r="R1717">
            <v>5</v>
          </cell>
          <cell r="S1717">
            <v>1</v>
          </cell>
          <cell r="T1717">
            <v>1</v>
          </cell>
          <cell r="U1717">
            <v>1</v>
          </cell>
          <cell r="V1717">
            <v>0</v>
          </cell>
          <cell r="W1717">
            <v>0</v>
          </cell>
          <cell r="X1717">
            <v>0</v>
          </cell>
          <cell r="Y1717">
            <v>5</v>
          </cell>
          <cell r="Z1717">
            <v>0</v>
          </cell>
          <cell r="AA1717">
            <v>0</v>
          </cell>
          <cell r="AB1717"/>
          <cell r="AC1717"/>
          <cell r="AD1717"/>
          <cell r="AF1717"/>
        </row>
        <row r="1718">
          <cell r="A1718"/>
          <cell r="B1718"/>
          <cell r="C1718"/>
          <cell r="D1718" t="str">
            <v>F</v>
          </cell>
          <cell r="E1718">
            <v>20</v>
          </cell>
          <cell r="F1718">
            <v>20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1</v>
          </cell>
          <cell r="M1718">
            <v>0</v>
          </cell>
          <cell r="N1718">
            <v>3</v>
          </cell>
          <cell r="O1718">
            <v>0</v>
          </cell>
          <cell r="P1718">
            <v>6</v>
          </cell>
          <cell r="Q1718">
            <v>3</v>
          </cell>
          <cell r="R1718">
            <v>3</v>
          </cell>
          <cell r="S1718">
            <v>0</v>
          </cell>
          <cell r="T1718">
            <v>3</v>
          </cell>
          <cell r="U1718">
            <v>0</v>
          </cell>
          <cell r="V1718">
            <v>1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/>
          <cell r="AF1718"/>
        </row>
        <row r="1719">
          <cell r="A1719"/>
          <cell r="B1719" t="str">
            <v>Y14</v>
          </cell>
          <cell r="C1719" t="str">
            <v>Poisoning by and exposure to other and unspecified drugs, medicaments and biological substances, undetermined intent</v>
          </cell>
          <cell r="D1719" t="str">
            <v>M</v>
          </cell>
          <cell r="E1719">
            <v>5</v>
          </cell>
          <cell r="F1719">
            <v>4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1</v>
          </cell>
          <cell r="N1719">
            <v>0</v>
          </cell>
          <cell r="O1719">
            <v>0</v>
          </cell>
          <cell r="P1719">
            <v>0</v>
          </cell>
          <cell r="Q1719">
            <v>1</v>
          </cell>
          <cell r="R1719">
            <v>0</v>
          </cell>
          <cell r="S1719">
            <v>0</v>
          </cell>
          <cell r="T1719">
            <v>0</v>
          </cell>
          <cell r="U1719">
            <v>2</v>
          </cell>
          <cell r="V1719">
            <v>0</v>
          </cell>
          <cell r="W1719">
            <v>0</v>
          </cell>
          <cell r="X1719">
            <v>1</v>
          </cell>
          <cell r="Y1719">
            <v>0</v>
          </cell>
          <cell r="Z1719">
            <v>0</v>
          </cell>
          <cell r="AA1719">
            <v>0</v>
          </cell>
          <cell r="AD1719"/>
          <cell r="AE1719"/>
          <cell r="AF1719"/>
        </row>
        <row r="1720">
          <cell r="A1720"/>
          <cell r="B1720"/>
          <cell r="C1720"/>
          <cell r="D1720" t="str">
            <v>F</v>
          </cell>
          <cell r="E1720">
            <v>4</v>
          </cell>
          <cell r="F1720">
            <v>3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1</v>
          </cell>
          <cell r="P1720">
            <v>0</v>
          </cell>
          <cell r="Q1720">
            <v>1</v>
          </cell>
          <cell r="R1720">
            <v>0</v>
          </cell>
          <cell r="S1720">
            <v>0</v>
          </cell>
          <cell r="T1720">
            <v>1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1</v>
          </cell>
          <cell r="Z1720">
            <v>1</v>
          </cell>
          <cell r="AA1720">
            <v>0</v>
          </cell>
          <cell r="AD1720"/>
          <cell r="AF1720"/>
        </row>
        <row r="1721">
          <cell r="A1721"/>
          <cell r="B1721" t="str">
            <v>Y17</v>
          </cell>
          <cell r="C1721" t="str">
            <v>Poisoning by and exposure to other gases and vapours, undetermined intent</v>
          </cell>
          <cell r="D1721" t="str">
            <v>M</v>
          </cell>
          <cell r="E1721">
            <v>2</v>
          </cell>
          <cell r="F1721">
            <v>2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1</v>
          </cell>
          <cell r="O1721">
            <v>0</v>
          </cell>
          <cell r="P1721">
            <v>0</v>
          </cell>
          <cell r="Q1721">
            <v>0</v>
          </cell>
          <cell r="R1721">
            <v>1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D1721"/>
          <cell r="AF1721"/>
        </row>
        <row r="1722">
          <cell r="A1722"/>
          <cell r="B1722"/>
          <cell r="C1722"/>
          <cell r="D1722" t="str">
            <v>F</v>
          </cell>
          <cell r="E1722" t="str">
            <v>-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/>
          <cell r="AF1722"/>
        </row>
        <row r="1723">
          <cell r="A1723"/>
          <cell r="B1723" t="str">
            <v>Y21</v>
          </cell>
          <cell r="C1723" t="str">
            <v>Drowning and submersion, undetermined intent</v>
          </cell>
          <cell r="D1723" t="str">
            <v>M</v>
          </cell>
          <cell r="E1723">
            <v>6</v>
          </cell>
          <cell r="F1723">
            <v>5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1</v>
          </cell>
          <cell r="N1723">
            <v>0</v>
          </cell>
          <cell r="O1723">
            <v>0</v>
          </cell>
          <cell r="P1723">
            <v>1</v>
          </cell>
          <cell r="Q1723">
            <v>0</v>
          </cell>
          <cell r="R1723">
            <v>1</v>
          </cell>
          <cell r="S1723">
            <v>0</v>
          </cell>
          <cell r="T1723">
            <v>0</v>
          </cell>
          <cell r="U1723">
            <v>0</v>
          </cell>
          <cell r="V1723">
            <v>2</v>
          </cell>
          <cell r="W1723">
            <v>0</v>
          </cell>
          <cell r="X1723">
            <v>1</v>
          </cell>
          <cell r="Y1723">
            <v>0</v>
          </cell>
          <cell r="Z1723">
            <v>0</v>
          </cell>
          <cell r="AA1723">
            <v>0</v>
          </cell>
          <cell r="AD1723"/>
          <cell r="AF1723"/>
        </row>
        <row r="1724">
          <cell r="A1724"/>
          <cell r="B1724"/>
          <cell r="C1724"/>
          <cell r="D1724" t="str">
            <v>F</v>
          </cell>
          <cell r="E1724" t="str">
            <v>-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/>
          <cell r="AE1724"/>
          <cell r="AF1724"/>
        </row>
        <row r="1725">
          <cell r="A1725"/>
          <cell r="B1725" t="str">
            <v>Y23</v>
          </cell>
          <cell r="C1725" t="str">
            <v>Rifle, shotgun and larger firearm discharge, undetermined intent</v>
          </cell>
          <cell r="D1725" t="str">
            <v>M</v>
          </cell>
          <cell r="E1725">
            <v>1</v>
          </cell>
          <cell r="F1725">
            <v>1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1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D1725"/>
          <cell r="AE1725"/>
          <cell r="AF1725"/>
        </row>
        <row r="1726">
          <cell r="A1726"/>
          <cell r="B1726"/>
          <cell r="C1726"/>
          <cell r="D1726" t="str">
            <v>F</v>
          </cell>
          <cell r="E1726" t="str">
            <v>-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/>
          <cell r="AE1726"/>
          <cell r="AF1726"/>
        </row>
        <row r="1727">
          <cell r="A1727"/>
          <cell r="B1727" t="str">
            <v>Y28</v>
          </cell>
          <cell r="C1727" t="str">
            <v>Contact with sharp object, undetermined intent</v>
          </cell>
          <cell r="D1727" t="str">
            <v>M</v>
          </cell>
          <cell r="E1727">
            <v>1</v>
          </cell>
          <cell r="F1727">
            <v>1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1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D1727"/>
          <cell r="AE1727"/>
          <cell r="AF1727"/>
        </row>
        <row r="1728">
          <cell r="A1728"/>
          <cell r="B1728"/>
          <cell r="C1728"/>
          <cell r="D1728" t="str">
            <v>F</v>
          </cell>
          <cell r="E1728" t="str">
            <v>-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/>
          <cell r="AC1728"/>
          <cell r="AD1728"/>
          <cell r="AF1728"/>
        </row>
        <row r="1729">
          <cell r="A1729"/>
          <cell r="B1729" t="str">
            <v>Y30</v>
          </cell>
          <cell r="C1729" t="str">
            <v>Falling, jumping or pushed from a high place, undetermined intent</v>
          </cell>
          <cell r="D1729" t="str">
            <v>M</v>
          </cell>
          <cell r="E1729">
            <v>10</v>
          </cell>
          <cell r="F1729">
            <v>10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1</v>
          </cell>
          <cell r="M1729">
            <v>2</v>
          </cell>
          <cell r="N1729">
            <v>0</v>
          </cell>
          <cell r="O1729">
            <v>0</v>
          </cell>
          <cell r="P1729">
            <v>1</v>
          </cell>
          <cell r="Q1729">
            <v>2</v>
          </cell>
          <cell r="R1729">
            <v>0</v>
          </cell>
          <cell r="S1729">
            <v>2</v>
          </cell>
          <cell r="T1729">
            <v>0</v>
          </cell>
          <cell r="U1729">
            <v>1</v>
          </cell>
          <cell r="V1729">
            <v>1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/>
          <cell r="AC1729"/>
          <cell r="AD1729"/>
          <cell r="AF1729"/>
        </row>
        <row r="1730">
          <cell r="A1730"/>
          <cell r="B1730"/>
          <cell r="C1730"/>
          <cell r="D1730" t="str">
            <v>F</v>
          </cell>
          <cell r="E1730">
            <v>8</v>
          </cell>
          <cell r="F1730">
            <v>7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1</v>
          </cell>
          <cell r="N1730">
            <v>0</v>
          </cell>
          <cell r="O1730">
            <v>0</v>
          </cell>
          <cell r="P1730">
            <v>2</v>
          </cell>
          <cell r="Q1730">
            <v>0</v>
          </cell>
          <cell r="R1730">
            <v>1</v>
          </cell>
          <cell r="S1730">
            <v>2</v>
          </cell>
          <cell r="T1730">
            <v>0</v>
          </cell>
          <cell r="U1730">
            <v>0</v>
          </cell>
          <cell r="V1730">
            <v>1</v>
          </cell>
          <cell r="W1730">
            <v>0</v>
          </cell>
          <cell r="X1730">
            <v>0</v>
          </cell>
          <cell r="Y1730">
            <v>0</v>
          </cell>
          <cell r="Z1730">
            <v>1</v>
          </cell>
          <cell r="AA1730">
            <v>0</v>
          </cell>
          <cell r="AB1730"/>
          <cell r="AC1730"/>
          <cell r="AD1730"/>
          <cell r="AF1730"/>
        </row>
        <row r="1731">
          <cell r="A1731"/>
          <cell r="B1731" t="str">
            <v>Y31</v>
          </cell>
          <cell r="C1731" t="str">
            <v>Falling, lying or running before or into moving object, undetermined intent</v>
          </cell>
          <cell r="D1731" t="str">
            <v>M</v>
          </cell>
          <cell r="E1731">
            <v>2</v>
          </cell>
          <cell r="F1731">
            <v>2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1</v>
          </cell>
          <cell r="N1731">
            <v>0</v>
          </cell>
          <cell r="O1731">
            <v>1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1</v>
          </cell>
          <cell r="Z1731">
            <v>0</v>
          </cell>
          <cell r="AA1731">
            <v>0</v>
          </cell>
          <cell r="AD1731"/>
          <cell r="AE1731"/>
          <cell r="AF1731"/>
        </row>
        <row r="1732">
          <cell r="A1732"/>
          <cell r="B1732"/>
          <cell r="C1732"/>
          <cell r="D1732" t="str">
            <v>F</v>
          </cell>
          <cell r="E1732">
            <v>1</v>
          </cell>
          <cell r="F1732">
            <v>1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1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/>
          <cell r="AC1732"/>
          <cell r="AD1732"/>
          <cell r="AF1732"/>
        </row>
        <row r="1733">
          <cell r="A1733"/>
          <cell r="B1733" t="str">
            <v>Y34</v>
          </cell>
          <cell r="C1733" t="str">
            <v>Unspecified event, undetermined intent</v>
          </cell>
          <cell r="D1733" t="str">
            <v>M</v>
          </cell>
          <cell r="E1733">
            <v>4</v>
          </cell>
          <cell r="F1733">
            <v>4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1</v>
          </cell>
          <cell r="S1733">
            <v>1</v>
          </cell>
          <cell r="T1733">
            <v>0</v>
          </cell>
          <cell r="U1733">
            <v>1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/>
          <cell r="AC1733"/>
          <cell r="AD1733"/>
          <cell r="AF1733"/>
        </row>
        <row r="1734">
          <cell r="A1734"/>
          <cell r="B1734"/>
          <cell r="C1734"/>
          <cell r="D1734" t="str">
            <v>F</v>
          </cell>
          <cell r="E1734">
            <v>3</v>
          </cell>
          <cell r="F1734">
            <v>3</v>
          </cell>
          <cell r="G1734">
            <v>1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1</v>
          </cell>
          <cell r="U1734">
            <v>1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D1734"/>
          <cell r="AE1734"/>
          <cell r="AF1734"/>
        </row>
        <row r="1735">
          <cell r="A1735"/>
          <cell r="B1735" t="str">
            <v>Y40-84</v>
          </cell>
          <cell r="C1735" t="str">
            <v>Complications of medical and surgical care</v>
          </cell>
          <cell r="D1735" t="str">
            <v>M</v>
          </cell>
          <cell r="E1735">
            <v>34</v>
          </cell>
          <cell r="F1735">
            <v>10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4</v>
          </cell>
          <cell r="T1735">
            <v>0</v>
          </cell>
          <cell r="U1735">
            <v>3</v>
          </cell>
          <cell r="V1735">
            <v>3</v>
          </cell>
          <cell r="W1735">
            <v>3</v>
          </cell>
          <cell r="X1735">
            <v>6</v>
          </cell>
          <cell r="Y1735">
            <v>0</v>
          </cell>
          <cell r="Z1735">
            <v>12</v>
          </cell>
          <cell r="AA1735">
            <v>3</v>
          </cell>
          <cell r="AD1735"/>
          <cell r="AF1735"/>
        </row>
        <row r="1736">
          <cell r="A1736"/>
          <cell r="B1736"/>
          <cell r="C1736"/>
          <cell r="D1736" t="str">
            <v>F</v>
          </cell>
          <cell r="E1736">
            <v>34</v>
          </cell>
          <cell r="F1736">
            <v>11</v>
          </cell>
          <cell r="G1736">
            <v>1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1</v>
          </cell>
          <cell r="O1736">
            <v>0</v>
          </cell>
          <cell r="P1736">
            <v>0</v>
          </cell>
          <cell r="Q1736">
            <v>0</v>
          </cell>
          <cell r="R1736">
            <v>3</v>
          </cell>
          <cell r="S1736">
            <v>1</v>
          </cell>
          <cell r="T1736">
            <v>1</v>
          </cell>
          <cell r="U1736">
            <v>2</v>
          </cell>
          <cell r="V1736">
            <v>2</v>
          </cell>
          <cell r="W1736">
            <v>2</v>
          </cell>
          <cell r="X1736">
            <v>8</v>
          </cell>
          <cell r="Y1736">
            <v>0</v>
          </cell>
          <cell r="Z1736">
            <v>8</v>
          </cell>
          <cell r="AA1736">
            <v>5</v>
          </cell>
          <cell r="AD1736"/>
          <cell r="AF1736"/>
        </row>
        <row r="1737">
          <cell r="A1737"/>
          <cell r="B1737" t="str">
            <v>Y40-59</v>
          </cell>
          <cell r="C1737" t="str">
            <v>Drugs, medicaments and biological substances causing adverse effects in therapeutic use</v>
          </cell>
          <cell r="D1737" t="str">
            <v>M</v>
          </cell>
          <cell r="E1737">
            <v>12</v>
          </cell>
          <cell r="F1737">
            <v>5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2</v>
          </cell>
          <cell r="T1737">
            <v>0</v>
          </cell>
          <cell r="U1737">
            <v>1</v>
          </cell>
          <cell r="V1737">
            <v>2</v>
          </cell>
          <cell r="W1737">
            <v>1</v>
          </cell>
          <cell r="X1737">
            <v>4</v>
          </cell>
          <cell r="Y1737">
            <v>0</v>
          </cell>
          <cell r="Z1737">
            <v>2</v>
          </cell>
          <cell r="AA1737">
            <v>0</v>
          </cell>
          <cell r="AD1737"/>
          <cell r="AF1737"/>
        </row>
        <row r="1738">
          <cell r="A1738"/>
          <cell r="B1738"/>
          <cell r="C1738"/>
          <cell r="D1738" t="str">
            <v>F</v>
          </cell>
          <cell r="E1738">
            <v>12</v>
          </cell>
          <cell r="F1738">
            <v>3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1</v>
          </cell>
          <cell r="S1738">
            <v>0</v>
          </cell>
          <cell r="T1738">
            <v>0</v>
          </cell>
          <cell r="U1738">
            <v>2</v>
          </cell>
          <cell r="V1738">
            <v>0</v>
          </cell>
          <cell r="W1738">
            <v>0</v>
          </cell>
          <cell r="X1738">
            <v>5</v>
          </cell>
          <cell r="Y1738">
            <v>0</v>
          </cell>
          <cell r="Z1738">
            <v>3</v>
          </cell>
          <cell r="AA1738">
            <v>1</v>
          </cell>
          <cell r="AD1738"/>
          <cell r="AF1738"/>
        </row>
        <row r="1739">
          <cell r="A1739"/>
          <cell r="B1739" t="str">
            <v>Y44</v>
          </cell>
          <cell r="C1739" t="str">
            <v>Agents primarily affecting blood constituents</v>
          </cell>
          <cell r="D1739" t="str">
            <v>M</v>
          </cell>
          <cell r="E1739">
            <v>6</v>
          </cell>
          <cell r="F1739">
            <v>2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1</v>
          </cell>
          <cell r="T1739">
            <v>0</v>
          </cell>
          <cell r="U1739">
            <v>0</v>
          </cell>
          <cell r="V1739">
            <v>1</v>
          </cell>
          <cell r="W1739">
            <v>1</v>
          </cell>
          <cell r="X1739">
            <v>1</v>
          </cell>
          <cell r="Y1739">
            <v>0</v>
          </cell>
          <cell r="Z1739">
            <v>2</v>
          </cell>
          <cell r="AA1739">
            <v>0</v>
          </cell>
          <cell r="AB1739"/>
          <cell r="AC1739"/>
          <cell r="AD1739"/>
          <cell r="AF1739"/>
        </row>
        <row r="1740">
          <cell r="A1740"/>
          <cell r="B1740"/>
          <cell r="C1740"/>
          <cell r="D1740" t="str">
            <v>F</v>
          </cell>
          <cell r="E1740">
            <v>8</v>
          </cell>
          <cell r="F1740">
            <v>1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1</v>
          </cell>
          <cell r="V1740">
            <v>0</v>
          </cell>
          <cell r="W1740">
            <v>0</v>
          </cell>
          <cell r="X1740">
            <v>4</v>
          </cell>
          <cell r="Y1740">
            <v>0</v>
          </cell>
          <cell r="Z1740">
            <v>2</v>
          </cell>
          <cell r="AA1740">
            <v>1</v>
          </cell>
          <cell r="AD1740"/>
          <cell r="AE1740"/>
          <cell r="AF1740"/>
        </row>
        <row r="1741">
          <cell r="A1741"/>
          <cell r="B1741" t="str">
            <v>Y45</v>
          </cell>
          <cell r="C1741" t="str">
            <v>Analgesics, antipyretics and anti-inflammatory drugs</v>
          </cell>
          <cell r="D1741" t="str">
            <v>M</v>
          </cell>
          <cell r="E1741">
            <v>3</v>
          </cell>
          <cell r="F1741">
            <v>1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1</v>
          </cell>
          <cell r="W1741">
            <v>0</v>
          </cell>
          <cell r="X1741">
            <v>2</v>
          </cell>
          <cell r="Y1741">
            <v>0</v>
          </cell>
          <cell r="Z1741">
            <v>0</v>
          </cell>
          <cell r="AA1741">
            <v>0</v>
          </cell>
          <cell r="AD1741"/>
          <cell r="AE1741"/>
          <cell r="AF1741"/>
        </row>
        <row r="1742">
          <cell r="A1742"/>
          <cell r="B1742"/>
          <cell r="C1742"/>
          <cell r="D1742" t="str">
            <v>F</v>
          </cell>
          <cell r="E1742">
            <v>2</v>
          </cell>
          <cell r="F1742">
            <v>2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1</v>
          </cell>
          <cell r="S1742">
            <v>0</v>
          </cell>
          <cell r="T1742">
            <v>0</v>
          </cell>
          <cell r="U1742">
            <v>1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/>
          <cell r="AC1742"/>
          <cell r="AD1742"/>
          <cell r="AF1742"/>
        </row>
        <row r="1743">
          <cell r="A1743"/>
          <cell r="B1743" t="str">
            <v>Y49</v>
          </cell>
          <cell r="C1743" t="str">
            <v>Psychotropic drugs, not elsewhere classified</v>
          </cell>
          <cell r="D1743" t="str">
            <v>M</v>
          </cell>
          <cell r="E1743">
            <v>1</v>
          </cell>
          <cell r="F1743">
            <v>1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1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/>
          <cell r="AC1743"/>
          <cell r="AD1743"/>
          <cell r="AF1743"/>
        </row>
        <row r="1744">
          <cell r="A1744"/>
          <cell r="B1744"/>
          <cell r="C1744"/>
          <cell r="D1744" t="str">
            <v>F</v>
          </cell>
          <cell r="E1744" t="str">
            <v>-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/>
          <cell r="AC1744"/>
          <cell r="AD1744"/>
          <cell r="AF1744"/>
        </row>
        <row r="1745">
          <cell r="A1745"/>
          <cell r="B1745" t="str">
            <v>Y52</v>
          </cell>
          <cell r="C1745" t="str">
            <v>Agents primarily affecting the cardiovascular system</v>
          </cell>
          <cell r="D1745" t="str">
            <v>M</v>
          </cell>
          <cell r="E1745">
            <v>1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1</v>
          </cell>
          <cell r="Y1745">
            <v>0</v>
          </cell>
          <cell r="Z1745">
            <v>0</v>
          </cell>
          <cell r="AA1745">
            <v>0</v>
          </cell>
          <cell r="AB1745"/>
          <cell r="AC1745"/>
          <cell r="AD1745"/>
          <cell r="AF1745"/>
        </row>
        <row r="1746">
          <cell r="A1746"/>
          <cell r="B1746"/>
          <cell r="C1746"/>
          <cell r="D1746" t="str">
            <v>F</v>
          </cell>
          <cell r="E1746">
            <v>1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1</v>
          </cell>
          <cell r="Y1746">
            <v>0</v>
          </cell>
          <cell r="Z1746">
            <v>0</v>
          </cell>
          <cell r="AA1746">
            <v>0</v>
          </cell>
          <cell r="AD1746"/>
          <cell r="AE1746"/>
          <cell r="AF1746"/>
        </row>
        <row r="1747">
          <cell r="A1747"/>
          <cell r="B1747" t="str">
            <v>Y57</v>
          </cell>
          <cell r="C1747" t="str">
            <v>Other and unspecified drugs and medicaments</v>
          </cell>
          <cell r="D1747" t="str">
            <v>M</v>
          </cell>
          <cell r="E1747">
            <v>1</v>
          </cell>
          <cell r="F1747">
            <v>1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1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/>
          <cell r="AC1747"/>
          <cell r="AD1747"/>
          <cell r="AF1747"/>
        </row>
        <row r="1748">
          <cell r="A1748"/>
          <cell r="B1748"/>
          <cell r="C1748"/>
          <cell r="D1748" t="str">
            <v>F</v>
          </cell>
          <cell r="E1748">
            <v>1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1</v>
          </cell>
          <cell r="AA1748">
            <v>0</v>
          </cell>
          <cell r="AB1748"/>
          <cell r="AC1748"/>
          <cell r="AD1748"/>
          <cell r="AF1748"/>
        </row>
        <row r="1749">
          <cell r="A1749"/>
          <cell r="B1749" t="str">
            <v>Y60-69</v>
          </cell>
          <cell r="C1749" t="str">
            <v>Misadventures to patients during surgical and medical care</v>
          </cell>
          <cell r="D1749" t="str">
            <v>M</v>
          </cell>
          <cell r="E1749" t="str">
            <v>-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D1749"/>
          <cell r="AF1749"/>
        </row>
        <row r="1750">
          <cell r="A1750"/>
          <cell r="B1750"/>
          <cell r="C1750"/>
          <cell r="D1750" t="str">
            <v>F</v>
          </cell>
          <cell r="E1750">
            <v>1</v>
          </cell>
          <cell r="F1750">
            <v>1</v>
          </cell>
          <cell r="G1750">
            <v>1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D1750"/>
          <cell r="AF1750"/>
        </row>
        <row r="1751">
          <cell r="A1751"/>
          <cell r="B1751" t="str">
            <v>Y60</v>
          </cell>
          <cell r="C1751" t="str">
            <v>Unintentional cut, puncture, perforation or haemorrhage during surgical and medical care</v>
          </cell>
          <cell r="D1751" t="str">
            <v>M</v>
          </cell>
          <cell r="E1751" t="str">
            <v>-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/>
          <cell r="AC1751"/>
          <cell r="AD1751"/>
          <cell r="AF1751"/>
        </row>
        <row r="1752">
          <cell r="A1752"/>
          <cell r="B1752"/>
          <cell r="C1752"/>
          <cell r="D1752" t="str">
            <v>F</v>
          </cell>
          <cell r="E1752">
            <v>1</v>
          </cell>
          <cell r="F1752">
            <v>1</v>
          </cell>
          <cell r="G1752">
            <v>1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/>
          <cell r="AC1752"/>
          <cell r="AD1752"/>
          <cell r="AF1752"/>
        </row>
        <row r="1753">
          <cell r="A1753"/>
          <cell r="B1753" t="str">
            <v>Y83-84</v>
          </cell>
          <cell r="C1753" t="str">
            <v>Surgical and other medical procedures as the cause of abnormal reaction of the patient, or of later complication, without mention of misadventure at the time of the procedure</v>
          </cell>
          <cell r="D1753" t="str">
            <v>M</v>
          </cell>
          <cell r="E1753">
            <v>22</v>
          </cell>
          <cell r="F1753">
            <v>5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2</v>
          </cell>
          <cell r="T1753">
            <v>0</v>
          </cell>
          <cell r="U1753">
            <v>2</v>
          </cell>
          <cell r="V1753">
            <v>1</v>
          </cell>
          <cell r="W1753">
            <v>2</v>
          </cell>
          <cell r="X1753">
            <v>2</v>
          </cell>
          <cell r="Y1753">
            <v>0</v>
          </cell>
          <cell r="Z1753">
            <v>10</v>
          </cell>
          <cell r="AA1753">
            <v>3</v>
          </cell>
          <cell r="AD1753"/>
          <cell r="AF1753"/>
        </row>
        <row r="1754">
          <cell r="A1754"/>
          <cell r="B1754"/>
          <cell r="C1754"/>
          <cell r="D1754" t="str">
            <v>F</v>
          </cell>
          <cell r="E1754">
            <v>21</v>
          </cell>
          <cell r="F1754">
            <v>7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1</v>
          </cell>
          <cell r="O1754">
            <v>0</v>
          </cell>
          <cell r="P1754">
            <v>0</v>
          </cell>
          <cell r="Q1754">
            <v>0</v>
          </cell>
          <cell r="R1754">
            <v>2</v>
          </cell>
          <cell r="S1754">
            <v>1</v>
          </cell>
          <cell r="T1754">
            <v>1</v>
          </cell>
          <cell r="U1754">
            <v>0</v>
          </cell>
          <cell r="V1754">
            <v>2</v>
          </cell>
          <cell r="W1754">
            <v>2</v>
          </cell>
          <cell r="X1754">
            <v>3</v>
          </cell>
          <cell r="Y1754">
            <v>0</v>
          </cell>
          <cell r="Z1754">
            <v>5</v>
          </cell>
          <cell r="AA1754">
            <v>4</v>
          </cell>
          <cell r="AD1754"/>
          <cell r="AF1754"/>
        </row>
        <row r="1755">
          <cell r="A1755"/>
          <cell r="B1755" t="str">
            <v>Y83</v>
          </cell>
          <cell r="C1755" t="str">
            <v>Surgical operation and other surgical procedures as the cause of abnormal reaction of the patient, or of later complication, without mention of misadventure at the time of the procedure</v>
          </cell>
          <cell r="D1755" t="str">
            <v>M</v>
          </cell>
          <cell r="E1755">
            <v>17</v>
          </cell>
          <cell r="F1755">
            <v>4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1</v>
          </cell>
          <cell r="T1755">
            <v>0</v>
          </cell>
          <cell r="U1755">
            <v>2</v>
          </cell>
          <cell r="V1755">
            <v>1</v>
          </cell>
          <cell r="W1755">
            <v>2</v>
          </cell>
          <cell r="X1755">
            <v>1</v>
          </cell>
          <cell r="Y1755">
            <v>0</v>
          </cell>
          <cell r="Z1755">
            <v>7</v>
          </cell>
          <cell r="AA1755">
            <v>3</v>
          </cell>
          <cell r="AB1755"/>
          <cell r="AC1755"/>
          <cell r="AD1755"/>
          <cell r="AF1755"/>
        </row>
        <row r="1756">
          <cell r="A1756"/>
          <cell r="B1756"/>
          <cell r="C1756"/>
          <cell r="D1756" t="str">
            <v>F</v>
          </cell>
          <cell r="E1756">
            <v>18</v>
          </cell>
          <cell r="F1756">
            <v>6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1</v>
          </cell>
          <cell r="O1756">
            <v>0</v>
          </cell>
          <cell r="P1756">
            <v>0</v>
          </cell>
          <cell r="Q1756">
            <v>0</v>
          </cell>
          <cell r="R1756">
            <v>1</v>
          </cell>
          <cell r="S1756">
            <v>1</v>
          </cell>
          <cell r="T1756">
            <v>1</v>
          </cell>
          <cell r="U1756">
            <v>0</v>
          </cell>
          <cell r="V1756">
            <v>2</v>
          </cell>
          <cell r="W1756">
            <v>2</v>
          </cell>
          <cell r="X1756">
            <v>2</v>
          </cell>
          <cell r="Y1756">
            <v>0</v>
          </cell>
          <cell r="Z1756">
            <v>5</v>
          </cell>
          <cell r="AA1756">
            <v>3</v>
          </cell>
          <cell r="AB1756"/>
          <cell r="AC1756"/>
          <cell r="AD1756"/>
          <cell r="AF1756"/>
        </row>
        <row r="1757">
          <cell r="A1757"/>
          <cell r="B1757" t="str">
            <v>Y84</v>
          </cell>
          <cell r="C1757" t="str">
            <v>Other medical procedures as the cause of abnormal reaction of the patient, or of later complication, without mention of misadventure at the time of procedure</v>
          </cell>
          <cell r="D1757" t="str">
            <v>M</v>
          </cell>
          <cell r="E1757">
            <v>5</v>
          </cell>
          <cell r="F1757">
            <v>1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1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1</v>
          </cell>
          <cell r="Y1757">
            <v>0</v>
          </cell>
          <cell r="Z1757">
            <v>3</v>
          </cell>
          <cell r="AA1757">
            <v>0</v>
          </cell>
          <cell r="AB1757"/>
          <cell r="AC1757"/>
          <cell r="AD1757"/>
          <cell r="AF1757"/>
        </row>
        <row r="1758">
          <cell r="A1758"/>
          <cell r="B1758"/>
          <cell r="C1758"/>
          <cell r="D1758" t="str">
            <v>F</v>
          </cell>
          <cell r="E1758">
            <v>3</v>
          </cell>
          <cell r="F1758">
            <v>1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1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1</v>
          </cell>
          <cell r="Y1758">
            <v>0</v>
          </cell>
          <cell r="Z1758">
            <v>0</v>
          </cell>
          <cell r="AA1758">
            <v>1</v>
          </cell>
          <cell r="AB1758"/>
          <cell r="AC1758"/>
          <cell r="AD1758"/>
          <cell r="AF1758"/>
        </row>
        <row r="1759">
          <cell r="A1759"/>
          <cell r="B1759" t="str">
            <v>Y85-89</v>
          </cell>
          <cell r="C1759" t="str">
            <v>Sequelae of external causes of morbidity and mortality</v>
          </cell>
          <cell r="D1759" t="str">
            <v>M</v>
          </cell>
          <cell r="E1759">
            <v>19</v>
          </cell>
          <cell r="F1759">
            <v>14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O1759">
            <v>1</v>
          </cell>
          <cell r="P1759">
            <v>1</v>
          </cell>
          <cell r="Q1759">
            <v>2</v>
          </cell>
          <cell r="R1759">
            <v>1</v>
          </cell>
          <cell r="S1759">
            <v>2</v>
          </cell>
          <cell r="T1759">
            <v>4</v>
          </cell>
          <cell r="U1759">
            <v>1</v>
          </cell>
          <cell r="V1759">
            <v>1</v>
          </cell>
          <cell r="W1759">
            <v>2</v>
          </cell>
          <cell r="X1759">
            <v>2</v>
          </cell>
          <cell r="Y1759">
            <v>1</v>
          </cell>
          <cell r="Z1759">
            <v>0</v>
          </cell>
          <cell r="AA1759">
            <v>1</v>
          </cell>
          <cell r="AD1759"/>
          <cell r="AF1759"/>
        </row>
        <row r="1760">
          <cell r="A1760"/>
          <cell r="B1760"/>
          <cell r="C1760"/>
          <cell r="D1760" t="str">
            <v>F</v>
          </cell>
          <cell r="E1760">
            <v>17</v>
          </cell>
          <cell r="F1760">
            <v>5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1</v>
          </cell>
          <cell r="O1760">
            <v>0</v>
          </cell>
          <cell r="P1760">
            <v>0</v>
          </cell>
          <cell r="Q1760">
            <v>1</v>
          </cell>
          <cell r="R1760">
            <v>0</v>
          </cell>
          <cell r="S1760">
            <v>1</v>
          </cell>
          <cell r="T1760">
            <v>1</v>
          </cell>
          <cell r="U1760">
            <v>0</v>
          </cell>
          <cell r="V1760">
            <v>1</v>
          </cell>
          <cell r="W1760">
            <v>3</v>
          </cell>
          <cell r="X1760">
            <v>3</v>
          </cell>
          <cell r="Y1760">
            <v>0</v>
          </cell>
          <cell r="Z1760">
            <v>2</v>
          </cell>
          <cell r="AA1760">
            <v>4</v>
          </cell>
          <cell r="AD1760"/>
          <cell r="AF1760"/>
        </row>
        <row r="1761">
          <cell r="A1761"/>
          <cell r="B1761" t="str">
            <v>Y85</v>
          </cell>
          <cell r="C1761" t="str">
            <v>Sequelae of transport accidents</v>
          </cell>
          <cell r="D1761" t="str">
            <v>M</v>
          </cell>
          <cell r="E1761">
            <v>3</v>
          </cell>
          <cell r="F1761">
            <v>2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1</v>
          </cell>
          <cell r="T1761">
            <v>1</v>
          </cell>
          <cell r="U1761">
            <v>0</v>
          </cell>
          <cell r="V1761">
            <v>0</v>
          </cell>
          <cell r="W1761">
            <v>1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/>
          <cell r="AE1761"/>
          <cell r="AF1761"/>
        </row>
        <row r="1762">
          <cell r="A1762"/>
          <cell r="B1762"/>
          <cell r="C1762"/>
          <cell r="D1762" t="str">
            <v>F</v>
          </cell>
          <cell r="E1762">
            <v>2</v>
          </cell>
          <cell r="F1762">
            <v>1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1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1</v>
          </cell>
          <cell r="AA1762">
            <v>0</v>
          </cell>
          <cell r="AD1762"/>
          <cell r="AE1762"/>
          <cell r="AF1762"/>
        </row>
        <row r="1763">
          <cell r="A1763"/>
          <cell r="B1763" t="str">
            <v>Y850</v>
          </cell>
          <cell r="C1763" t="str">
            <v>Sequelae of motor-vehicle accident</v>
          </cell>
          <cell r="D1763" t="str">
            <v>M</v>
          </cell>
          <cell r="E1763">
            <v>2</v>
          </cell>
          <cell r="F1763">
            <v>2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1</v>
          </cell>
          <cell r="T1763">
            <v>1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D1763"/>
          <cell r="AF1763"/>
        </row>
        <row r="1764">
          <cell r="A1764"/>
          <cell r="B1764"/>
          <cell r="C1764"/>
          <cell r="D1764" t="str">
            <v>F</v>
          </cell>
          <cell r="E1764">
            <v>2</v>
          </cell>
          <cell r="F1764">
            <v>1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1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1</v>
          </cell>
          <cell r="AA1764">
            <v>0</v>
          </cell>
          <cell r="AD1764"/>
          <cell r="AF1764"/>
        </row>
        <row r="1765">
          <cell r="A1765"/>
          <cell r="B1765" t="str">
            <v>Y859</v>
          </cell>
          <cell r="C1765" t="str">
            <v>Sequelae of other and unspecified transport accidents</v>
          </cell>
          <cell r="D1765" t="str">
            <v>M</v>
          </cell>
          <cell r="E1765">
            <v>1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1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/>
          <cell r="AC1765"/>
          <cell r="AD1765"/>
          <cell r="AF1765"/>
        </row>
        <row r="1766">
          <cell r="A1766"/>
          <cell r="B1766"/>
          <cell r="C1766"/>
          <cell r="D1766" t="str">
            <v>F</v>
          </cell>
          <cell r="E1766" t="str">
            <v>-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/>
          <cell r="AC1766"/>
          <cell r="AD1766"/>
          <cell r="AF1766"/>
        </row>
        <row r="1767">
          <cell r="A1767"/>
          <cell r="B1767" t="str">
            <v>Y86</v>
          </cell>
          <cell r="C1767" t="str">
            <v>Sequelae of other accidents</v>
          </cell>
          <cell r="D1767" t="str">
            <v>M</v>
          </cell>
          <cell r="E1767">
            <v>8</v>
          </cell>
          <cell r="F1767">
            <v>6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1</v>
          </cell>
          <cell r="Q1767">
            <v>1</v>
          </cell>
          <cell r="R1767">
            <v>0</v>
          </cell>
          <cell r="S1767">
            <v>1</v>
          </cell>
          <cell r="T1767">
            <v>2</v>
          </cell>
          <cell r="U1767">
            <v>0</v>
          </cell>
          <cell r="V1767">
            <v>0</v>
          </cell>
          <cell r="W1767">
            <v>0</v>
          </cell>
          <cell r="X1767">
            <v>2</v>
          </cell>
          <cell r="Y1767">
            <v>0</v>
          </cell>
          <cell r="Z1767">
            <v>0</v>
          </cell>
          <cell r="AA1767">
            <v>0</v>
          </cell>
          <cell r="AB1767"/>
          <cell r="AC1767"/>
          <cell r="AD1767"/>
          <cell r="AF1767"/>
        </row>
        <row r="1768">
          <cell r="A1768"/>
          <cell r="B1768"/>
          <cell r="C1768"/>
          <cell r="D1768" t="str">
            <v>F</v>
          </cell>
          <cell r="E1768">
            <v>10</v>
          </cell>
          <cell r="F1768">
            <v>1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1</v>
          </cell>
          <cell r="W1768">
            <v>2</v>
          </cell>
          <cell r="X1768">
            <v>2</v>
          </cell>
          <cell r="Y1768">
            <v>0</v>
          </cell>
          <cell r="Z1768">
            <v>1</v>
          </cell>
          <cell r="AA1768">
            <v>4</v>
          </cell>
          <cell r="AB1768"/>
          <cell r="AC1768"/>
          <cell r="AD1768"/>
          <cell r="AF1768"/>
        </row>
        <row r="1769">
          <cell r="A1769"/>
          <cell r="B1769" t="str">
            <v>Y87</v>
          </cell>
          <cell r="C1769" t="str">
            <v>Sequelae of intentional self-harm, assault and events of undetermined intent</v>
          </cell>
          <cell r="D1769" t="str">
            <v>M</v>
          </cell>
          <cell r="E1769">
            <v>5</v>
          </cell>
          <cell r="F1769">
            <v>5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1</v>
          </cell>
          <cell r="P1769">
            <v>0</v>
          </cell>
          <cell r="Q1769">
            <v>1</v>
          </cell>
          <cell r="R1769">
            <v>1</v>
          </cell>
          <cell r="S1769">
            <v>0</v>
          </cell>
          <cell r="T1769">
            <v>0</v>
          </cell>
          <cell r="U1769">
            <v>1</v>
          </cell>
          <cell r="V1769">
            <v>1</v>
          </cell>
          <cell r="W1769">
            <v>0</v>
          </cell>
          <cell r="X1769">
            <v>0</v>
          </cell>
          <cell r="Y1769">
            <v>1</v>
          </cell>
          <cell r="Z1769">
            <v>0</v>
          </cell>
          <cell r="AA1769">
            <v>0</v>
          </cell>
          <cell r="AB1769"/>
          <cell r="AC1769"/>
          <cell r="AD1769"/>
          <cell r="AF1769"/>
        </row>
        <row r="1770">
          <cell r="A1770"/>
          <cell r="B1770"/>
          <cell r="C1770"/>
          <cell r="D1770" t="str">
            <v>F</v>
          </cell>
          <cell r="E1770">
            <v>3</v>
          </cell>
          <cell r="F1770">
            <v>3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1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1</v>
          </cell>
          <cell r="T1770">
            <v>1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/>
          <cell r="AE1770"/>
          <cell r="AF1770"/>
        </row>
        <row r="1771">
          <cell r="A1771"/>
          <cell r="B1771" t="str">
            <v>Y871</v>
          </cell>
          <cell r="C1771" t="str">
            <v>Sequelae of assault</v>
          </cell>
          <cell r="D1771" t="str">
            <v>M</v>
          </cell>
          <cell r="E1771">
            <v>1</v>
          </cell>
          <cell r="F1771">
            <v>1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1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D1771"/>
          <cell r="AE1771"/>
          <cell r="AF1771"/>
        </row>
        <row r="1772">
          <cell r="A1772"/>
          <cell r="B1772"/>
          <cell r="C1772"/>
          <cell r="D1772" t="str">
            <v>F</v>
          </cell>
          <cell r="E1772" t="str">
            <v>-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/>
          <cell r="AE1772"/>
          <cell r="AF1772"/>
        </row>
        <row r="1773">
          <cell r="A1773"/>
          <cell r="B1773" t="str">
            <v>Y872</v>
          </cell>
          <cell r="C1773" t="str">
            <v>Sequelae of events of undetermined intent</v>
          </cell>
          <cell r="D1773" t="str">
            <v>M</v>
          </cell>
          <cell r="E1773">
            <v>4</v>
          </cell>
          <cell r="F1773">
            <v>4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1</v>
          </cell>
          <cell r="P1773">
            <v>0</v>
          </cell>
          <cell r="Q1773">
            <v>1</v>
          </cell>
          <cell r="R1773">
            <v>1</v>
          </cell>
          <cell r="S1773">
            <v>0</v>
          </cell>
          <cell r="T1773">
            <v>0</v>
          </cell>
          <cell r="U1773">
            <v>0</v>
          </cell>
          <cell r="V1773">
            <v>1</v>
          </cell>
          <cell r="W1773">
            <v>0</v>
          </cell>
          <cell r="X1773">
            <v>0</v>
          </cell>
          <cell r="Y1773">
            <v>1</v>
          </cell>
          <cell r="Z1773">
            <v>0</v>
          </cell>
          <cell r="AA1773">
            <v>0</v>
          </cell>
          <cell r="AB1773"/>
          <cell r="AC1773"/>
          <cell r="AD1773"/>
          <cell r="AF1773"/>
        </row>
        <row r="1774">
          <cell r="A1774"/>
          <cell r="B1774"/>
          <cell r="C1774"/>
          <cell r="D1774" t="str">
            <v>F</v>
          </cell>
          <cell r="E1774">
            <v>3</v>
          </cell>
          <cell r="F1774">
            <v>3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1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1</v>
          </cell>
          <cell r="T1774">
            <v>1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/>
          <cell r="AC1774"/>
          <cell r="AD1774"/>
          <cell r="AF1774"/>
        </row>
        <row r="1775">
          <cell r="A1775"/>
          <cell r="B1775" t="str">
            <v>Y88</v>
          </cell>
          <cell r="C1775" t="str">
            <v>Sequelae with surgical and medical care as external cause</v>
          </cell>
          <cell r="D1775" t="str">
            <v>M</v>
          </cell>
          <cell r="E1775">
            <v>3</v>
          </cell>
          <cell r="F1775">
            <v>1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1</v>
          </cell>
          <cell r="U1775">
            <v>0</v>
          </cell>
          <cell r="V1775">
            <v>0</v>
          </cell>
          <cell r="W1775">
            <v>1</v>
          </cell>
          <cell r="X1775">
            <v>0</v>
          </cell>
          <cell r="Y1775">
            <v>0</v>
          </cell>
          <cell r="Z1775">
            <v>0</v>
          </cell>
          <cell r="AA1775">
            <v>1</v>
          </cell>
          <cell r="AB1775"/>
          <cell r="AC1775"/>
          <cell r="AD1775"/>
          <cell r="AF1775"/>
        </row>
        <row r="1776">
          <cell r="A1776"/>
          <cell r="B1776"/>
          <cell r="C1776"/>
          <cell r="D1776" t="str">
            <v>F</v>
          </cell>
          <cell r="E1776">
            <v>2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1</v>
          </cell>
          <cell r="X1776">
            <v>1</v>
          </cell>
          <cell r="Y1776">
            <v>0</v>
          </cell>
          <cell r="Z1776">
            <v>0</v>
          </cell>
          <cell r="AA1776">
            <v>0</v>
          </cell>
          <cell r="AB1776"/>
          <cell r="AC1776"/>
          <cell r="AD1776"/>
          <cell r="AF1776"/>
        </row>
        <row r="1777">
          <cell r="A1777"/>
          <cell r="B1777"/>
          <cell r="C1777"/>
          <cell r="D1777"/>
          <cell r="E1777"/>
          <cell r="F1777"/>
          <cell r="G1777"/>
          <cell r="H1777"/>
          <cell r="I1777"/>
          <cell r="J1777"/>
          <cell r="K1777"/>
          <cell r="L1777"/>
          <cell r="M1777"/>
          <cell r="N1777"/>
          <cell r="O1777"/>
          <cell r="P1777"/>
          <cell r="Q1777"/>
          <cell r="R1777"/>
          <cell r="S1777"/>
          <cell r="T1777"/>
          <cell r="U1777"/>
          <cell r="V1777"/>
          <cell r="W1777"/>
          <cell r="X1777"/>
          <cell r="Z1777"/>
          <cell r="AA1777"/>
          <cell r="AB1777"/>
          <cell r="AC1777"/>
          <cell r="AD1777"/>
          <cell r="AF1777"/>
        </row>
        <row r="1778">
          <cell r="A1778"/>
          <cell r="B1778"/>
          <cell r="C1778"/>
          <cell r="D1778"/>
          <cell r="E1778"/>
          <cell r="F1778"/>
          <cell r="G1778"/>
          <cell r="H1778"/>
          <cell r="I1778"/>
          <cell r="J1778"/>
          <cell r="K1778"/>
          <cell r="L1778"/>
          <cell r="M1778"/>
          <cell r="N1778"/>
          <cell r="O1778"/>
          <cell r="P1778"/>
          <cell r="Q1778"/>
          <cell r="R1778"/>
          <cell r="S1778"/>
          <cell r="T1778"/>
          <cell r="U1778"/>
          <cell r="V1778"/>
          <cell r="W1778"/>
          <cell r="X1778"/>
          <cell r="Z1778"/>
          <cell r="AA1778"/>
          <cell r="AB1778"/>
          <cell r="AC1778"/>
          <cell r="AD1778"/>
          <cell r="AF177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ths_4Char"/>
      <sheetName val="6.4_2014"/>
      <sheetName val="Vital_Events_6.4"/>
      <sheetName val="Vital_Events_6.04"/>
      <sheetName val="Pop_90+"/>
      <sheetName val="ESP"/>
      <sheetName val="ASR_3YR_EW_CVD"/>
      <sheetName val="1.16"/>
      <sheetName val="1.17"/>
      <sheetName val="1.18"/>
      <sheetName val="1.19"/>
      <sheetName val="IR2018_00471"/>
      <sheetName val="IR2018_00471_2"/>
      <sheetName val="Data"/>
      <sheetName val="Sources"/>
    </sheetNames>
    <sheetDataSet>
      <sheetData sheetId="0">
        <row r="79">
          <cell r="C79">
            <v>0</v>
          </cell>
          <cell r="D79">
            <v>0</v>
          </cell>
          <cell r="E79" t="str">
            <v>All</v>
          </cell>
          <cell r="F79">
            <v>0</v>
          </cell>
          <cell r="G79" t="str">
            <v>ageyrs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 t="str">
            <v>U75</v>
          </cell>
          <cell r="G80">
            <v>0</v>
          </cell>
          <cell r="H80" t="str">
            <v>1 to 4</v>
          </cell>
          <cell r="I80" t="str">
            <v>5 to 9</v>
          </cell>
          <cell r="J80" t="str">
            <v>10 to 14</v>
          </cell>
          <cell r="K80" t="str">
            <v>15 to 19</v>
          </cell>
          <cell r="L80" t="str">
            <v>20 to 24</v>
          </cell>
          <cell r="M80" t="str">
            <v>25 to 29</v>
          </cell>
          <cell r="N80" t="str">
            <v>30 to 34</v>
          </cell>
          <cell r="O80" t="str">
            <v>35 to 39</v>
          </cell>
          <cell r="P80" t="str">
            <v>40 to 44</v>
          </cell>
          <cell r="Q80" t="str">
            <v>45 to 49</v>
          </cell>
          <cell r="R80" t="str">
            <v>50 to 54</v>
          </cell>
          <cell r="S80" t="str">
            <v>55 to 59</v>
          </cell>
          <cell r="T80" t="str">
            <v>60 to 64</v>
          </cell>
          <cell r="U80" t="str">
            <v>65 to 69</v>
          </cell>
          <cell r="V80" t="str">
            <v>70 to 74</v>
          </cell>
          <cell r="W80" t="str">
            <v>75 to 79</v>
          </cell>
          <cell r="X80" t="str">
            <v>80 to 84</v>
          </cell>
          <cell r="Y80" t="str">
            <v>85+</v>
          </cell>
          <cell r="Z80" t="str">
            <v>85 to 89</v>
          </cell>
          <cell r="AA80" t="str">
            <v>90+</v>
          </cell>
        </row>
        <row r="81">
          <cell r="C81">
            <v>0</v>
          </cell>
          <cell r="D81">
            <v>0</v>
          </cell>
          <cell r="E81" t="str">
            <v>N</v>
          </cell>
          <cell r="F81">
            <v>0</v>
          </cell>
          <cell r="G81" t="str">
            <v>N</v>
          </cell>
          <cell r="H81" t="str">
            <v>N</v>
          </cell>
          <cell r="I81" t="str">
            <v>N</v>
          </cell>
          <cell r="J81" t="str">
            <v>N</v>
          </cell>
          <cell r="K81" t="str">
            <v>N</v>
          </cell>
          <cell r="L81" t="str">
            <v>N</v>
          </cell>
          <cell r="M81" t="str">
            <v>N</v>
          </cell>
          <cell r="N81" t="str">
            <v>N</v>
          </cell>
          <cell r="O81" t="str">
            <v>N</v>
          </cell>
          <cell r="P81" t="str">
            <v>N</v>
          </cell>
          <cell r="Q81" t="str">
            <v>N</v>
          </cell>
          <cell r="R81" t="str">
            <v>N</v>
          </cell>
          <cell r="S81" t="str">
            <v>N</v>
          </cell>
          <cell r="T81" t="str">
            <v>N</v>
          </cell>
          <cell r="U81" t="str">
            <v>N</v>
          </cell>
          <cell r="V81" t="str">
            <v>N</v>
          </cell>
          <cell r="W81" t="str">
            <v>N</v>
          </cell>
          <cell r="X81" t="str">
            <v>N</v>
          </cell>
          <cell r="Y81">
            <v>0</v>
          </cell>
          <cell r="Z81" t="str">
            <v>N</v>
          </cell>
          <cell r="AA81" t="str">
            <v>N</v>
          </cell>
        </row>
        <row r="82">
          <cell r="B82" t="str">
            <v>cause</v>
          </cell>
          <cell r="C82" t="str">
            <v>All</v>
          </cell>
          <cell r="D82" t="str">
            <v>cause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3</v>
          </cell>
          <cell r="U82">
            <v>4</v>
          </cell>
          <cell r="V82">
            <v>2</v>
          </cell>
          <cell r="W82">
            <v>4</v>
          </cell>
          <cell r="X82">
            <v>4</v>
          </cell>
          <cell r="Y82">
            <v>0</v>
          </cell>
          <cell r="Z82">
            <v>4</v>
          </cell>
          <cell r="AA82">
            <v>2</v>
          </cell>
        </row>
        <row r="83">
          <cell r="A83" t="str">
            <v>E780</v>
          </cell>
          <cell r="B83" t="str">
            <v>E780</v>
          </cell>
          <cell r="C83">
            <v>0</v>
          </cell>
          <cell r="D83" t="str">
            <v>E78.0 Pure hypercholesterolaemia</v>
          </cell>
          <cell r="E83">
            <v>25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 t="str">
            <v>I110</v>
          </cell>
          <cell r="B84" t="str">
            <v>I110</v>
          </cell>
          <cell r="C84">
            <v>0</v>
          </cell>
          <cell r="D84" t="str">
            <v>I11.0 Hypertensive heart disease with (congestive) heart failure</v>
          </cell>
          <cell r="E84">
            <v>115</v>
          </cell>
          <cell r="F84">
            <v>16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</v>
          </cell>
          <cell r="Q84">
            <v>1</v>
          </cell>
          <cell r="R84">
            <v>1</v>
          </cell>
          <cell r="S84">
            <v>1</v>
          </cell>
          <cell r="T84">
            <v>4</v>
          </cell>
          <cell r="U84">
            <v>5</v>
          </cell>
          <cell r="V84">
            <v>3</v>
          </cell>
          <cell r="W84">
            <v>15</v>
          </cell>
          <cell r="X84">
            <v>21</v>
          </cell>
          <cell r="Y84">
            <v>63</v>
          </cell>
          <cell r="Z84">
            <v>25</v>
          </cell>
          <cell r="AA84">
            <v>38</v>
          </cell>
        </row>
        <row r="85">
          <cell r="A85" t="str">
            <v>I255</v>
          </cell>
          <cell r="B85" t="str">
            <v>I255</v>
          </cell>
          <cell r="C85">
            <v>0</v>
          </cell>
          <cell r="D85" t="str">
            <v>I25.5 Ischaemic cardiomyopathy</v>
          </cell>
          <cell r="E85">
            <v>27</v>
          </cell>
          <cell r="F85">
            <v>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1</v>
          </cell>
          <cell r="R85">
            <v>0</v>
          </cell>
          <cell r="S85">
            <v>1</v>
          </cell>
          <cell r="T85">
            <v>4</v>
          </cell>
          <cell r="U85">
            <v>4</v>
          </cell>
          <cell r="V85">
            <v>2</v>
          </cell>
          <cell r="W85">
            <v>2</v>
          </cell>
          <cell r="X85">
            <v>9</v>
          </cell>
          <cell r="Y85">
            <v>4</v>
          </cell>
          <cell r="Z85">
            <v>3</v>
          </cell>
          <cell r="AA85">
            <v>1</v>
          </cell>
        </row>
        <row r="86">
          <cell r="A86" t="str">
            <v>I420</v>
          </cell>
          <cell r="B86" t="str">
            <v>I420</v>
          </cell>
          <cell r="C86">
            <v>0</v>
          </cell>
          <cell r="D86" t="str">
            <v>I42.0 Dilated cardiomyopathy</v>
          </cell>
          <cell r="E86">
            <v>64</v>
          </cell>
          <cell r="F86">
            <v>43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1</v>
          </cell>
          <cell r="N86">
            <v>2</v>
          </cell>
          <cell r="O86">
            <v>1</v>
          </cell>
          <cell r="P86">
            <v>4</v>
          </cell>
          <cell r="Q86">
            <v>1</v>
          </cell>
          <cell r="R86">
            <v>4</v>
          </cell>
          <cell r="S86">
            <v>5</v>
          </cell>
          <cell r="T86">
            <v>6</v>
          </cell>
          <cell r="U86">
            <v>11</v>
          </cell>
          <cell r="V86">
            <v>8</v>
          </cell>
          <cell r="W86">
            <v>10</v>
          </cell>
          <cell r="X86">
            <v>8</v>
          </cell>
          <cell r="Y86">
            <v>3</v>
          </cell>
          <cell r="Z86">
            <v>3</v>
          </cell>
          <cell r="AA86">
            <v>0</v>
          </cell>
        </row>
        <row r="87">
          <cell r="A87" t="str">
            <v>I429</v>
          </cell>
          <cell r="B87" t="str">
            <v>I429</v>
          </cell>
          <cell r="C87">
            <v>0</v>
          </cell>
          <cell r="D87" t="str">
            <v>I42.9 Cardiomyopathy, unspecified</v>
          </cell>
          <cell r="E87">
            <v>20</v>
          </cell>
          <cell r="F87">
            <v>11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</v>
          </cell>
          <cell r="R87">
            <v>1</v>
          </cell>
          <cell r="S87">
            <v>0</v>
          </cell>
          <cell r="T87">
            <v>3</v>
          </cell>
          <cell r="U87">
            <v>3</v>
          </cell>
          <cell r="V87">
            <v>3</v>
          </cell>
          <cell r="W87">
            <v>2</v>
          </cell>
          <cell r="X87">
            <v>5</v>
          </cell>
          <cell r="Y87">
            <v>2</v>
          </cell>
          <cell r="Z87">
            <v>1</v>
          </cell>
          <cell r="AA87">
            <v>1</v>
          </cell>
        </row>
        <row r="88">
          <cell r="A88" t="str">
            <v>I500</v>
          </cell>
          <cell r="B88" t="str">
            <v>I500</v>
          </cell>
          <cell r="C88">
            <v>0</v>
          </cell>
          <cell r="D88" t="str">
            <v>I50.0 Congestive heart failure</v>
          </cell>
          <cell r="E88">
            <v>151</v>
          </cell>
          <cell r="F88">
            <v>10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</v>
          </cell>
          <cell r="R88">
            <v>1</v>
          </cell>
          <cell r="S88">
            <v>2</v>
          </cell>
          <cell r="T88">
            <v>1</v>
          </cell>
          <cell r="U88">
            <v>3</v>
          </cell>
          <cell r="V88">
            <v>2</v>
          </cell>
          <cell r="W88">
            <v>14</v>
          </cell>
          <cell r="X88">
            <v>21</v>
          </cell>
          <cell r="Y88">
            <v>106</v>
          </cell>
          <cell r="Z88">
            <v>39</v>
          </cell>
          <cell r="AA88">
            <v>67</v>
          </cell>
        </row>
        <row r="89">
          <cell r="A89" t="str">
            <v>I501</v>
          </cell>
          <cell r="B89" t="str">
            <v>I501</v>
          </cell>
          <cell r="C89">
            <v>0</v>
          </cell>
          <cell r="D89" t="str">
            <v>I50.1 Left ventricular failure</v>
          </cell>
          <cell r="E89">
            <v>58</v>
          </cell>
          <cell r="F89">
            <v>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1</v>
          </cell>
          <cell r="Q89">
            <v>0</v>
          </cell>
          <cell r="R89">
            <v>2</v>
          </cell>
          <cell r="S89">
            <v>2</v>
          </cell>
          <cell r="T89">
            <v>4</v>
          </cell>
          <cell r="U89">
            <v>3</v>
          </cell>
          <cell r="V89">
            <v>6</v>
          </cell>
          <cell r="W89">
            <v>6</v>
          </cell>
          <cell r="X89">
            <v>10</v>
          </cell>
          <cell r="Y89">
            <v>24</v>
          </cell>
          <cell r="Z89">
            <v>11</v>
          </cell>
          <cell r="AA89">
            <v>13</v>
          </cell>
        </row>
        <row r="90">
          <cell r="A90" t="str">
            <v>I509</v>
          </cell>
          <cell r="B90" t="str">
            <v>I509</v>
          </cell>
          <cell r="C90">
            <v>0</v>
          </cell>
          <cell r="D90" t="str">
            <v>I50.9 Heart failure, unspecified</v>
          </cell>
          <cell r="E90">
            <v>115</v>
          </cell>
          <cell r="F90">
            <v>13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3</v>
          </cell>
          <cell r="S90">
            <v>1</v>
          </cell>
          <cell r="T90">
            <v>1</v>
          </cell>
          <cell r="U90">
            <v>4</v>
          </cell>
          <cell r="V90">
            <v>4</v>
          </cell>
          <cell r="W90">
            <v>8</v>
          </cell>
          <cell r="X90">
            <v>18</v>
          </cell>
          <cell r="Y90">
            <v>76</v>
          </cell>
          <cell r="Z90">
            <v>25</v>
          </cell>
          <cell r="AA90">
            <v>51</v>
          </cell>
        </row>
        <row r="91">
          <cell r="A91" t="str">
            <v>I739</v>
          </cell>
          <cell r="B91" t="str">
            <v>I739</v>
          </cell>
          <cell r="C91">
            <v>0</v>
          </cell>
          <cell r="D91" t="str">
            <v>I73.9 Peripheral vascular disease, unspecified</v>
          </cell>
          <cell r="E91">
            <v>294</v>
          </cell>
          <cell r="F91">
            <v>48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2</v>
          </cell>
          <cell r="R91">
            <v>2</v>
          </cell>
          <cell r="S91">
            <v>5</v>
          </cell>
          <cell r="T91">
            <v>6</v>
          </cell>
          <cell r="U91">
            <v>14</v>
          </cell>
          <cell r="V91">
            <v>19</v>
          </cell>
          <cell r="W91">
            <v>34</v>
          </cell>
          <cell r="X91">
            <v>62</v>
          </cell>
          <cell r="Y91">
            <v>150</v>
          </cell>
          <cell r="Z91">
            <v>59</v>
          </cell>
          <cell r="AA91">
            <v>91</v>
          </cell>
        </row>
        <row r="92">
          <cell r="A92">
            <v>0</v>
          </cell>
          <cell r="B92" t="str">
            <v>cause</v>
          </cell>
          <cell r="C92" t="str">
            <v>sex</v>
          </cell>
          <cell r="D92" t="str">
            <v>cause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</row>
        <row r="93">
          <cell r="A93" t="str">
            <v>E780F</v>
          </cell>
          <cell r="B93" t="str">
            <v>E780</v>
          </cell>
          <cell r="C93" t="str">
            <v>F</v>
          </cell>
          <cell r="D93" t="str">
            <v>E78.0 Pure hypercholesterolaemia</v>
          </cell>
          <cell r="E93">
            <v>11</v>
          </cell>
          <cell r="F93">
            <v>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0</v>
          </cell>
          <cell r="V93">
            <v>0</v>
          </cell>
          <cell r="W93">
            <v>3</v>
          </cell>
          <cell r="X93">
            <v>2</v>
          </cell>
          <cell r="Y93">
            <v>5</v>
          </cell>
          <cell r="Z93">
            <v>4</v>
          </cell>
          <cell r="AA93">
            <v>1</v>
          </cell>
        </row>
        <row r="94">
          <cell r="A94" t="str">
            <v>I110F</v>
          </cell>
          <cell r="B94" t="str">
            <v>I110</v>
          </cell>
          <cell r="C94">
            <v>0</v>
          </cell>
          <cell r="D94" t="str">
            <v>I11.0 Hypertensive heart disease with (congestive) heart failure</v>
          </cell>
          <cell r="E94">
            <v>80</v>
          </cell>
          <cell r="F94">
            <v>7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</v>
          </cell>
          <cell r="Q94">
            <v>1</v>
          </cell>
          <cell r="R94">
            <v>0</v>
          </cell>
          <cell r="S94">
            <v>1</v>
          </cell>
          <cell r="T94">
            <v>1</v>
          </cell>
          <cell r="U94">
            <v>1</v>
          </cell>
          <cell r="V94">
            <v>2</v>
          </cell>
          <cell r="W94">
            <v>10</v>
          </cell>
          <cell r="X94">
            <v>16</v>
          </cell>
          <cell r="Y94">
            <v>47</v>
          </cell>
          <cell r="Z94">
            <v>15</v>
          </cell>
          <cell r="AA94">
            <v>32</v>
          </cell>
        </row>
        <row r="95">
          <cell r="A95" t="str">
            <v>I255F</v>
          </cell>
          <cell r="B95" t="str">
            <v>I255</v>
          </cell>
          <cell r="C95">
            <v>0</v>
          </cell>
          <cell r="D95" t="str">
            <v>I25.5 Ischaemic cardiomyopathy</v>
          </cell>
          <cell r="E95">
            <v>10</v>
          </cell>
          <cell r="F95">
            <v>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1</v>
          </cell>
          <cell r="U95">
            <v>2</v>
          </cell>
          <cell r="V95">
            <v>2</v>
          </cell>
          <cell r="W95">
            <v>0</v>
          </cell>
          <cell r="X95">
            <v>4</v>
          </cell>
          <cell r="Y95">
            <v>1</v>
          </cell>
          <cell r="Z95">
            <v>1</v>
          </cell>
          <cell r="AA95">
            <v>0</v>
          </cell>
        </row>
        <row r="96">
          <cell r="A96" t="str">
            <v>I420F</v>
          </cell>
          <cell r="B96" t="str">
            <v>I420</v>
          </cell>
          <cell r="C96">
            <v>0</v>
          </cell>
          <cell r="D96" t="str">
            <v>I42.0 Dilated cardiomyopathy</v>
          </cell>
          <cell r="E96">
            <v>21</v>
          </cell>
          <cell r="F96">
            <v>13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2</v>
          </cell>
          <cell r="O96">
            <v>1</v>
          </cell>
          <cell r="P96">
            <v>0</v>
          </cell>
          <cell r="Q96">
            <v>1</v>
          </cell>
          <cell r="R96">
            <v>0</v>
          </cell>
          <cell r="S96">
            <v>4</v>
          </cell>
          <cell r="T96">
            <v>1</v>
          </cell>
          <cell r="U96">
            <v>3</v>
          </cell>
          <cell r="V96">
            <v>1</v>
          </cell>
          <cell r="W96">
            <v>4</v>
          </cell>
          <cell r="X96">
            <v>4</v>
          </cell>
          <cell r="Y96">
            <v>0</v>
          </cell>
          <cell r="Z96">
            <v>0</v>
          </cell>
          <cell r="AA96">
            <v>0</v>
          </cell>
        </row>
        <row r="97">
          <cell r="A97" t="str">
            <v>I429F</v>
          </cell>
          <cell r="B97" t="str">
            <v>I429</v>
          </cell>
          <cell r="C97">
            <v>0</v>
          </cell>
          <cell r="D97" t="str">
            <v>I42.9 Cardiomyopathy, unspecified</v>
          </cell>
          <cell r="E97">
            <v>5</v>
          </cell>
          <cell r="F97">
            <v>2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0</v>
          </cell>
          <cell r="V97">
            <v>1</v>
          </cell>
          <cell r="W97">
            <v>0</v>
          </cell>
          <cell r="X97">
            <v>2</v>
          </cell>
          <cell r="Y97">
            <v>1</v>
          </cell>
          <cell r="Z97">
            <v>1</v>
          </cell>
          <cell r="AA97">
            <v>0</v>
          </cell>
        </row>
        <row r="98">
          <cell r="A98" t="str">
            <v>I500F</v>
          </cell>
          <cell r="B98" t="str">
            <v>I500</v>
          </cell>
          <cell r="C98">
            <v>0</v>
          </cell>
          <cell r="D98" t="str">
            <v>I50.0 Congestive heart failure</v>
          </cell>
          <cell r="E98">
            <v>94</v>
          </cell>
          <cell r="F98">
            <v>4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8</v>
          </cell>
          <cell r="X98">
            <v>12</v>
          </cell>
          <cell r="Y98">
            <v>70</v>
          </cell>
          <cell r="Z98">
            <v>23</v>
          </cell>
          <cell r="AA98">
            <v>47</v>
          </cell>
        </row>
        <row r="99">
          <cell r="A99" t="str">
            <v>I501F</v>
          </cell>
          <cell r="B99" t="str">
            <v>I501</v>
          </cell>
          <cell r="C99">
            <v>0</v>
          </cell>
          <cell r="D99" t="str">
            <v>I50.1 Left ventricular failure</v>
          </cell>
          <cell r="E99">
            <v>34</v>
          </cell>
          <cell r="F99">
            <v>8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</v>
          </cell>
          <cell r="Q99">
            <v>0</v>
          </cell>
          <cell r="R99">
            <v>1</v>
          </cell>
          <cell r="S99">
            <v>0</v>
          </cell>
          <cell r="T99">
            <v>2</v>
          </cell>
          <cell r="U99">
            <v>1</v>
          </cell>
          <cell r="V99">
            <v>3</v>
          </cell>
          <cell r="W99">
            <v>5</v>
          </cell>
          <cell r="X99">
            <v>7</v>
          </cell>
          <cell r="Y99">
            <v>14</v>
          </cell>
          <cell r="Z99">
            <v>7</v>
          </cell>
          <cell r="AA99">
            <v>7</v>
          </cell>
        </row>
        <row r="100">
          <cell r="A100" t="str">
            <v>I509F</v>
          </cell>
          <cell r="B100" t="str">
            <v>I509</v>
          </cell>
          <cell r="C100">
            <v>0</v>
          </cell>
          <cell r="D100" t="str">
            <v>I50.9 Heart failure, unspecified</v>
          </cell>
          <cell r="E100">
            <v>69</v>
          </cell>
          <cell r="F100">
            <v>7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1</v>
          </cell>
          <cell r="U100">
            <v>1</v>
          </cell>
          <cell r="V100">
            <v>3</v>
          </cell>
          <cell r="W100">
            <v>3</v>
          </cell>
          <cell r="X100">
            <v>9</v>
          </cell>
          <cell r="Y100">
            <v>50</v>
          </cell>
          <cell r="Z100">
            <v>13</v>
          </cell>
          <cell r="AA100">
            <v>37</v>
          </cell>
        </row>
        <row r="101">
          <cell r="A101" t="str">
            <v>I739F</v>
          </cell>
          <cell r="B101" t="str">
            <v>I739</v>
          </cell>
          <cell r="C101">
            <v>0</v>
          </cell>
          <cell r="D101" t="str">
            <v>I73.9 Peripheral vascular disease, unspecified</v>
          </cell>
          <cell r="E101">
            <v>183</v>
          </cell>
          <cell r="F101">
            <v>23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</v>
          </cell>
          <cell r="R101">
            <v>1</v>
          </cell>
          <cell r="S101">
            <v>3</v>
          </cell>
          <cell r="T101">
            <v>2</v>
          </cell>
          <cell r="U101">
            <v>4</v>
          </cell>
          <cell r="V101">
            <v>11</v>
          </cell>
          <cell r="W101">
            <v>18</v>
          </cell>
          <cell r="X101">
            <v>39</v>
          </cell>
          <cell r="Y101">
            <v>103</v>
          </cell>
          <cell r="Z101">
            <v>39</v>
          </cell>
          <cell r="AA101">
            <v>64</v>
          </cell>
        </row>
        <row r="102">
          <cell r="A102" t="str">
            <v>E780M</v>
          </cell>
          <cell r="B102" t="str">
            <v>E780</v>
          </cell>
          <cell r="C102" t="str">
            <v>M</v>
          </cell>
          <cell r="D102" t="str">
            <v>E78.0 Pure hypercholesterolaemia</v>
          </cell>
          <cell r="E102">
            <v>14</v>
          </cell>
          <cell r="F102">
            <v>10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2</v>
          </cell>
          <cell r="S102">
            <v>0</v>
          </cell>
          <cell r="T102">
            <v>2</v>
          </cell>
          <cell r="U102">
            <v>4</v>
          </cell>
          <cell r="V102">
            <v>2</v>
          </cell>
          <cell r="W102">
            <v>1</v>
          </cell>
          <cell r="X102">
            <v>2</v>
          </cell>
          <cell r="Y102">
            <v>1</v>
          </cell>
          <cell r="Z102">
            <v>0</v>
          </cell>
          <cell r="AA102">
            <v>1</v>
          </cell>
        </row>
        <row r="103">
          <cell r="A103" t="str">
            <v>I110M</v>
          </cell>
          <cell r="B103" t="str">
            <v>I110</v>
          </cell>
          <cell r="C103">
            <v>0</v>
          </cell>
          <cell r="D103" t="str">
            <v>I11.0 Hypertensive heart disease with (congestive) heart failure</v>
          </cell>
          <cell r="E103">
            <v>35</v>
          </cell>
          <cell r="F103">
            <v>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</v>
          </cell>
          <cell r="S103">
            <v>0</v>
          </cell>
          <cell r="T103">
            <v>3</v>
          </cell>
          <cell r="U103">
            <v>4</v>
          </cell>
          <cell r="V103">
            <v>1</v>
          </cell>
          <cell r="W103">
            <v>5</v>
          </cell>
          <cell r="X103">
            <v>5</v>
          </cell>
          <cell r="Y103">
            <v>16</v>
          </cell>
          <cell r="Z103">
            <v>10</v>
          </cell>
          <cell r="AA103">
            <v>6</v>
          </cell>
        </row>
        <row r="104">
          <cell r="A104" t="str">
            <v>I255M</v>
          </cell>
          <cell r="B104" t="str">
            <v>I255</v>
          </cell>
          <cell r="C104">
            <v>0</v>
          </cell>
          <cell r="D104" t="str">
            <v>I25.5 Ischaemic cardiomyopathy</v>
          </cell>
          <cell r="E104">
            <v>17</v>
          </cell>
          <cell r="F104">
            <v>7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1</v>
          </cell>
          <cell r="R104">
            <v>0</v>
          </cell>
          <cell r="S104">
            <v>1</v>
          </cell>
          <cell r="T104">
            <v>3</v>
          </cell>
          <cell r="U104">
            <v>2</v>
          </cell>
          <cell r="V104">
            <v>0</v>
          </cell>
          <cell r="W104">
            <v>2</v>
          </cell>
          <cell r="X104">
            <v>5</v>
          </cell>
          <cell r="Y104">
            <v>3</v>
          </cell>
          <cell r="Z104">
            <v>2</v>
          </cell>
          <cell r="AA104">
            <v>1</v>
          </cell>
        </row>
        <row r="105">
          <cell r="A105" t="str">
            <v>I420M</v>
          </cell>
          <cell r="B105" t="str">
            <v>I420</v>
          </cell>
          <cell r="C105">
            <v>0</v>
          </cell>
          <cell r="D105" t="str">
            <v>I42.0 Dilated cardiomyopathy</v>
          </cell>
          <cell r="E105">
            <v>43</v>
          </cell>
          <cell r="F105">
            <v>30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1</v>
          </cell>
          <cell r="N105">
            <v>0</v>
          </cell>
          <cell r="O105">
            <v>0</v>
          </cell>
          <cell r="P105">
            <v>4</v>
          </cell>
          <cell r="Q105">
            <v>0</v>
          </cell>
          <cell r="R105">
            <v>4</v>
          </cell>
          <cell r="S105">
            <v>1</v>
          </cell>
          <cell r="T105">
            <v>5</v>
          </cell>
          <cell r="U105">
            <v>8</v>
          </cell>
          <cell r="V105">
            <v>7</v>
          </cell>
          <cell r="W105">
            <v>6</v>
          </cell>
          <cell r="X105">
            <v>4</v>
          </cell>
          <cell r="Y105">
            <v>3</v>
          </cell>
          <cell r="Z105">
            <v>3</v>
          </cell>
          <cell r="AA105">
            <v>0</v>
          </cell>
        </row>
        <row r="106">
          <cell r="A106" t="str">
            <v>I429M</v>
          </cell>
          <cell r="B106" t="str">
            <v>I429</v>
          </cell>
          <cell r="C106">
            <v>0</v>
          </cell>
          <cell r="D106" t="str">
            <v>I42.9 Cardiomyopathy, unspecified</v>
          </cell>
          <cell r="E106">
            <v>15</v>
          </cell>
          <cell r="F106">
            <v>9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</v>
          </cell>
          <cell r="R106">
            <v>1</v>
          </cell>
          <cell r="S106">
            <v>0</v>
          </cell>
          <cell r="T106">
            <v>2</v>
          </cell>
          <cell r="U106">
            <v>3</v>
          </cell>
          <cell r="V106">
            <v>2</v>
          </cell>
          <cell r="W106">
            <v>2</v>
          </cell>
          <cell r="X106">
            <v>3</v>
          </cell>
          <cell r="Y106">
            <v>1</v>
          </cell>
          <cell r="Z106">
            <v>0</v>
          </cell>
          <cell r="AA106">
            <v>1</v>
          </cell>
        </row>
        <row r="107">
          <cell r="A107" t="str">
            <v>I500M</v>
          </cell>
          <cell r="B107" t="str">
            <v>I500</v>
          </cell>
          <cell r="C107">
            <v>0</v>
          </cell>
          <cell r="D107" t="str">
            <v>I50.0 Congestive heart failure</v>
          </cell>
          <cell r="E107">
            <v>57</v>
          </cell>
          <cell r="F107">
            <v>6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1</v>
          </cell>
          <cell r="U107">
            <v>3</v>
          </cell>
          <cell r="V107">
            <v>1</v>
          </cell>
          <cell r="W107">
            <v>6</v>
          </cell>
          <cell r="X107">
            <v>9</v>
          </cell>
          <cell r="Y107">
            <v>36</v>
          </cell>
          <cell r="Z107">
            <v>16</v>
          </cell>
          <cell r="AA107">
            <v>20</v>
          </cell>
        </row>
        <row r="108">
          <cell r="A108" t="str">
            <v>I501M</v>
          </cell>
          <cell r="B108" t="str">
            <v>I501</v>
          </cell>
          <cell r="C108">
            <v>0</v>
          </cell>
          <cell r="D108" t="str">
            <v>I50.1 Left ventricular failure</v>
          </cell>
          <cell r="E108">
            <v>24</v>
          </cell>
          <cell r="F108">
            <v>10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</v>
          </cell>
          <cell r="S108">
            <v>2</v>
          </cell>
          <cell r="T108">
            <v>2</v>
          </cell>
          <cell r="U108">
            <v>2</v>
          </cell>
          <cell r="V108">
            <v>3</v>
          </cell>
          <cell r="W108">
            <v>1</v>
          </cell>
          <cell r="X108">
            <v>3</v>
          </cell>
          <cell r="Y108">
            <v>10</v>
          </cell>
          <cell r="Z108">
            <v>4</v>
          </cell>
          <cell r="AA108">
            <v>6</v>
          </cell>
        </row>
        <row r="109">
          <cell r="A109" t="str">
            <v>I509M</v>
          </cell>
          <cell r="B109" t="str">
            <v>I509</v>
          </cell>
          <cell r="C109">
            <v>0</v>
          </cell>
          <cell r="D109" t="str">
            <v>I50.9 Heart failure, unspecified</v>
          </cell>
          <cell r="E109">
            <v>46</v>
          </cell>
          <cell r="F109">
            <v>6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2</v>
          </cell>
          <cell r="S109">
            <v>0</v>
          </cell>
          <cell r="T109">
            <v>0</v>
          </cell>
          <cell r="U109">
            <v>3</v>
          </cell>
          <cell r="V109">
            <v>1</v>
          </cell>
          <cell r="W109">
            <v>5</v>
          </cell>
          <cell r="X109">
            <v>9</v>
          </cell>
          <cell r="Y109">
            <v>26</v>
          </cell>
          <cell r="Z109">
            <v>12</v>
          </cell>
          <cell r="AA109">
            <v>14</v>
          </cell>
        </row>
        <row r="110">
          <cell r="A110" t="str">
            <v>I739M</v>
          </cell>
          <cell r="B110" t="str">
            <v>I739</v>
          </cell>
          <cell r="C110">
            <v>0</v>
          </cell>
          <cell r="D110" t="str">
            <v>I73.9 Peripheral vascular disease, unspecified</v>
          </cell>
          <cell r="E110">
            <v>111</v>
          </cell>
          <cell r="F110">
            <v>25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1</v>
          </cell>
          <cell r="S110">
            <v>2</v>
          </cell>
          <cell r="T110">
            <v>4</v>
          </cell>
          <cell r="U110">
            <v>10</v>
          </cell>
          <cell r="V110">
            <v>8</v>
          </cell>
          <cell r="W110">
            <v>16</v>
          </cell>
          <cell r="X110">
            <v>23</v>
          </cell>
          <cell r="Y110">
            <v>47</v>
          </cell>
          <cell r="Z110">
            <v>20</v>
          </cell>
          <cell r="AA110">
            <v>27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</sheetData>
      <sheetData sheetId="1"/>
      <sheetData sheetId="2"/>
      <sheetData sheetId="3">
        <row r="1">
          <cell r="A1">
            <v>0</v>
          </cell>
          <cell r="B1" t="str">
            <v>Table 6.04: Deaths, by sex, age and cause1, Scotland, 2016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Z1">
            <v>0</v>
          </cell>
          <cell r="AA1">
            <v>0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</row>
        <row r="3">
          <cell r="A3">
            <v>0</v>
          </cell>
          <cell r="B3" t="str">
            <v>ICD Codes</v>
          </cell>
          <cell r="C3" t="str">
            <v>Cause of death</v>
          </cell>
          <cell r="D3">
            <v>0</v>
          </cell>
          <cell r="E3" t="str">
            <v>All ages</v>
          </cell>
          <cell r="F3" t="str">
            <v>Under 75</v>
          </cell>
          <cell r="G3" t="str">
            <v>Age group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</row>
        <row r="4"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str">
            <v>0</v>
          </cell>
          <cell r="H4" t="str">
            <v>1-4</v>
          </cell>
          <cell r="I4" t="str">
            <v>5-9</v>
          </cell>
          <cell r="J4" t="str">
            <v>10-14</v>
          </cell>
          <cell r="K4" t="str">
            <v>15-19</v>
          </cell>
          <cell r="L4" t="str">
            <v>20-24</v>
          </cell>
          <cell r="M4" t="str">
            <v>25-29</v>
          </cell>
          <cell r="N4" t="str">
            <v>30-34</v>
          </cell>
          <cell r="O4" t="str">
            <v>35-39</v>
          </cell>
          <cell r="P4" t="str">
            <v>40-44</v>
          </cell>
          <cell r="Q4" t="str">
            <v>45-49</v>
          </cell>
          <cell r="R4" t="str">
            <v>50-54</v>
          </cell>
          <cell r="S4" t="str">
            <v>55-59</v>
          </cell>
          <cell r="T4" t="str">
            <v>60-64</v>
          </cell>
          <cell r="U4" t="str">
            <v>65-69</v>
          </cell>
          <cell r="V4" t="str">
            <v>70-74</v>
          </cell>
          <cell r="W4" t="str">
            <v>75-79</v>
          </cell>
          <cell r="X4" t="str">
            <v>80-84</v>
          </cell>
          <cell r="Y4" t="str">
            <v>85+</v>
          </cell>
          <cell r="Z4" t="str">
            <v>85-89</v>
          </cell>
          <cell r="AA4" t="str">
            <v>90+</v>
          </cell>
          <cell r="AC4" t="str">
            <v>Under 75</v>
          </cell>
          <cell r="AD4" t="str">
            <v>Under 35</v>
          </cell>
          <cell r="AE4" t="str">
            <v>35-44</v>
          </cell>
          <cell r="AF4" t="str">
            <v xml:space="preserve">    45-54</v>
          </cell>
          <cell r="AG4" t="str">
            <v xml:space="preserve">    55-64</v>
          </cell>
          <cell r="AH4" t="str">
            <v xml:space="preserve">    65-74</v>
          </cell>
          <cell r="AI4" t="str">
            <v>75-84</v>
          </cell>
          <cell r="AJ4" t="str">
            <v>85+</v>
          </cell>
        </row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</row>
        <row r="6">
          <cell r="A6" t="str">
            <v>A00-R99,U00-Y89</v>
          </cell>
          <cell r="B6">
            <v>0</v>
          </cell>
          <cell r="C6" t="str">
            <v>All causes</v>
          </cell>
          <cell r="D6" t="str">
            <v>P</v>
          </cell>
          <cell r="E6">
            <v>56728</v>
          </cell>
          <cell r="F6">
            <v>21313</v>
          </cell>
          <cell r="G6">
            <v>181</v>
          </cell>
          <cell r="H6">
            <v>42</v>
          </cell>
          <cell r="I6">
            <v>29</v>
          </cell>
          <cell r="J6">
            <v>26</v>
          </cell>
          <cell r="K6">
            <v>98</v>
          </cell>
          <cell r="L6">
            <v>165</v>
          </cell>
          <cell r="M6">
            <v>276</v>
          </cell>
          <cell r="N6">
            <v>363</v>
          </cell>
          <cell r="O6">
            <v>470</v>
          </cell>
          <cell r="P6">
            <v>822</v>
          </cell>
          <cell r="Q6">
            <v>1173</v>
          </cell>
          <cell r="R6">
            <v>1699</v>
          </cell>
          <cell r="S6">
            <v>2302</v>
          </cell>
          <cell r="T6">
            <v>3082</v>
          </cell>
          <cell r="U6">
            <v>4767</v>
          </cell>
          <cell r="V6">
            <v>5818</v>
          </cell>
          <cell r="W6">
            <v>7462</v>
          </cell>
          <cell r="X6">
            <v>9350</v>
          </cell>
          <cell r="Y6">
            <v>18603</v>
          </cell>
          <cell r="Z6">
            <v>9333</v>
          </cell>
          <cell r="AA6">
            <v>9270</v>
          </cell>
          <cell r="AC6">
            <v>21313</v>
          </cell>
          <cell r="AD6">
            <v>1180</v>
          </cell>
          <cell r="AE6">
            <v>1292</v>
          </cell>
          <cell r="AF6">
            <v>2872</v>
          </cell>
          <cell r="AG6">
            <v>5384</v>
          </cell>
          <cell r="AH6">
            <v>10585</v>
          </cell>
          <cell r="AI6">
            <v>16812</v>
          </cell>
          <cell r="AJ6">
            <v>18603</v>
          </cell>
        </row>
        <row r="7">
          <cell r="A7" t="str">
            <v>A00-R99,U00-Y89M</v>
          </cell>
          <cell r="B7">
            <v>0</v>
          </cell>
          <cell r="C7">
            <v>0</v>
          </cell>
          <cell r="D7" t="str">
            <v>M</v>
          </cell>
          <cell r="E7">
            <v>27760</v>
          </cell>
          <cell r="F7">
            <v>12605</v>
          </cell>
          <cell r="G7">
            <v>94</v>
          </cell>
          <cell r="H7">
            <v>23</v>
          </cell>
          <cell r="I7">
            <v>19</v>
          </cell>
          <cell r="J7">
            <v>13</v>
          </cell>
          <cell r="K7">
            <v>67</v>
          </cell>
          <cell r="L7">
            <v>108</v>
          </cell>
          <cell r="M7">
            <v>206</v>
          </cell>
          <cell r="N7">
            <v>238</v>
          </cell>
          <cell r="O7">
            <v>292</v>
          </cell>
          <cell r="P7">
            <v>530</v>
          </cell>
          <cell r="Q7">
            <v>721</v>
          </cell>
          <cell r="R7">
            <v>1031</v>
          </cell>
          <cell r="S7">
            <v>1367</v>
          </cell>
          <cell r="T7">
            <v>1807</v>
          </cell>
          <cell r="U7">
            <v>2844</v>
          </cell>
          <cell r="V7">
            <v>3245</v>
          </cell>
          <cell r="W7">
            <v>3843</v>
          </cell>
          <cell r="X7">
            <v>4551</v>
          </cell>
          <cell r="Y7">
            <v>6761</v>
          </cell>
          <cell r="Z7">
            <v>3828</v>
          </cell>
          <cell r="AA7">
            <v>2933</v>
          </cell>
          <cell r="AC7">
            <v>12605</v>
          </cell>
          <cell r="AD7">
            <v>768</v>
          </cell>
          <cell r="AE7">
            <v>822</v>
          </cell>
          <cell r="AF7">
            <v>1752</v>
          </cell>
          <cell r="AG7">
            <v>3174</v>
          </cell>
          <cell r="AH7">
            <v>6089</v>
          </cell>
          <cell r="AI7">
            <v>8394</v>
          </cell>
          <cell r="AJ7">
            <v>6761</v>
          </cell>
        </row>
        <row r="8">
          <cell r="A8" t="str">
            <v>A00-R99,U00-Y89F</v>
          </cell>
          <cell r="B8">
            <v>0</v>
          </cell>
          <cell r="C8">
            <v>0</v>
          </cell>
          <cell r="D8" t="str">
            <v>F</v>
          </cell>
          <cell r="E8">
            <v>28968</v>
          </cell>
          <cell r="F8">
            <v>8708</v>
          </cell>
          <cell r="G8">
            <v>87</v>
          </cell>
          <cell r="H8">
            <v>19</v>
          </cell>
          <cell r="I8">
            <v>10</v>
          </cell>
          <cell r="J8">
            <v>13</v>
          </cell>
          <cell r="K8">
            <v>31</v>
          </cell>
          <cell r="L8">
            <v>57</v>
          </cell>
          <cell r="M8">
            <v>70</v>
          </cell>
          <cell r="N8">
            <v>125</v>
          </cell>
          <cell r="O8">
            <v>178</v>
          </cell>
          <cell r="P8">
            <v>292</v>
          </cell>
          <cell r="Q8">
            <v>452</v>
          </cell>
          <cell r="R8">
            <v>668</v>
          </cell>
          <cell r="S8">
            <v>935</v>
          </cell>
          <cell r="T8">
            <v>1275</v>
          </cell>
          <cell r="U8">
            <v>1923</v>
          </cell>
          <cell r="V8">
            <v>2573</v>
          </cell>
          <cell r="W8">
            <v>3619</v>
          </cell>
          <cell r="X8">
            <v>4799</v>
          </cell>
          <cell r="Y8">
            <v>11842</v>
          </cell>
          <cell r="Z8">
            <v>5505</v>
          </cell>
          <cell r="AA8">
            <v>6337</v>
          </cell>
          <cell r="AC8">
            <v>8708</v>
          </cell>
          <cell r="AD8">
            <v>412</v>
          </cell>
          <cell r="AE8">
            <v>470</v>
          </cell>
          <cell r="AF8">
            <v>1120</v>
          </cell>
          <cell r="AG8">
            <v>2210</v>
          </cell>
          <cell r="AH8">
            <v>4496</v>
          </cell>
          <cell r="AI8">
            <v>8418</v>
          </cell>
          <cell r="AJ8">
            <v>11842</v>
          </cell>
        </row>
        <row r="9">
          <cell r="A9">
            <v>0</v>
          </cell>
          <cell r="B9" t="str">
            <v>A00-B99</v>
          </cell>
          <cell r="C9" t="str">
            <v>I. CERTAIN INFECTIOUS AND PARASITIC DISEASES</v>
          </cell>
          <cell r="D9" t="str">
            <v>M</v>
          </cell>
          <cell r="E9">
            <v>343</v>
          </cell>
          <cell r="F9">
            <v>157</v>
          </cell>
          <cell r="G9">
            <v>0</v>
          </cell>
          <cell r="H9">
            <v>7</v>
          </cell>
          <cell r="I9">
            <v>1</v>
          </cell>
          <cell r="J9">
            <v>0</v>
          </cell>
          <cell r="K9">
            <v>0</v>
          </cell>
          <cell r="L9">
            <v>3</v>
          </cell>
          <cell r="M9">
            <v>2</v>
          </cell>
          <cell r="N9">
            <v>1</v>
          </cell>
          <cell r="O9">
            <v>7</v>
          </cell>
          <cell r="P9">
            <v>3</v>
          </cell>
          <cell r="Q9">
            <v>13</v>
          </cell>
          <cell r="R9">
            <v>18</v>
          </cell>
          <cell r="S9">
            <v>14</v>
          </cell>
          <cell r="T9">
            <v>20</v>
          </cell>
          <cell r="U9">
            <v>32</v>
          </cell>
          <cell r="V9">
            <v>36</v>
          </cell>
          <cell r="W9">
            <v>43</v>
          </cell>
          <cell r="X9">
            <v>62</v>
          </cell>
          <cell r="Y9">
            <v>81</v>
          </cell>
          <cell r="Z9">
            <v>46</v>
          </cell>
          <cell r="AA9">
            <v>35</v>
          </cell>
          <cell r="AC9">
            <v>157</v>
          </cell>
          <cell r="AD9">
            <v>14</v>
          </cell>
          <cell r="AE9">
            <v>10</v>
          </cell>
          <cell r="AF9">
            <v>31</v>
          </cell>
          <cell r="AG9">
            <v>34</v>
          </cell>
          <cell r="AH9">
            <v>68</v>
          </cell>
          <cell r="AI9">
            <v>105</v>
          </cell>
          <cell r="AJ9">
            <v>81</v>
          </cell>
        </row>
        <row r="10">
          <cell r="A10">
            <v>0</v>
          </cell>
          <cell r="B10">
            <v>0</v>
          </cell>
          <cell r="C10">
            <v>0</v>
          </cell>
          <cell r="D10" t="str">
            <v>F</v>
          </cell>
          <cell r="E10">
            <v>410</v>
          </cell>
          <cell r="F10">
            <v>132</v>
          </cell>
          <cell r="G10">
            <v>1</v>
          </cell>
          <cell r="H10">
            <v>4</v>
          </cell>
          <cell r="I10">
            <v>3</v>
          </cell>
          <cell r="J10">
            <v>1</v>
          </cell>
          <cell r="K10">
            <v>0</v>
          </cell>
          <cell r="L10">
            <v>1</v>
          </cell>
          <cell r="M10">
            <v>0</v>
          </cell>
          <cell r="N10">
            <v>3</v>
          </cell>
          <cell r="O10">
            <v>3</v>
          </cell>
          <cell r="P10">
            <v>5</v>
          </cell>
          <cell r="Q10">
            <v>9</v>
          </cell>
          <cell r="R10">
            <v>14</v>
          </cell>
          <cell r="S10">
            <v>14</v>
          </cell>
          <cell r="T10">
            <v>15</v>
          </cell>
          <cell r="U10">
            <v>26</v>
          </cell>
          <cell r="V10">
            <v>33</v>
          </cell>
          <cell r="W10">
            <v>49</v>
          </cell>
          <cell r="X10">
            <v>70</v>
          </cell>
          <cell r="Y10">
            <v>159</v>
          </cell>
          <cell r="Z10">
            <v>86</v>
          </cell>
          <cell r="AA10">
            <v>73</v>
          </cell>
          <cell r="AC10">
            <v>132</v>
          </cell>
          <cell r="AD10">
            <v>13</v>
          </cell>
          <cell r="AE10">
            <v>8</v>
          </cell>
          <cell r="AF10">
            <v>23</v>
          </cell>
          <cell r="AG10">
            <v>29</v>
          </cell>
          <cell r="AH10">
            <v>59</v>
          </cell>
          <cell r="AI10">
            <v>119</v>
          </cell>
          <cell r="AJ10">
            <v>159</v>
          </cell>
        </row>
        <row r="11">
          <cell r="A11">
            <v>0</v>
          </cell>
          <cell r="B11" t="str">
            <v>A00-09</v>
          </cell>
          <cell r="C11" t="str">
            <v>Intestinal infectious diseases</v>
          </cell>
          <cell r="D11" t="str">
            <v>M</v>
          </cell>
          <cell r="E11">
            <v>49</v>
          </cell>
          <cell r="F11">
            <v>14</v>
          </cell>
          <cell r="G11">
            <v>0</v>
          </cell>
          <cell r="H11">
            <v>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  <cell r="R11">
            <v>2</v>
          </cell>
          <cell r="S11">
            <v>1</v>
          </cell>
          <cell r="T11">
            <v>2</v>
          </cell>
          <cell r="U11">
            <v>4</v>
          </cell>
          <cell r="V11">
            <v>3</v>
          </cell>
          <cell r="W11">
            <v>9</v>
          </cell>
          <cell r="X11">
            <v>10</v>
          </cell>
          <cell r="Y11">
            <v>16</v>
          </cell>
          <cell r="Z11">
            <v>7</v>
          </cell>
          <cell r="AA11">
            <v>9</v>
          </cell>
          <cell r="AC11">
            <v>14</v>
          </cell>
          <cell r="AD11">
            <v>1</v>
          </cell>
          <cell r="AE11">
            <v>0</v>
          </cell>
          <cell r="AF11">
            <v>3</v>
          </cell>
          <cell r="AG11">
            <v>3</v>
          </cell>
          <cell r="AH11">
            <v>7</v>
          </cell>
          <cell r="AI11">
            <v>19</v>
          </cell>
          <cell r="AJ11">
            <v>16</v>
          </cell>
        </row>
        <row r="12">
          <cell r="A12">
            <v>0</v>
          </cell>
          <cell r="B12">
            <v>0</v>
          </cell>
          <cell r="C12">
            <v>0</v>
          </cell>
          <cell r="D12" t="str">
            <v>F</v>
          </cell>
          <cell r="E12">
            <v>95</v>
          </cell>
          <cell r="F12">
            <v>23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2</v>
          </cell>
          <cell r="T12">
            <v>0</v>
          </cell>
          <cell r="U12">
            <v>7</v>
          </cell>
          <cell r="V12">
            <v>12</v>
          </cell>
          <cell r="W12">
            <v>8</v>
          </cell>
          <cell r="X12">
            <v>15</v>
          </cell>
          <cell r="Y12">
            <v>49</v>
          </cell>
          <cell r="Z12">
            <v>25</v>
          </cell>
          <cell r="AA12">
            <v>24</v>
          </cell>
          <cell r="AC12">
            <v>23</v>
          </cell>
          <cell r="AD12">
            <v>1</v>
          </cell>
          <cell r="AE12">
            <v>0</v>
          </cell>
          <cell r="AF12">
            <v>1</v>
          </cell>
          <cell r="AG12">
            <v>2</v>
          </cell>
          <cell r="AH12">
            <v>19</v>
          </cell>
          <cell r="AI12">
            <v>23</v>
          </cell>
          <cell r="AJ12">
            <v>49</v>
          </cell>
        </row>
        <row r="13">
          <cell r="A13">
            <v>0</v>
          </cell>
          <cell r="B13" t="str">
            <v>A04</v>
          </cell>
          <cell r="C13" t="str">
            <v>Other bacterial intestinal infections</v>
          </cell>
          <cell r="D13" t="str">
            <v>M</v>
          </cell>
          <cell r="E13">
            <v>18</v>
          </cell>
          <cell r="F13">
            <v>6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</v>
          </cell>
          <cell r="R13">
            <v>1</v>
          </cell>
          <cell r="S13">
            <v>0</v>
          </cell>
          <cell r="T13">
            <v>1</v>
          </cell>
          <cell r="U13">
            <v>3</v>
          </cell>
          <cell r="V13">
            <v>0</v>
          </cell>
          <cell r="W13">
            <v>5</v>
          </cell>
          <cell r="X13">
            <v>5</v>
          </cell>
          <cell r="Y13">
            <v>2</v>
          </cell>
          <cell r="Z13">
            <v>0</v>
          </cell>
          <cell r="AA13">
            <v>2</v>
          </cell>
          <cell r="AC13">
            <v>6</v>
          </cell>
          <cell r="AD13">
            <v>0</v>
          </cell>
          <cell r="AE13">
            <v>0</v>
          </cell>
          <cell r="AF13">
            <v>2</v>
          </cell>
          <cell r="AG13">
            <v>1</v>
          </cell>
          <cell r="AH13">
            <v>3</v>
          </cell>
          <cell r="AI13">
            <v>10</v>
          </cell>
          <cell r="AJ13">
            <v>2</v>
          </cell>
        </row>
        <row r="14">
          <cell r="A14">
            <v>0</v>
          </cell>
          <cell r="B14">
            <v>0</v>
          </cell>
          <cell r="C14">
            <v>0</v>
          </cell>
          <cell r="D14" t="str">
            <v>F</v>
          </cell>
          <cell r="E14">
            <v>36</v>
          </cell>
          <cell r="F14">
            <v>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</v>
          </cell>
          <cell r="T14">
            <v>0</v>
          </cell>
          <cell r="U14">
            <v>4</v>
          </cell>
          <cell r="V14">
            <v>4</v>
          </cell>
          <cell r="W14">
            <v>3</v>
          </cell>
          <cell r="X14">
            <v>7</v>
          </cell>
          <cell r="Y14">
            <v>17</v>
          </cell>
          <cell r="Z14">
            <v>11</v>
          </cell>
          <cell r="AA14">
            <v>6</v>
          </cell>
          <cell r="AC14">
            <v>9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8</v>
          </cell>
          <cell r="AI14">
            <v>10</v>
          </cell>
          <cell r="AJ14">
            <v>17</v>
          </cell>
        </row>
        <row r="15">
          <cell r="A15">
            <v>0</v>
          </cell>
          <cell r="B15" t="str">
            <v>A08</v>
          </cell>
          <cell r="C15" t="str">
            <v>Viral and other specified intestinal infections</v>
          </cell>
          <cell r="D15" t="str">
            <v>M</v>
          </cell>
          <cell r="E15">
            <v>8</v>
          </cell>
          <cell r="F15">
            <v>3</v>
          </cell>
          <cell r="G15">
            <v>0</v>
          </cell>
          <cell r="H15">
            <v>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</v>
          </cell>
          <cell r="S15">
            <v>0</v>
          </cell>
          <cell r="T15">
            <v>0</v>
          </cell>
          <cell r="U15">
            <v>0</v>
          </cell>
          <cell r="V15">
            <v>1</v>
          </cell>
          <cell r="W15">
            <v>1</v>
          </cell>
          <cell r="X15">
            <v>1</v>
          </cell>
          <cell r="Y15">
            <v>3</v>
          </cell>
          <cell r="Z15">
            <v>2</v>
          </cell>
          <cell r="AA15">
            <v>1</v>
          </cell>
          <cell r="AC15">
            <v>3</v>
          </cell>
          <cell r="AD15">
            <v>1</v>
          </cell>
          <cell r="AE15">
            <v>0</v>
          </cell>
          <cell r="AF15">
            <v>1</v>
          </cell>
          <cell r="AG15">
            <v>0</v>
          </cell>
          <cell r="AH15">
            <v>1</v>
          </cell>
          <cell r="AI15">
            <v>2</v>
          </cell>
          <cell r="AJ15">
            <v>3</v>
          </cell>
        </row>
        <row r="16">
          <cell r="A16">
            <v>0</v>
          </cell>
          <cell r="B16">
            <v>0</v>
          </cell>
          <cell r="C16">
            <v>0</v>
          </cell>
          <cell r="D16" t="str">
            <v>F</v>
          </cell>
          <cell r="E16">
            <v>13</v>
          </cell>
          <cell r="F16">
            <v>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</v>
          </cell>
          <cell r="S16">
            <v>0</v>
          </cell>
          <cell r="T16">
            <v>0</v>
          </cell>
          <cell r="U16">
            <v>1</v>
          </cell>
          <cell r="V16">
            <v>1</v>
          </cell>
          <cell r="W16">
            <v>1</v>
          </cell>
          <cell r="X16">
            <v>0</v>
          </cell>
          <cell r="Y16">
            <v>9</v>
          </cell>
          <cell r="Z16">
            <v>2</v>
          </cell>
          <cell r="AA16">
            <v>7</v>
          </cell>
          <cell r="AC16">
            <v>3</v>
          </cell>
          <cell r="AD16">
            <v>0</v>
          </cell>
          <cell r="AE16">
            <v>0</v>
          </cell>
          <cell r="AF16">
            <v>1</v>
          </cell>
          <cell r="AG16">
            <v>0</v>
          </cell>
          <cell r="AH16">
            <v>2</v>
          </cell>
          <cell r="AI16">
            <v>1</v>
          </cell>
          <cell r="AJ16">
            <v>9</v>
          </cell>
        </row>
        <row r="17">
          <cell r="A17">
            <v>0</v>
          </cell>
          <cell r="B17" t="str">
            <v>A09</v>
          </cell>
          <cell r="C17" t="str">
            <v>Other gastroenteritis and colitis of infectious and unspecified origin</v>
          </cell>
          <cell r="D17" t="str">
            <v>M</v>
          </cell>
          <cell r="E17">
            <v>23</v>
          </cell>
          <cell r="F17">
            <v>5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1</v>
          </cell>
          <cell r="U17">
            <v>1</v>
          </cell>
          <cell r="V17">
            <v>2</v>
          </cell>
          <cell r="W17">
            <v>3</v>
          </cell>
          <cell r="X17">
            <v>4</v>
          </cell>
          <cell r="Y17">
            <v>11</v>
          </cell>
          <cell r="Z17">
            <v>5</v>
          </cell>
          <cell r="AA17">
            <v>6</v>
          </cell>
          <cell r="AC17">
            <v>5</v>
          </cell>
          <cell r="AD17">
            <v>0</v>
          </cell>
          <cell r="AE17">
            <v>0</v>
          </cell>
          <cell r="AF17">
            <v>0</v>
          </cell>
          <cell r="AG17">
            <v>2</v>
          </cell>
          <cell r="AH17">
            <v>3</v>
          </cell>
          <cell r="AI17">
            <v>7</v>
          </cell>
          <cell r="AJ17">
            <v>11</v>
          </cell>
        </row>
        <row r="18">
          <cell r="A18">
            <v>0</v>
          </cell>
          <cell r="B18">
            <v>0</v>
          </cell>
          <cell r="C18">
            <v>0</v>
          </cell>
          <cell r="D18" t="str">
            <v>F</v>
          </cell>
          <cell r="E18">
            <v>46</v>
          </cell>
          <cell r="F18">
            <v>11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2</v>
          </cell>
          <cell r="V18">
            <v>7</v>
          </cell>
          <cell r="W18">
            <v>4</v>
          </cell>
          <cell r="X18">
            <v>8</v>
          </cell>
          <cell r="Y18">
            <v>23</v>
          </cell>
          <cell r="Z18">
            <v>12</v>
          </cell>
          <cell r="AA18">
            <v>11</v>
          </cell>
          <cell r="AC18">
            <v>11</v>
          </cell>
          <cell r="AD18">
            <v>1</v>
          </cell>
          <cell r="AE18">
            <v>0</v>
          </cell>
          <cell r="AF18">
            <v>0</v>
          </cell>
          <cell r="AG18">
            <v>1</v>
          </cell>
          <cell r="AH18">
            <v>9</v>
          </cell>
          <cell r="AI18">
            <v>12</v>
          </cell>
          <cell r="AJ18">
            <v>23</v>
          </cell>
        </row>
        <row r="19">
          <cell r="A19">
            <v>0</v>
          </cell>
          <cell r="B19" t="str">
            <v>A15-19</v>
          </cell>
          <cell r="C19" t="str">
            <v>Tuberculosis</v>
          </cell>
          <cell r="D19" t="str">
            <v>M</v>
          </cell>
          <cell r="E19">
            <v>13</v>
          </cell>
          <cell r="F19">
            <v>8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1</v>
          </cell>
          <cell r="R19">
            <v>0</v>
          </cell>
          <cell r="S19">
            <v>0</v>
          </cell>
          <cell r="T19">
            <v>2</v>
          </cell>
          <cell r="U19">
            <v>3</v>
          </cell>
          <cell r="V19">
            <v>1</v>
          </cell>
          <cell r="W19">
            <v>2</v>
          </cell>
          <cell r="X19">
            <v>0</v>
          </cell>
          <cell r="Y19">
            <v>3</v>
          </cell>
          <cell r="Z19">
            <v>1</v>
          </cell>
          <cell r="AA19">
            <v>2</v>
          </cell>
          <cell r="AC19">
            <v>8</v>
          </cell>
          <cell r="AD19">
            <v>1</v>
          </cell>
          <cell r="AE19">
            <v>0</v>
          </cell>
          <cell r="AF19">
            <v>1</v>
          </cell>
          <cell r="AG19">
            <v>2</v>
          </cell>
          <cell r="AH19">
            <v>4</v>
          </cell>
          <cell r="AI19">
            <v>2</v>
          </cell>
          <cell r="AJ19">
            <v>3</v>
          </cell>
        </row>
        <row r="20">
          <cell r="A20">
            <v>0</v>
          </cell>
          <cell r="B20">
            <v>0</v>
          </cell>
          <cell r="C20">
            <v>0</v>
          </cell>
          <cell r="D20" t="str">
            <v>F</v>
          </cell>
          <cell r="E20">
            <v>4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</v>
          </cell>
          <cell r="Y20">
            <v>1</v>
          </cell>
          <cell r="Z20">
            <v>1</v>
          </cell>
          <cell r="AA20">
            <v>0</v>
          </cell>
          <cell r="AC20">
            <v>1</v>
          </cell>
          <cell r="AD20">
            <v>0</v>
          </cell>
          <cell r="AE20">
            <v>0</v>
          </cell>
          <cell r="AF20">
            <v>0</v>
          </cell>
          <cell r="AG20">
            <v>1</v>
          </cell>
          <cell r="AH20">
            <v>0</v>
          </cell>
          <cell r="AI20">
            <v>2</v>
          </cell>
          <cell r="AJ20">
            <v>1</v>
          </cell>
        </row>
        <row r="21">
          <cell r="A21">
            <v>0</v>
          </cell>
          <cell r="B21" t="str">
            <v>A16</v>
          </cell>
          <cell r="C21" t="str">
            <v>Respiratory tuberculosis, not confirmed bacteriologically or histologically</v>
          </cell>
          <cell r="D21" t="str">
            <v>M</v>
          </cell>
          <cell r="E21">
            <v>9</v>
          </cell>
          <cell r="F21">
            <v>6</v>
          </cell>
          <cell r="G21">
            <v>0</v>
          </cell>
          <cell r="H21">
            <v>0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</v>
          </cell>
          <cell r="R21">
            <v>0</v>
          </cell>
          <cell r="S21">
            <v>0</v>
          </cell>
          <cell r="T21">
            <v>1</v>
          </cell>
          <cell r="U21">
            <v>2</v>
          </cell>
          <cell r="V21">
            <v>1</v>
          </cell>
          <cell r="W21">
            <v>0</v>
          </cell>
          <cell r="X21">
            <v>0</v>
          </cell>
          <cell r="Y21">
            <v>3</v>
          </cell>
          <cell r="Z21">
            <v>1</v>
          </cell>
          <cell r="AA21">
            <v>2</v>
          </cell>
          <cell r="AC21">
            <v>6</v>
          </cell>
          <cell r="AD21">
            <v>1</v>
          </cell>
          <cell r="AE21">
            <v>0</v>
          </cell>
          <cell r="AF21">
            <v>1</v>
          </cell>
          <cell r="AG21">
            <v>1</v>
          </cell>
          <cell r="AH21">
            <v>3</v>
          </cell>
          <cell r="AI21">
            <v>0</v>
          </cell>
          <cell r="AJ21">
            <v>3</v>
          </cell>
        </row>
        <row r="22">
          <cell r="A22">
            <v>0</v>
          </cell>
          <cell r="B22">
            <v>0</v>
          </cell>
          <cell r="C22">
            <v>0</v>
          </cell>
          <cell r="D22" t="str">
            <v>F</v>
          </cell>
          <cell r="E22">
            <v>4</v>
          </cell>
          <cell r="F22">
            <v>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</v>
          </cell>
          <cell r="Y22">
            <v>1</v>
          </cell>
          <cell r="Z22">
            <v>1</v>
          </cell>
          <cell r="AA22">
            <v>0</v>
          </cell>
          <cell r="AC22">
            <v>1</v>
          </cell>
          <cell r="AD22">
            <v>0</v>
          </cell>
          <cell r="AE22">
            <v>0</v>
          </cell>
          <cell r="AF22">
            <v>0</v>
          </cell>
          <cell r="AG22">
            <v>1</v>
          </cell>
          <cell r="AH22">
            <v>0</v>
          </cell>
          <cell r="AI22">
            <v>2</v>
          </cell>
          <cell r="AJ22">
            <v>1</v>
          </cell>
        </row>
        <row r="23">
          <cell r="A23">
            <v>0</v>
          </cell>
          <cell r="B23" t="str">
            <v>A17</v>
          </cell>
          <cell r="C23" t="str">
            <v>Tuberculosis of nervous system</v>
          </cell>
          <cell r="D23" t="str">
            <v>M</v>
          </cell>
          <cell r="E23">
            <v>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</v>
          </cell>
          <cell r="AJ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 t="str">
            <v>F</v>
          </cell>
          <cell r="E24" t="str">
            <v>-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A25">
            <v>0</v>
          </cell>
          <cell r="B25" t="str">
            <v>A18</v>
          </cell>
          <cell r="C25" t="str">
            <v>Tuberculosis of other organs</v>
          </cell>
          <cell r="D25" t="str">
            <v>M</v>
          </cell>
          <cell r="E25">
            <v>1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C25">
            <v>1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1</v>
          </cell>
          <cell r="AI25">
            <v>0</v>
          </cell>
          <cell r="AJ25">
            <v>0</v>
          </cell>
        </row>
        <row r="26">
          <cell r="A26">
            <v>0</v>
          </cell>
          <cell r="B26">
            <v>0</v>
          </cell>
          <cell r="C26">
            <v>0</v>
          </cell>
          <cell r="D26" t="str">
            <v>F</v>
          </cell>
          <cell r="E26" t="str">
            <v>-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</row>
        <row r="27">
          <cell r="A27">
            <v>0</v>
          </cell>
          <cell r="B27" t="str">
            <v>A19</v>
          </cell>
          <cell r="C27" t="str">
            <v>Miliary tuberculosis</v>
          </cell>
          <cell r="D27" t="str">
            <v>M</v>
          </cell>
          <cell r="E27">
            <v>2</v>
          </cell>
          <cell r="F27">
            <v>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1</v>
          </cell>
          <cell r="U27">
            <v>0</v>
          </cell>
          <cell r="V27">
            <v>0</v>
          </cell>
          <cell r="W27">
            <v>1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  <cell r="AG27">
            <v>1</v>
          </cell>
          <cell r="AH27">
            <v>0</v>
          </cell>
          <cell r="AI27">
            <v>1</v>
          </cell>
          <cell r="AJ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 t="str">
            <v>F</v>
          </cell>
          <cell r="E28" t="str">
            <v>-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</row>
        <row r="29">
          <cell r="A29">
            <v>0</v>
          </cell>
          <cell r="B29" t="str">
            <v>A20-28</v>
          </cell>
          <cell r="C29" t="str">
            <v>Certain zoonotic bacterial diseases</v>
          </cell>
          <cell r="D29" t="str">
            <v>M</v>
          </cell>
          <cell r="E29">
            <v>1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C29">
            <v>1</v>
          </cell>
          <cell r="AD29">
            <v>0</v>
          </cell>
          <cell r="AE29">
            <v>1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 t="str">
            <v>F</v>
          </cell>
          <cell r="E30" t="str">
            <v>-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A31">
            <v>0</v>
          </cell>
          <cell r="B31" t="str">
            <v>A28</v>
          </cell>
          <cell r="C31" t="str">
            <v>Other zoonotic bacterial diseases, not elsewhere classified</v>
          </cell>
          <cell r="D31" t="str">
            <v>M</v>
          </cell>
          <cell r="E31">
            <v>1</v>
          </cell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C31">
            <v>1</v>
          </cell>
          <cell r="AD31">
            <v>0</v>
          </cell>
          <cell r="AE31">
            <v>1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 t="str">
            <v>F</v>
          </cell>
          <cell r="E32" t="str">
            <v>-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</row>
        <row r="33">
          <cell r="A33">
            <v>0</v>
          </cell>
          <cell r="B33" t="str">
            <v>A30-49</v>
          </cell>
          <cell r="C33" t="str">
            <v>Other bacterial diseases</v>
          </cell>
          <cell r="D33" t="str">
            <v>M</v>
          </cell>
          <cell r="E33">
            <v>201</v>
          </cell>
          <cell r="F33">
            <v>78</v>
          </cell>
          <cell r="G33">
            <v>0</v>
          </cell>
          <cell r="H33">
            <v>5</v>
          </cell>
          <cell r="I33">
            <v>0</v>
          </cell>
          <cell r="J33">
            <v>0</v>
          </cell>
          <cell r="K33">
            <v>0</v>
          </cell>
          <cell r="L33">
            <v>3</v>
          </cell>
          <cell r="M33">
            <v>1</v>
          </cell>
          <cell r="N33">
            <v>0</v>
          </cell>
          <cell r="O33">
            <v>1</v>
          </cell>
          <cell r="P33">
            <v>0</v>
          </cell>
          <cell r="Q33">
            <v>5</v>
          </cell>
          <cell r="R33">
            <v>5</v>
          </cell>
          <cell r="S33">
            <v>4</v>
          </cell>
          <cell r="T33">
            <v>13</v>
          </cell>
          <cell r="U33">
            <v>17</v>
          </cell>
          <cell r="V33">
            <v>24</v>
          </cell>
          <cell r="W33">
            <v>26</v>
          </cell>
          <cell r="X33">
            <v>42</v>
          </cell>
          <cell r="Y33">
            <v>55</v>
          </cell>
          <cell r="Z33">
            <v>33</v>
          </cell>
          <cell r="AA33">
            <v>22</v>
          </cell>
          <cell r="AC33">
            <v>78</v>
          </cell>
          <cell r="AD33">
            <v>9</v>
          </cell>
          <cell r="AE33">
            <v>1</v>
          </cell>
          <cell r="AF33">
            <v>10</v>
          </cell>
          <cell r="AG33">
            <v>17</v>
          </cell>
          <cell r="AH33">
            <v>41</v>
          </cell>
          <cell r="AI33">
            <v>68</v>
          </cell>
          <cell r="AJ33">
            <v>55</v>
          </cell>
        </row>
        <row r="34">
          <cell r="A34">
            <v>0</v>
          </cell>
          <cell r="B34">
            <v>0</v>
          </cell>
          <cell r="C34">
            <v>0</v>
          </cell>
          <cell r="D34" t="str">
            <v>F</v>
          </cell>
          <cell r="E34">
            <v>261</v>
          </cell>
          <cell r="F34">
            <v>87</v>
          </cell>
          <cell r="G34">
            <v>0</v>
          </cell>
          <cell r="H34">
            <v>4</v>
          </cell>
          <cell r="I34">
            <v>3</v>
          </cell>
          <cell r="J34">
            <v>0</v>
          </cell>
          <cell r="K34">
            <v>0</v>
          </cell>
          <cell r="L34">
            <v>1</v>
          </cell>
          <cell r="M34">
            <v>0</v>
          </cell>
          <cell r="N34">
            <v>3</v>
          </cell>
          <cell r="O34">
            <v>0</v>
          </cell>
          <cell r="P34">
            <v>2</v>
          </cell>
          <cell r="Q34">
            <v>5</v>
          </cell>
          <cell r="R34">
            <v>11</v>
          </cell>
          <cell r="S34">
            <v>6</v>
          </cell>
          <cell r="T34">
            <v>14</v>
          </cell>
          <cell r="U34">
            <v>18</v>
          </cell>
          <cell r="V34">
            <v>20</v>
          </cell>
          <cell r="W34">
            <v>35</v>
          </cell>
          <cell r="X34">
            <v>45</v>
          </cell>
          <cell r="Y34">
            <v>94</v>
          </cell>
          <cell r="Z34">
            <v>55</v>
          </cell>
          <cell r="AA34">
            <v>39</v>
          </cell>
          <cell r="AC34">
            <v>87</v>
          </cell>
          <cell r="AD34">
            <v>11</v>
          </cell>
          <cell r="AE34">
            <v>2</v>
          </cell>
          <cell r="AF34">
            <v>16</v>
          </cell>
          <cell r="AG34">
            <v>20</v>
          </cell>
          <cell r="AH34">
            <v>38</v>
          </cell>
          <cell r="AI34">
            <v>80</v>
          </cell>
          <cell r="AJ34">
            <v>94</v>
          </cell>
        </row>
        <row r="35">
          <cell r="A35">
            <v>0</v>
          </cell>
          <cell r="B35" t="str">
            <v>A31</v>
          </cell>
          <cell r="C35" t="str">
            <v>Infection due to other mycobacteria</v>
          </cell>
          <cell r="D35" t="str">
            <v>M</v>
          </cell>
          <cell r="E35">
            <v>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1</v>
          </cell>
          <cell r="Y35">
            <v>0</v>
          </cell>
          <cell r="Z35">
            <v>0</v>
          </cell>
          <cell r="AA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</v>
          </cell>
          <cell r="AJ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 t="str">
            <v>F</v>
          </cell>
          <cell r="E36">
            <v>1</v>
          </cell>
          <cell r="F36">
            <v>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C36">
            <v>1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</row>
        <row r="37">
          <cell r="A37">
            <v>0</v>
          </cell>
          <cell r="B37" t="str">
            <v>A32</v>
          </cell>
          <cell r="C37" t="str">
            <v>Listeriosis</v>
          </cell>
          <cell r="D37" t="str">
            <v>M</v>
          </cell>
          <cell r="E37" t="str">
            <v>-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 t="str">
            <v>F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1</v>
          </cell>
          <cell r="AJ38">
            <v>0</v>
          </cell>
        </row>
        <row r="39">
          <cell r="A39">
            <v>0</v>
          </cell>
          <cell r="B39" t="str">
            <v>A39</v>
          </cell>
          <cell r="C39" t="str">
            <v>Meningococcal infection</v>
          </cell>
          <cell r="D39" t="str">
            <v>M</v>
          </cell>
          <cell r="E39">
            <v>2</v>
          </cell>
          <cell r="F39">
            <v>2</v>
          </cell>
          <cell r="G39">
            <v>0</v>
          </cell>
          <cell r="H39">
            <v>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C39">
            <v>2</v>
          </cell>
          <cell r="AD39">
            <v>1</v>
          </cell>
          <cell r="AE39">
            <v>0</v>
          </cell>
          <cell r="AF39">
            <v>0</v>
          </cell>
          <cell r="AG39">
            <v>0</v>
          </cell>
          <cell r="AH39">
            <v>1</v>
          </cell>
          <cell r="AI39">
            <v>0</v>
          </cell>
          <cell r="AJ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 t="str">
            <v>F</v>
          </cell>
          <cell r="E40">
            <v>2</v>
          </cell>
          <cell r="F40">
            <v>1</v>
          </cell>
          <cell r="G40">
            <v>0</v>
          </cell>
          <cell r="H40">
            <v>0</v>
          </cell>
          <cell r="I40">
            <v>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</v>
          </cell>
          <cell r="Y40">
            <v>0</v>
          </cell>
          <cell r="Z40">
            <v>0</v>
          </cell>
          <cell r="AA40">
            <v>0</v>
          </cell>
          <cell r="AC40">
            <v>1</v>
          </cell>
          <cell r="AD40">
            <v>1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1</v>
          </cell>
          <cell r="AJ40">
            <v>0</v>
          </cell>
        </row>
        <row r="41">
          <cell r="A41">
            <v>0</v>
          </cell>
          <cell r="B41" t="str">
            <v>A40</v>
          </cell>
          <cell r="C41" t="str">
            <v>Streptococcal sepsis</v>
          </cell>
          <cell r="D41" t="str">
            <v>M</v>
          </cell>
          <cell r="E41">
            <v>14</v>
          </cell>
          <cell r="F41">
            <v>11</v>
          </cell>
          <cell r="G41">
            <v>0</v>
          </cell>
          <cell r="H41">
            <v>3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3</v>
          </cell>
          <cell r="V41">
            <v>2</v>
          </cell>
          <cell r="W41">
            <v>1</v>
          </cell>
          <cell r="X41">
            <v>1</v>
          </cell>
          <cell r="Y41">
            <v>1</v>
          </cell>
          <cell r="Z41">
            <v>1</v>
          </cell>
          <cell r="AA41">
            <v>0</v>
          </cell>
          <cell r="AB41">
            <v>0</v>
          </cell>
          <cell r="AC41">
            <v>11</v>
          </cell>
          <cell r="AD41">
            <v>3</v>
          </cell>
          <cell r="AE41">
            <v>0</v>
          </cell>
          <cell r="AF41">
            <v>1</v>
          </cell>
          <cell r="AG41">
            <v>2</v>
          </cell>
          <cell r="AH41">
            <v>5</v>
          </cell>
          <cell r="AI41">
            <v>2</v>
          </cell>
          <cell r="AJ41">
            <v>1</v>
          </cell>
        </row>
        <row r="42">
          <cell r="A42">
            <v>0</v>
          </cell>
          <cell r="B42">
            <v>0</v>
          </cell>
          <cell r="C42">
            <v>0</v>
          </cell>
          <cell r="D42" t="str">
            <v>F</v>
          </cell>
          <cell r="E42">
            <v>11</v>
          </cell>
          <cell r="F42">
            <v>6</v>
          </cell>
          <cell r="G42">
            <v>0</v>
          </cell>
          <cell r="H42">
            <v>2</v>
          </cell>
          <cell r="I42">
            <v>2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</v>
          </cell>
          <cell r="X42">
            <v>2</v>
          </cell>
          <cell r="Y42">
            <v>2</v>
          </cell>
          <cell r="Z42">
            <v>1</v>
          </cell>
          <cell r="AA42">
            <v>1</v>
          </cell>
          <cell r="AB42">
            <v>0</v>
          </cell>
          <cell r="AC42">
            <v>6</v>
          </cell>
          <cell r="AD42">
            <v>4</v>
          </cell>
          <cell r="AE42">
            <v>0</v>
          </cell>
          <cell r="AF42">
            <v>2</v>
          </cell>
          <cell r="AG42">
            <v>0</v>
          </cell>
          <cell r="AH42">
            <v>0</v>
          </cell>
          <cell r="AI42">
            <v>3</v>
          </cell>
          <cell r="AJ42">
            <v>2</v>
          </cell>
        </row>
        <row r="43">
          <cell r="A43">
            <v>0</v>
          </cell>
          <cell r="B43" t="str">
            <v>A41</v>
          </cell>
          <cell r="C43" t="str">
            <v>Other sepsis</v>
          </cell>
          <cell r="D43" t="str">
            <v>M</v>
          </cell>
          <cell r="E43">
            <v>146</v>
          </cell>
          <cell r="F43">
            <v>52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2</v>
          </cell>
          <cell r="M43">
            <v>1</v>
          </cell>
          <cell r="N43">
            <v>0</v>
          </cell>
          <cell r="O43">
            <v>1</v>
          </cell>
          <cell r="P43">
            <v>0</v>
          </cell>
          <cell r="Q43">
            <v>3</v>
          </cell>
          <cell r="R43">
            <v>4</v>
          </cell>
          <cell r="S43">
            <v>4</v>
          </cell>
          <cell r="T43">
            <v>7</v>
          </cell>
          <cell r="U43">
            <v>10</v>
          </cell>
          <cell r="V43">
            <v>20</v>
          </cell>
          <cell r="W43">
            <v>18</v>
          </cell>
          <cell r="X43">
            <v>32</v>
          </cell>
          <cell r="Y43">
            <v>44</v>
          </cell>
          <cell r="Z43">
            <v>27</v>
          </cell>
          <cell r="AA43">
            <v>17</v>
          </cell>
          <cell r="AC43">
            <v>52</v>
          </cell>
          <cell r="AD43">
            <v>3</v>
          </cell>
          <cell r="AE43">
            <v>1</v>
          </cell>
          <cell r="AF43">
            <v>7</v>
          </cell>
          <cell r="AG43">
            <v>11</v>
          </cell>
          <cell r="AH43">
            <v>30</v>
          </cell>
          <cell r="AI43">
            <v>50</v>
          </cell>
          <cell r="AJ43">
            <v>44</v>
          </cell>
        </row>
        <row r="44">
          <cell r="A44">
            <v>0</v>
          </cell>
          <cell r="B44">
            <v>0</v>
          </cell>
          <cell r="C44">
            <v>0</v>
          </cell>
          <cell r="D44" t="str">
            <v>F</v>
          </cell>
          <cell r="E44">
            <v>211</v>
          </cell>
          <cell r="F44">
            <v>73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1</v>
          </cell>
          <cell r="M44">
            <v>0</v>
          </cell>
          <cell r="N44">
            <v>2</v>
          </cell>
          <cell r="O44">
            <v>0</v>
          </cell>
          <cell r="P44">
            <v>0</v>
          </cell>
          <cell r="Q44">
            <v>3</v>
          </cell>
          <cell r="R44">
            <v>10</v>
          </cell>
          <cell r="S44">
            <v>5</v>
          </cell>
          <cell r="T44">
            <v>13</v>
          </cell>
          <cell r="U44">
            <v>18</v>
          </cell>
          <cell r="V44">
            <v>20</v>
          </cell>
          <cell r="W44">
            <v>28</v>
          </cell>
          <cell r="X44">
            <v>34</v>
          </cell>
          <cell r="Y44">
            <v>76</v>
          </cell>
          <cell r="Z44">
            <v>46</v>
          </cell>
          <cell r="AA44">
            <v>30</v>
          </cell>
          <cell r="AC44">
            <v>73</v>
          </cell>
          <cell r="AD44">
            <v>4</v>
          </cell>
          <cell r="AE44">
            <v>0</v>
          </cell>
          <cell r="AF44">
            <v>13</v>
          </cell>
          <cell r="AG44">
            <v>18</v>
          </cell>
          <cell r="AH44">
            <v>38</v>
          </cell>
          <cell r="AI44">
            <v>62</v>
          </cell>
          <cell r="AJ44">
            <v>76</v>
          </cell>
        </row>
        <row r="45">
          <cell r="A45">
            <v>0</v>
          </cell>
          <cell r="B45" t="str">
            <v>A48</v>
          </cell>
          <cell r="C45" t="str">
            <v>Other bacterial diseases, not elsewhere classified</v>
          </cell>
          <cell r="D45" t="str">
            <v>M</v>
          </cell>
          <cell r="E45">
            <v>4</v>
          </cell>
          <cell r="F45">
            <v>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1</v>
          </cell>
          <cell r="U45">
            <v>1</v>
          </cell>
          <cell r="V45">
            <v>0</v>
          </cell>
          <cell r="W45">
            <v>2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C45">
            <v>2</v>
          </cell>
          <cell r="AD45">
            <v>0</v>
          </cell>
          <cell r="AE45">
            <v>0</v>
          </cell>
          <cell r="AF45">
            <v>0</v>
          </cell>
          <cell r="AG45">
            <v>1</v>
          </cell>
          <cell r="AH45">
            <v>1</v>
          </cell>
          <cell r="AI45">
            <v>2</v>
          </cell>
          <cell r="AJ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 t="str">
            <v>F</v>
          </cell>
          <cell r="E46">
            <v>1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1</v>
          </cell>
          <cell r="AJ46">
            <v>0</v>
          </cell>
        </row>
        <row r="47">
          <cell r="A47">
            <v>0</v>
          </cell>
          <cell r="B47" t="str">
            <v>A49</v>
          </cell>
          <cell r="C47" t="str">
            <v>Bacterial infection of unspecified site</v>
          </cell>
          <cell r="D47" t="str">
            <v>M</v>
          </cell>
          <cell r="E47">
            <v>34</v>
          </cell>
          <cell r="F47">
            <v>11</v>
          </cell>
          <cell r="G47">
            <v>0</v>
          </cell>
          <cell r="H47">
            <v>1</v>
          </cell>
          <cell r="I47">
            <v>0</v>
          </cell>
          <cell r="J47">
            <v>0</v>
          </cell>
          <cell r="K47">
            <v>0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</v>
          </cell>
          <cell r="R47">
            <v>0</v>
          </cell>
          <cell r="S47">
            <v>0</v>
          </cell>
          <cell r="T47">
            <v>3</v>
          </cell>
          <cell r="U47">
            <v>2</v>
          </cell>
          <cell r="V47">
            <v>2</v>
          </cell>
          <cell r="W47">
            <v>5</v>
          </cell>
          <cell r="X47">
            <v>8</v>
          </cell>
          <cell r="Y47">
            <v>10</v>
          </cell>
          <cell r="Z47">
            <v>5</v>
          </cell>
          <cell r="AA47">
            <v>5</v>
          </cell>
          <cell r="AC47">
            <v>11</v>
          </cell>
          <cell r="AD47">
            <v>2</v>
          </cell>
          <cell r="AE47">
            <v>0</v>
          </cell>
          <cell r="AF47">
            <v>2</v>
          </cell>
          <cell r="AG47">
            <v>3</v>
          </cell>
          <cell r="AH47">
            <v>4</v>
          </cell>
          <cell r="AI47">
            <v>13</v>
          </cell>
          <cell r="AJ47">
            <v>10</v>
          </cell>
        </row>
        <row r="48">
          <cell r="A48">
            <v>0</v>
          </cell>
          <cell r="B48">
            <v>0</v>
          </cell>
          <cell r="C48">
            <v>0</v>
          </cell>
          <cell r="D48" t="str">
            <v>F</v>
          </cell>
          <cell r="E48">
            <v>34</v>
          </cell>
          <cell r="F48">
            <v>6</v>
          </cell>
          <cell r="G48">
            <v>0</v>
          </cell>
          <cell r="H48">
            <v>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0</v>
          </cell>
          <cell r="P48">
            <v>2</v>
          </cell>
          <cell r="Q48">
            <v>1</v>
          </cell>
          <cell r="R48">
            <v>0</v>
          </cell>
          <cell r="S48">
            <v>0</v>
          </cell>
          <cell r="T48">
            <v>1</v>
          </cell>
          <cell r="U48">
            <v>0</v>
          </cell>
          <cell r="V48">
            <v>0</v>
          </cell>
          <cell r="W48">
            <v>4</v>
          </cell>
          <cell r="X48">
            <v>8</v>
          </cell>
          <cell r="Y48">
            <v>16</v>
          </cell>
          <cell r="Z48">
            <v>8</v>
          </cell>
          <cell r="AA48">
            <v>8</v>
          </cell>
          <cell r="AC48">
            <v>6</v>
          </cell>
          <cell r="AD48">
            <v>2</v>
          </cell>
          <cell r="AE48">
            <v>2</v>
          </cell>
          <cell r="AF48">
            <v>1</v>
          </cell>
          <cell r="AG48">
            <v>1</v>
          </cell>
          <cell r="AH48">
            <v>0</v>
          </cell>
          <cell r="AI48">
            <v>12</v>
          </cell>
          <cell r="AJ48">
            <v>16</v>
          </cell>
        </row>
        <row r="49">
          <cell r="A49">
            <v>0</v>
          </cell>
          <cell r="B49" t="str">
            <v>A80-89</v>
          </cell>
          <cell r="C49" t="str">
            <v>Viral infections of the central nervous system</v>
          </cell>
          <cell r="D49" t="str">
            <v>M</v>
          </cell>
          <cell r="E49">
            <v>10</v>
          </cell>
          <cell r="F49">
            <v>7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2</v>
          </cell>
          <cell r="P49">
            <v>0</v>
          </cell>
          <cell r="Q49">
            <v>0</v>
          </cell>
          <cell r="R49">
            <v>0</v>
          </cell>
          <cell r="S49">
            <v>2</v>
          </cell>
          <cell r="T49">
            <v>0</v>
          </cell>
          <cell r="U49">
            <v>1</v>
          </cell>
          <cell r="V49">
            <v>2</v>
          </cell>
          <cell r="W49">
            <v>2</v>
          </cell>
          <cell r="X49">
            <v>1</v>
          </cell>
          <cell r="Y49">
            <v>0</v>
          </cell>
          <cell r="Z49">
            <v>0</v>
          </cell>
          <cell r="AA49">
            <v>0</v>
          </cell>
          <cell r="AC49">
            <v>7</v>
          </cell>
          <cell r="AD49">
            <v>0</v>
          </cell>
          <cell r="AE49">
            <v>2</v>
          </cell>
          <cell r="AF49">
            <v>0</v>
          </cell>
          <cell r="AG49">
            <v>2</v>
          </cell>
          <cell r="AH49">
            <v>3</v>
          </cell>
          <cell r="AI49">
            <v>3</v>
          </cell>
          <cell r="AJ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 t="str">
            <v>F</v>
          </cell>
          <cell r="E50">
            <v>2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2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2</v>
          </cell>
          <cell r="AJ50">
            <v>0</v>
          </cell>
        </row>
        <row r="51">
          <cell r="A51">
            <v>0</v>
          </cell>
          <cell r="B51" t="str">
            <v>A81</v>
          </cell>
          <cell r="C51" t="str">
            <v>Atypical virus infections of central nervous system</v>
          </cell>
          <cell r="D51" t="str">
            <v>M</v>
          </cell>
          <cell r="E51">
            <v>8</v>
          </cell>
          <cell r="F51">
            <v>6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</v>
          </cell>
          <cell r="P51">
            <v>0</v>
          </cell>
          <cell r="Q51">
            <v>0</v>
          </cell>
          <cell r="R51">
            <v>0</v>
          </cell>
          <cell r="S51">
            <v>2</v>
          </cell>
          <cell r="T51">
            <v>0</v>
          </cell>
          <cell r="U51">
            <v>1</v>
          </cell>
          <cell r="V51">
            <v>2</v>
          </cell>
          <cell r="W51">
            <v>1</v>
          </cell>
          <cell r="X51">
            <v>1</v>
          </cell>
          <cell r="Y51">
            <v>0</v>
          </cell>
          <cell r="Z51">
            <v>0</v>
          </cell>
          <cell r="AA51">
            <v>0</v>
          </cell>
          <cell r="AC51">
            <v>6</v>
          </cell>
          <cell r="AD51">
            <v>0</v>
          </cell>
          <cell r="AE51">
            <v>1</v>
          </cell>
          <cell r="AF51">
            <v>0</v>
          </cell>
          <cell r="AG51">
            <v>2</v>
          </cell>
          <cell r="AH51">
            <v>3</v>
          </cell>
          <cell r="AI51">
            <v>2</v>
          </cell>
          <cell r="AJ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 t="str">
            <v>F</v>
          </cell>
          <cell r="E52">
            <v>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2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2</v>
          </cell>
          <cell r="AJ52">
            <v>0</v>
          </cell>
        </row>
        <row r="53">
          <cell r="A53">
            <v>0</v>
          </cell>
          <cell r="B53" t="str">
            <v>A86</v>
          </cell>
          <cell r="C53" t="str">
            <v>Unspecified viral encephalitis</v>
          </cell>
          <cell r="D53" t="str">
            <v>M</v>
          </cell>
          <cell r="E53">
            <v>2</v>
          </cell>
          <cell r="F53">
            <v>1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1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1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1</v>
          </cell>
          <cell r="AJ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 t="str">
            <v>F</v>
          </cell>
          <cell r="E54" t="str">
            <v>-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A55">
            <v>0</v>
          </cell>
          <cell r="B55" t="str">
            <v>B00-09</v>
          </cell>
          <cell r="C55" t="str">
            <v>Viral infections characterised by skin and mucous membrane lesions</v>
          </cell>
          <cell r="D55" t="str">
            <v>M</v>
          </cell>
          <cell r="E55">
            <v>6</v>
          </cell>
          <cell r="F55">
            <v>3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</v>
          </cell>
          <cell r="P55">
            <v>0</v>
          </cell>
          <cell r="Q55">
            <v>0</v>
          </cell>
          <cell r="R55">
            <v>1</v>
          </cell>
          <cell r="S55">
            <v>0</v>
          </cell>
          <cell r="T55">
            <v>0</v>
          </cell>
          <cell r="U55">
            <v>0</v>
          </cell>
          <cell r="V55">
            <v>1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0</v>
          </cell>
          <cell r="AC55">
            <v>3</v>
          </cell>
          <cell r="AD55">
            <v>0</v>
          </cell>
          <cell r="AE55">
            <v>1</v>
          </cell>
          <cell r="AF55">
            <v>1</v>
          </cell>
          <cell r="AG55">
            <v>0</v>
          </cell>
          <cell r="AH55">
            <v>1</v>
          </cell>
          <cell r="AI55">
            <v>2</v>
          </cell>
          <cell r="AJ55">
            <v>1</v>
          </cell>
        </row>
        <row r="56">
          <cell r="A56">
            <v>0</v>
          </cell>
          <cell r="B56">
            <v>0</v>
          </cell>
          <cell r="C56">
            <v>0</v>
          </cell>
          <cell r="D56" t="str">
            <v>F</v>
          </cell>
          <cell r="E56">
            <v>11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3</v>
          </cell>
          <cell r="Y56">
            <v>8</v>
          </cell>
          <cell r="Z56">
            <v>3</v>
          </cell>
          <cell r="AA56">
            <v>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3</v>
          </cell>
          <cell r="AJ56">
            <v>8</v>
          </cell>
        </row>
        <row r="57">
          <cell r="A57">
            <v>0</v>
          </cell>
          <cell r="B57" t="str">
            <v>B00</v>
          </cell>
          <cell r="C57" t="str">
            <v>Herpesviral [herpes simplex] infections</v>
          </cell>
          <cell r="D57" t="str">
            <v>M</v>
          </cell>
          <cell r="E57">
            <v>3</v>
          </cell>
          <cell r="F57">
            <v>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1</v>
          </cell>
          <cell r="W57">
            <v>1</v>
          </cell>
          <cell r="X57">
            <v>0</v>
          </cell>
          <cell r="Y57">
            <v>1</v>
          </cell>
          <cell r="Z57">
            <v>1</v>
          </cell>
          <cell r="AA57">
            <v>0</v>
          </cell>
          <cell r="AB57">
            <v>0</v>
          </cell>
          <cell r="AC57">
            <v>1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</v>
          </cell>
          <cell r="AI57">
            <v>1</v>
          </cell>
          <cell r="AJ57">
            <v>1</v>
          </cell>
        </row>
        <row r="58">
          <cell r="A58">
            <v>0</v>
          </cell>
          <cell r="B58">
            <v>0</v>
          </cell>
          <cell r="C58">
            <v>0</v>
          </cell>
          <cell r="D58" t="str">
            <v>F</v>
          </cell>
          <cell r="E58">
            <v>3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2</v>
          </cell>
          <cell r="Y58">
            <v>1</v>
          </cell>
          <cell r="Z58">
            <v>1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2</v>
          </cell>
          <cell r="AJ58">
            <v>1</v>
          </cell>
        </row>
        <row r="59">
          <cell r="A59">
            <v>0</v>
          </cell>
          <cell r="B59" t="str">
            <v>B01</v>
          </cell>
          <cell r="C59" t="str">
            <v>Varicella [chickenpox]</v>
          </cell>
          <cell r="D59" t="str">
            <v>M</v>
          </cell>
          <cell r="E59">
            <v>2</v>
          </cell>
          <cell r="F59">
            <v>1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1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0</v>
          </cell>
          <cell r="AE59">
            <v>0</v>
          </cell>
          <cell r="AF59">
            <v>1</v>
          </cell>
          <cell r="AG59">
            <v>0</v>
          </cell>
          <cell r="AH59">
            <v>0</v>
          </cell>
          <cell r="AI59">
            <v>1</v>
          </cell>
          <cell r="AJ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 t="str">
            <v>F</v>
          </cell>
          <cell r="E60" t="str">
            <v>-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</row>
        <row r="61">
          <cell r="A61">
            <v>0</v>
          </cell>
          <cell r="B61" t="str">
            <v>B02</v>
          </cell>
          <cell r="C61" t="str">
            <v>Zoster [herpes zoster]</v>
          </cell>
          <cell r="D61" t="str">
            <v>M</v>
          </cell>
          <cell r="E61">
            <v>1</v>
          </cell>
          <cell r="F61">
            <v>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1</v>
          </cell>
          <cell r="AD61">
            <v>0</v>
          </cell>
          <cell r="AE61">
            <v>1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 t="str">
            <v>F</v>
          </cell>
          <cell r="E62">
            <v>8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1</v>
          </cell>
          <cell r="Y62">
            <v>7</v>
          </cell>
          <cell r="Z62">
            <v>2</v>
          </cell>
          <cell r="AA62">
            <v>5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1</v>
          </cell>
          <cell r="AJ62">
            <v>7</v>
          </cell>
        </row>
        <row r="63">
          <cell r="A63">
            <v>0</v>
          </cell>
          <cell r="B63" t="str">
            <v>B15-19</v>
          </cell>
          <cell r="C63" t="str">
            <v>Viral hepatitis</v>
          </cell>
          <cell r="D63" t="str">
            <v>M</v>
          </cell>
          <cell r="E63">
            <v>18</v>
          </cell>
          <cell r="F63">
            <v>18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2</v>
          </cell>
          <cell r="P63">
            <v>0</v>
          </cell>
          <cell r="Q63">
            <v>4</v>
          </cell>
          <cell r="R63">
            <v>5</v>
          </cell>
          <cell r="S63">
            <v>2</v>
          </cell>
          <cell r="T63">
            <v>1</v>
          </cell>
          <cell r="U63">
            <v>3</v>
          </cell>
          <cell r="V63">
            <v>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18</v>
          </cell>
          <cell r="AD63">
            <v>0</v>
          </cell>
          <cell r="AE63">
            <v>2</v>
          </cell>
          <cell r="AF63">
            <v>9</v>
          </cell>
          <cell r="AG63">
            <v>3</v>
          </cell>
          <cell r="AH63">
            <v>4</v>
          </cell>
          <cell r="AI63">
            <v>0</v>
          </cell>
          <cell r="AJ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 t="str">
            <v>F</v>
          </cell>
          <cell r="E64">
            <v>11</v>
          </cell>
          <cell r="F64">
            <v>11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2</v>
          </cell>
          <cell r="P64">
            <v>2</v>
          </cell>
          <cell r="Q64">
            <v>2</v>
          </cell>
          <cell r="R64">
            <v>2</v>
          </cell>
          <cell r="S64">
            <v>2</v>
          </cell>
          <cell r="T64">
            <v>0</v>
          </cell>
          <cell r="U64">
            <v>0</v>
          </cell>
          <cell r="V64">
            <v>1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C64">
            <v>11</v>
          </cell>
          <cell r="AD64">
            <v>0</v>
          </cell>
          <cell r="AE64">
            <v>4</v>
          </cell>
          <cell r="AF64">
            <v>4</v>
          </cell>
          <cell r="AG64">
            <v>2</v>
          </cell>
          <cell r="AH64">
            <v>1</v>
          </cell>
          <cell r="AI64">
            <v>0</v>
          </cell>
          <cell r="AJ64">
            <v>0</v>
          </cell>
        </row>
        <row r="65">
          <cell r="A65">
            <v>0</v>
          </cell>
          <cell r="B65" t="str">
            <v>B16</v>
          </cell>
          <cell r="C65" t="str">
            <v>Acute hepatitis B</v>
          </cell>
          <cell r="D65" t="str">
            <v>M</v>
          </cell>
          <cell r="E65">
            <v>1</v>
          </cell>
          <cell r="F65">
            <v>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1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C65">
            <v>1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1</v>
          </cell>
          <cell r="AI65">
            <v>0</v>
          </cell>
          <cell r="AJ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 t="str">
            <v>F</v>
          </cell>
          <cell r="E66" t="str">
            <v>-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</row>
        <row r="67">
          <cell r="A67">
            <v>0</v>
          </cell>
          <cell r="B67" t="str">
            <v>B17</v>
          </cell>
          <cell r="C67" t="str">
            <v>Other acute viral hepatitis</v>
          </cell>
          <cell r="D67" t="str">
            <v>M</v>
          </cell>
          <cell r="E67">
            <v>1</v>
          </cell>
          <cell r="F67">
            <v>1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1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C67">
            <v>1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1</v>
          </cell>
          <cell r="AI67">
            <v>0</v>
          </cell>
          <cell r="AJ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 t="str">
            <v>F</v>
          </cell>
          <cell r="E68">
            <v>1</v>
          </cell>
          <cell r="F68">
            <v>1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C68">
            <v>1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</row>
        <row r="69">
          <cell r="A69">
            <v>0</v>
          </cell>
          <cell r="B69" t="str">
            <v>B18</v>
          </cell>
          <cell r="C69" t="str">
            <v>Chronic viral hepatitis</v>
          </cell>
          <cell r="D69" t="str">
            <v>M</v>
          </cell>
          <cell r="E69">
            <v>16</v>
          </cell>
          <cell r="F69">
            <v>16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2</v>
          </cell>
          <cell r="P69">
            <v>0</v>
          </cell>
          <cell r="Q69">
            <v>4</v>
          </cell>
          <cell r="R69">
            <v>5</v>
          </cell>
          <cell r="S69">
            <v>2</v>
          </cell>
          <cell r="T69">
            <v>1</v>
          </cell>
          <cell r="U69">
            <v>2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16</v>
          </cell>
          <cell r="AD69">
            <v>0</v>
          </cell>
          <cell r="AE69">
            <v>2</v>
          </cell>
          <cell r="AF69">
            <v>9</v>
          </cell>
          <cell r="AG69">
            <v>3</v>
          </cell>
          <cell r="AH69">
            <v>2</v>
          </cell>
          <cell r="AI69">
            <v>0</v>
          </cell>
          <cell r="AJ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 t="str">
            <v>F</v>
          </cell>
          <cell r="E70">
            <v>10</v>
          </cell>
          <cell r="F70">
            <v>10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2</v>
          </cell>
          <cell r="P70">
            <v>2</v>
          </cell>
          <cell r="Q70">
            <v>2</v>
          </cell>
          <cell r="R70">
            <v>2</v>
          </cell>
          <cell r="S70">
            <v>1</v>
          </cell>
          <cell r="T70">
            <v>0</v>
          </cell>
          <cell r="U70">
            <v>0</v>
          </cell>
          <cell r="V70">
            <v>1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C70">
            <v>10</v>
          </cell>
          <cell r="AD70">
            <v>0</v>
          </cell>
          <cell r="AE70">
            <v>4</v>
          </cell>
          <cell r="AF70">
            <v>4</v>
          </cell>
          <cell r="AG70">
            <v>1</v>
          </cell>
          <cell r="AH70">
            <v>1</v>
          </cell>
          <cell r="AI70">
            <v>0</v>
          </cell>
          <cell r="AJ70">
            <v>0</v>
          </cell>
        </row>
        <row r="71">
          <cell r="A71">
            <v>0</v>
          </cell>
          <cell r="B71" t="str">
            <v>B20-24</v>
          </cell>
          <cell r="C71" t="str">
            <v>Human immunodeficiency virus [HIV] disease</v>
          </cell>
          <cell r="D71" t="str">
            <v>M</v>
          </cell>
          <cell r="E71">
            <v>19</v>
          </cell>
          <cell r="F71">
            <v>17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1</v>
          </cell>
          <cell r="N71">
            <v>1</v>
          </cell>
          <cell r="O71">
            <v>0</v>
          </cell>
          <cell r="P71">
            <v>3</v>
          </cell>
          <cell r="Q71">
            <v>2</v>
          </cell>
          <cell r="R71">
            <v>5</v>
          </cell>
          <cell r="S71">
            <v>2</v>
          </cell>
          <cell r="T71">
            <v>2</v>
          </cell>
          <cell r="U71">
            <v>1</v>
          </cell>
          <cell r="V71">
            <v>0</v>
          </cell>
          <cell r="W71">
            <v>1</v>
          </cell>
          <cell r="X71">
            <v>1</v>
          </cell>
          <cell r="Y71">
            <v>0</v>
          </cell>
          <cell r="Z71">
            <v>0</v>
          </cell>
          <cell r="AA71">
            <v>0</v>
          </cell>
          <cell r="AC71">
            <v>17</v>
          </cell>
          <cell r="AD71">
            <v>2</v>
          </cell>
          <cell r="AE71">
            <v>3</v>
          </cell>
          <cell r="AF71">
            <v>7</v>
          </cell>
          <cell r="AG71">
            <v>4</v>
          </cell>
          <cell r="AH71">
            <v>1</v>
          </cell>
          <cell r="AI71">
            <v>2</v>
          </cell>
          <cell r="AJ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 t="str">
            <v>F</v>
          </cell>
          <cell r="E72">
            <v>5</v>
          </cell>
          <cell r="F72">
            <v>5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1</v>
          </cell>
          <cell r="P72">
            <v>1</v>
          </cell>
          <cell r="Q72">
            <v>1</v>
          </cell>
          <cell r="R72">
            <v>0</v>
          </cell>
          <cell r="S72">
            <v>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C72">
            <v>5</v>
          </cell>
          <cell r="AD72">
            <v>0</v>
          </cell>
          <cell r="AE72">
            <v>2</v>
          </cell>
          <cell r="AF72">
            <v>1</v>
          </cell>
          <cell r="AG72">
            <v>2</v>
          </cell>
          <cell r="AH72">
            <v>0</v>
          </cell>
          <cell r="AI72">
            <v>0</v>
          </cell>
          <cell r="AJ72">
            <v>0</v>
          </cell>
        </row>
        <row r="73">
          <cell r="A73">
            <v>0</v>
          </cell>
          <cell r="B73" t="str">
            <v>B20</v>
          </cell>
          <cell r="C73" t="str">
            <v>Human immunodeficiency virus [HIV] disease resulting in infectious and parasitic diseases</v>
          </cell>
          <cell r="D73" t="str">
            <v>M</v>
          </cell>
          <cell r="E73">
            <v>7</v>
          </cell>
          <cell r="F73">
            <v>7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2</v>
          </cell>
          <cell r="Q73">
            <v>0</v>
          </cell>
          <cell r="R73">
            <v>2</v>
          </cell>
          <cell r="S73">
            <v>2</v>
          </cell>
          <cell r="T73">
            <v>1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7</v>
          </cell>
          <cell r="AD73">
            <v>0</v>
          </cell>
          <cell r="AE73">
            <v>2</v>
          </cell>
          <cell r="AF73">
            <v>2</v>
          </cell>
          <cell r="AG73">
            <v>3</v>
          </cell>
          <cell r="AH73">
            <v>0</v>
          </cell>
          <cell r="AI73">
            <v>0</v>
          </cell>
          <cell r="AJ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 t="str">
            <v>F</v>
          </cell>
          <cell r="E74">
            <v>2</v>
          </cell>
          <cell r="F74">
            <v>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</v>
          </cell>
          <cell r="P74">
            <v>0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C74">
            <v>2</v>
          </cell>
          <cell r="AD74">
            <v>0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</row>
        <row r="75">
          <cell r="A75">
            <v>0</v>
          </cell>
          <cell r="B75" t="str">
            <v>B21</v>
          </cell>
          <cell r="C75" t="str">
            <v>Human immunodeficiency virus [HIV] disease resulting in malignant neoplasms</v>
          </cell>
          <cell r="D75" t="str">
            <v>M</v>
          </cell>
          <cell r="E75">
            <v>1</v>
          </cell>
          <cell r="F75">
            <v>1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1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C75">
            <v>1</v>
          </cell>
          <cell r="AD75">
            <v>0</v>
          </cell>
          <cell r="AE75">
            <v>0</v>
          </cell>
          <cell r="AF75">
            <v>1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 t="str">
            <v>F</v>
          </cell>
          <cell r="E76">
            <v>1</v>
          </cell>
          <cell r="F76">
            <v>1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1</v>
          </cell>
          <cell r="AD76">
            <v>0</v>
          </cell>
          <cell r="AE76">
            <v>1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7">
          <cell r="A77">
            <v>0</v>
          </cell>
          <cell r="B77" t="str">
            <v>B22</v>
          </cell>
          <cell r="C77" t="str">
            <v>Human immunodeficiency virus [HIV] disease resulting in other specified diseases</v>
          </cell>
          <cell r="D77" t="str">
            <v>M</v>
          </cell>
          <cell r="E77">
            <v>4</v>
          </cell>
          <cell r="F77">
            <v>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</v>
          </cell>
          <cell r="O77">
            <v>0</v>
          </cell>
          <cell r="P77">
            <v>0</v>
          </cell>
          <cell r="Q77">
            <v>0</v>
          </cell>
          <cell r="R77">
            <v>2</v>
          </cell>
          <cell r="S77">
            <v>0</v>
          </cell>
          <cell r="T77">
            <v>1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4</v>
          </cell>
          <cell r="AD77">
            <v>1</v>
          </cell>
          <cell r="AE77">
            <v>0</v>
          </cell>
          <cell r="AF77">
            <v>2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 t="str">
            <v>F</v>
          </cell>
          <cell r="E78" t="str">
            <v>-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A79">
            <v>0</v>
          </cell>
          <cell r="B79" t="str">
            <v>B23</v>
          </cell>
          <cell r="C79" t="str">
            <v>Human immunodeficiency virus [HIV] disease resulting in other conditions</v>
          </cell>
          <cell r="D79" t="str">
            <v>M</v>
          </cell>
          <cell r="E79">
            <v>4</v>
          </cell>
          <cell r="F79">
            <v>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1</v>
          </cell>
          <cell r="R79">
            <v>0</v>
          </cell>
          <cell r="S79">
            <v>0</v>
          </cell>
          <cell r="T79">
            <v>0</v>
          </cell>
          <cell r="U79">
            <v>1</v>
          </cell>
          <cell r="V79">
            <v>0</v>
          </cell>
          <cell r="W79">
            <v>1</v>
          </cell>
          <cell r="X79">
            <v>1</v>
          </cell>
          <cell r="Y79">
            <v>0</v>
          </cell>
          <cell r="Z79">
            <v>0</v>
          </cell>
          <cell r="AA79">
            <v>0</v>
          </cell>
          <cell r="AC79">
            <v>2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1</v>
          </cell>
          <cell r="AI79">
            <v>2</v>
          </cell>
          <cell r="AJ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 t="str">
            <v>F</v>
          </cell>
          <cell r="E80" t="str">
            <v>-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A81">
            <v>0</v>
          </cell>
          <cell r="B81" t="str">
            <v>B24</v>
          </cell>
          <cell r="C81" t="str">
            <v>Unspecified human immunodeficiency virus [HIV] disease</v>
          </cell>
          <cell r="D81" t="str">
            <v>M</v>
          </cell>
          <cell r="E81">
            <v>3</v>
          </cell>
          <cell r="F81">
            <v>3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</v>
          </cell>
          <cell r="N81">
            <v>0</v>
          </cell>
          <cell r="O81">
            <v>0</v>
          </cell>
          <cell r="P81">
            <v>1</v>
          </cell>
          <cell r="Q81">
            <v>1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C81">
            <v>3</v>
          </cell>
          <cell r="AD81">
            <v>1</v>
          </cell>
          <cell r="AE81">
            <v>1</v>
          </cell>
          <cell r="AF81">
            <v>1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 t="str">
            <v>F</v>
          </cell>
          <cell r="E82">
            <v>2</v>
          </cell>
          <cell r="F82">
            <v>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C82">
            <v>2</v>
          </cell>
          <cell r="AD82">
            <v>0</v>
          </cell>
          <cell r="AE82">
            <v>0</v>
          </cell>
          <cell r="AF82">
            <v>1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</row>
        <row r="83">
          <cell r="A83">
            <v>0</v>
          </cell>
          <cell r="B83" t="str">
            <v>B25-34</v>
          </cell>
          <cell r="C83" t="str">
            <v>Other viral diseases</v>
          </cell>
          <cell r="D83" t="str">
            <v>M</v>
          </cell>
          <cell r="E83">
            <v>5</v>
          </cell>
          <cell r="F83">
            <v>4</v>
          </cell>
          <cell r="G83">
            <v>0</v>
          </cell>
          <cell r="H83">
            <v>1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</v>
          </cell>
          <cell r="T83">
            <v>0</v>
          </cell>
          <cell r="U83">
            <v>1</v>
          </cell>
          <cell r="V83">
            <v>0</v>
          </cell>
          <cell r="W83">
            <v>0</v>
          </cell>
          <cell r="X83">
            <v>0</v>
          </cell>
          <cell r="Y83">
            <v>1</v>
          </cell>
          <cell r="Z83">
            <v>1</v>
          </cell>
          <cell r="AA83">
            <v>0</v>
          </cell>
          <cell r="AC83">
            <v>4</v>
          </cell>
          <cell r="AD83">
            <v>1</v>
          </cell>
          <cell r="AE83">
            <v>0</v>
          </cell>
          <cell r="AF83">
            <v>0</v>
          </cell>
          <cell r="AG83">
            <v>2</v>
          </cell>
          <cell r="AH83">
            <v>1</v>
          </cell>
          <cell r="AI83">
            <v>0</v>
          </cell>
          <cell r="AJ83">
            <v>1</v>
          </cell>
        </row>
        <row r="84">
          <cell r="A84">
            <v>0</v>
          </cell>
          <cell r="B84">
            <v>0</v>
          </cell>
          <cell r="C84">
            <v>0</v>
          </cell>
          <cell r="D84" t="str">
            <v>F</v>
          </cell>
          <cell r="E84">
            <v>8</v>
          </cell>
          <cell r="F84">
            <v>3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1</v>
          </cell>
          <cell r="U84">
            <v>1</v>
          </cell>
          <cell r="V84">
            <v>0</v>
          </cell>
          <cell r="W84">
            <v>1</v>
          </cell>
          <cell r="X84">
            <v>2</v>
          </cell>
          <cell r="Y84">
            <v>2</v>
          </cell>
          <cell r="Z84">
            <v>1</v>
          </cell>
          <cell r="AA84">
            <v>1</v>
          </cell>
          <cell r="AC84">
            <v>3</v>
          </cell>
          <cell r="AD84">
            <v>1</v>
          </cell>
          <cell r="AE84">
            <v>0</v>
          </cell>
          <cell r="AF84">
            <v>0</v>
          </cell>
          <cell r="AG84">
            <v>1</v>
          </cell>
          <cell r="AH84">
            <v>1</v>
          </cell>
          <cell r="AI84">
            <v>3</v>
          </cell>
          <cell r="AJ84">
            <v>2</v>
          </cell>
        </row>
        <row r="85">
          <cell r="A85">
            <v>0</v>
          </cell>
          <cell r="B85" t="str">
            <v>B25</v>
          </cell>
          <cell r="C85" t="str">
            <v>Cytomegaloviral disease</v>
          </cell>
          <cell r="D85" t="str">
            <v>M</v>
          </cell>
          <cell r="E85">
            <v>1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</v>
          </cell>
          <cell r="Z85">
            <v>1</v>
          </cell>
          <cell r="AA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1</v>
          </cell>
        </row>
        <row r="86">
          <cell r="A86">
            <v>0</v>
          </cell>
          <cell r="B86">
            <v>0</v>
          </cell>
          <cell r="C86">
            <v>0</v>
          </cell>
          <cell r="D86" t="str">
            <v>F</v>
          </cell>
          <cell r="E86">
            <v>1</v>
          </cell>
          <cell r="F86">
            <v>1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1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</row>
        <row r="87">
          <cell r="A87">
            <v>0</v>
          </cell>
          <cell r="B87" t="str">
            <v>B26</v>
          </cell>
          <cell r="C87" t="str">
            <v>Mumps</v>
          </cell>
          <cell r="D87" t="str">
            <v>M</v>
          </cell>
          <cell r="E87" t="str">
            <v>-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 t="str">
            <v>F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1</v>
          </cell>
          <cell r="Z88">
            <v>0</v>
          </cell>
          <cell r="AA88">
            <v>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1</v>
          </cell>
        </row>
        <row r="89">
          <cell r="A89">
            <v>0</v>
          </cell>
          <cell r="B89" t="str">
            <v>B27</v>
          </cell>
          <cell r="C89" t="str">
            <v>Infectious mononucleosis</v>
          </cell>
          <cell r="D89" t="str">
            <v>M</v>
          </cell>
          <cell r="E89" t="str">
            <v>-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 t="str">
            <v>F</v>
          </cell>
          <cell r="E90">
            <v>1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1</v>
          </cell>
          <cell r="Y90">
            <v>0</v>
          </cell>
          <cell r="Z90">
            <v>0</v>
          </cell>
          <cell r="AA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1</v>
          </cell>
          <cell r="AJ90">
            <v>0</v>
          </cell>
        </row>
        <row r="91">
          <cell r="A91">
            <v>0</v>
          </cell>
          <cell r="B91" t="str">
            <v>B33</v>
          </cell>
          <cell r="C91" t="str">
            <v>Other viral diseases, not elsewhere classified</v>
          </cell>
          <cell r="D91" t="str">
            <v>M</v>
          </cell>
          <cell r="E91">
            <v>1</v>
          </cell>
          <cell r="F91">
            <v>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C91">
            <v>1</v>
          </cell>
          <cell r="AD91">
            <v>0</v>
          </cell>
          <cell r="AE91">
            <v>0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</row>
        <row r="92">
          <cell r="A92">
            <v>0</v>
          </cell>
          <cell r="B92">
            <v>0</v>
          </cell>
          <cell r="C92">
            <v>0</v>
          </cell>
          <cell r="D92" t="str">
            <v>F</v>
          </cell>
          <cell r="E92" t="str">
            <v>-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A93">
            <v>0</v>
          </cell>
          <cell r="B93" t="str">
            <v>B34</v>
          </cell>
          <cell r="C93" t="str">
            <v>Viral infection of unspecified site</v>
          </cell>
          <cell r="D93" t="str">
            <v>M</v>
          </cell>
          <cell r="E93">
            <v>3</v>
          </cell>
          <cell r="F93">
            <v>3</v>
          </cell>
          <cell r="G93">
            <v>0</v>
          </cell>
          <cell r="H93">
            <v>1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1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3</v>
          </cell>
          <cell r="AD93">
            <v>1</v>
          </cell>
          <cell r="AE93">
            <v>0</v>
          </cell>
          <cell r="AF93">
            <v>0</v>
          </cell>
          <cell r="AG93">
            <v>1</v>
          </cell>
          <cell r="AH93">
            <v>1</v>
          </cell>
          <cell r="AI93">
            <v>0</v>
          </cell>
          <cell r="AJ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 t="str">
            <v>F</v>
          </cell>
          <cell r="E94">
            <v>5</v>
          </cell>
          <cell r="F94">
            <v>2</v>
          </cell>
          <cell r="G94">
            <v>1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1</v>
          </cell>
          <cell r="V94">
            <v>0</v>
          </cell>
          <cell r="W94">
            <v>1</v>
          </cell>
          <cell r="X94">
            <v>1</v>
          </cell>
          <cell r="Y94">
            <v>1</v>
          </cell>
          <cell r="Z94">
            <v>1</v>
          </cell>
          <cell r="AA94">
            <v>0</v>
          </cell>
          <cell r="AC94">
            <v>2</v>
          </cell>
          <cell r="AD94">
            <v>1</v>
          </cell>
          <cell r="AE94">
            <v>0</v>
          </cell>
          <cell r="AF94">
            <v>0</v>
          </cell>
          <cell r="AG94">
            <v>0</v>
          </cell>
          <cell r="AH94">
            <v>1</v>
          </cell>
          <cell r="AI94">
            <v>2</v>
          </cell>
          <cell r="AJ94">
            <v>1</v>
          </cell>
        </row>
        <row r="95">
          <cell r="A95">
            <v>0</v>
          </cell>
          <cell r="B95" t="str">
            <v>B35-49</v>
          </cell>
          <cell r="C95" t="str">
            <v>Mycoses</v>
          </cell>
          <cell r="D95" t="str">
            <v>M</v>
          </cell>
          <cell r="E95">
            <v>10</v>
          </cell>
          <cell r="F95">
            <v>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</v>
          </cell>
          <cell r="T95">
            <v>0</v>
          </cell>
          <cell r="U95">
            <v>2</v>
          </cell>
          <cell r="V95">
            <v>2</v>
          </cell>
          <cell r="W95">
            <v>2</v>
          </cell>
          <cell r="X95">
            <v>1</v>
          </cell>
          <cell r="Y95">
            <v>2</v>
          </cell>
          <cell r="Z95">
            <v>1</v>
          </cell>
          <cell r="AA95">
            <v>1</v>
          </cell>
          <cell r="AC95">
            <v>5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>
            <v>4</v>
          </cell>
          <cell r="AI95">
            <v>3</v>
          </cell>
          <cell r="AJ95">
            <v>2</v>
          </cell>
        </row>
        <row r="96">
          <cell r="A96">
            <v>0</v>
          </cell>
          <cell r="B96">
            <v>0</v>
          </cell>
          <cell r="C96">
            <v>0</v>
          </cell>
          <cell r="D96" t="str">
            <v>F</v>
          </cell>
          <cell r="E96">
            <v>2</v>
          </cell>
          <cell r="F96">
            <v>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1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1</v>
          </cell>
          <cell r="Z96">
            <v>0</v>
          </cell>
          <cell r="AA96">
            <v>1</v>
          </cell>
          <cell r="AC96">
            <v>1</v>
          </cell>
          <cell r="AD96">
            <v>0</v>
          </cell>
          <cell r="AE96">
            <v>0</v>
          </cell>
          <cell r="AF96">
            <v>1</v>
          </cell>
          <cell r="AG96">
            <v>0</v>
          </cell>
          <cell r="AH96">
            <v>0</v>
          </cell>
          <cell r="AI96">
            <v>0</v>
          </cell>
          <cell r="AJ96">
            <v>1</v>
          </cell>
        </row>
        <row r="97">
          <cell r="A97">
            <v>0</v>
          </cell>
          <cell r="B97" t="str">
            <v>B37</v>
          </cell>
          <cell r="C97" t="str">
            <v>Candidiasis</v>
          </cell>
          <cell r="D97" t="str">
            <v>M</v>
          </cell>
          <cell r="E97">
            <v>2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0</v>
          </cell>
          <cell r="Y97">
            <v>1</v>
          </cell>
          <cell r="Z97">
            <v>0</v>
          </cell>
          <cell r="AA97">
            <v>1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1</v>
          </cell>
          <cell r="AI97">
            <v>0</v>
          </cell>
          <cell r="AJ97">
            <v>1</v>
          </cell>
        </row>
        <row r="98">
          <cell r="A98">
            <v>0</v>
          </cell>
          <cell r="B98">
            <v>0</v>
          </cell>
          <cell r="C98">
            <v>0</v>
          </cell>
          <cell r="D98" t="str">
            <v>F</v>
          </cell>
          <cell r="E98">
            <v>2</v>
          </cell>
          <cell r="F98">
            <v>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</v>
          </cell>
          <cell r="Z98">
            <v>0</v>
          </cell>
          <cell r="AA98">
            <v>1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1</v>
          </cell>
          <cell r="AG98">
            <v>0</v>
          </cell>
          <cell r="AH98">
            <v>0</v>
          </cell>
          <cell r="AI98">
            <v>0</v>
          </cell>
          <cell r="AJ98">
            <v>1</v>
          </cell>
        </row>
        <row r="99">
          <cell r="A99">
            <v>0</v>
          </cell>
          <cell r="B99" t="str">
            <v>B44</v>
          </cell>
          <cell r="C99" t="str">
            <v>Aspergillosis</v>
          </cell>
          <cell r="D99" t="str">
            <v>M</v>
          </cell>
          <cell r="E99">
            <v>7</v>
          </cell>
          <cell r="F99">
            <v>4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1</v>
          </cell>
          <cell r="T99">
            <v>0</v>
          </cell>
          <cell r="U99">
            <v>2</v>
          </cell>
          <cell r="V99">
            <v>1</v>
          </cell>
          <cell r="W99">
            <v>2</v>
          </cell>
          <cell r="X99">
            <v>1</v>
          </cell>
          <cell r="Y99">
            <v>0</v>
          </cell>
          <cell r="Z99">
            <v>0</v>
          </cell>
          <cell r="AA99">
            <v>0</v>
          </cell>
          <cell r="AC99">
            <v>4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3</v>
          </cell>
          <cell r="AI99">
            <v>3</v>
          </cell>
          <cell r="AJ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 t="str">
            <v>F</v>
          </cell>
          <cell r="E100" t="str">
            <v>-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</row>
        <row r="101">
          <cell r="A101">
            <v>0</v>
          </cell>
          <cell r="B101" t="str">
            <v>B45</v>
          </cell>
          <cell r="C101" t="str">
            <v>Cryptococcosis</v>
          </cell>
          <cell r="D101" t="str">
            <v>M</v>
          </cell>
          <cell r="E101">
            <v>1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1</v>
          </cell>
          <cell r="Z101">
            <v>1</v>
          </cell>
          <cell r="AA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</row>
        <row r="102">
          <cell r="A102">
            <v>0</v>
          </cell>
          <cell r="B102">
            <v>0</v>
          </cell>
          <cell r="C102">
            <v>0</v>
          </cell>
          <cell r="D102" t="str">
            <v>F</v>
          </cell>
          <cell r="E102" t="str">
            <v>-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A103">
            <v>0</v>
          </cell>
          <cell r="B103" t="str">
            <v>B50-64</v>
          </cell>
          <cell r="C103" t="str">
            <v>Protozoal diseases</v>
          </cell>
          <cell r="D103" t="str">
            <v>M</v>
          </cell>
          <cell r="E103" t="str">
            <v>-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 t="str">
            <v>F</v>
          </cell>
          <cell r="E104">
            <v>1</v>
          </cell>
          <cell r="F104">
            <v>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</row>
        <row r="105">
          <cell r="A105">
            <v>0</v>
          </cell>
          <cell r="B105" t="str">
            <v>B59</v>
          </cell>
          <cell r="C105" t="str">
            <v>Pneumocystosis</v>
          </cell>
          <cell r="D105" t="str">
            <v>M</v>
          </cell>
          <cell r="E105" t="str">
            <v>-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 t="str">
            <v>F</v>
          </cell>
          <cell r="E106">
            <v>1</v>
          </cell>
          <cell r="F106">
            <v>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C106">
            <v>1</v>
          </cell>
          <cell r="AD106">
            <v>0</v>
          </cell>
          <cell r="AE106">
            <v>0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</row>
        <row r="107">
          <cell r="A107">
            <v>0</v>
          </cell>
          <cell r="B107" t="str">
            <v>B90-94</v>
          </cell>
          <cell r="C107" t="str">
            <v>Sequelae of infectious and parasitic diseases</v>
          </cell>
          <cell r="D107" t="str">
            <v>M</v>
          </cell>
          <cell r="E107">
            <v>10</v>
          </cell>
          <cell r="F107">
            <v>2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5</v>
          </cell>
          <cell r="Y107">
            <v>3</v>
          </cell>
          <cell r="Z107">
            <v>2</v>
          </cell>
          <cell r="AA107">
            <v>1</v>
          </cell>
          <cell r="AC107">
            <v>2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2</v>
          </cell>
          <cell r="AI107">
            <v>5</v>
          </cell>
          <cell r="AJ107">
            <v>3</v>
          </cell>
        </row>
        <row r="108">
          <cell r="A108">
            <v>0</v>
          </cell>
          <cell r="B108">
            <v>0</v>
          </cell>
          <cell r="C108">
            <v>0</v>
          </cell>
          <cell r="D108" t="str">
            <v>F</v>
          </cell>
          <cell r="E108">
            <v>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3</v>
          </cell>
          <cell r="Y108">
            <v>2</v>
          </cell>
          <cell r="Z108">
            <v>1</v>
          </cell>
          <cell r="AA108">
            <v>1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5</v>
          </cell>
          <cell r="AJ108">
            <v>2</v>
          </cell>
        </row>
        <row r="109">
          <cell r="A109">
            <v>0</v>
          </cell>
          <cell r="B109" t="str">
            <v>B90</v>
          </cell>
          <cell r="C109" t="str">
            <v>Sequelae of tuberculosis</v>
          </cell>
          <cell r="D109" t="str">
            <v>M</v>
          </cell>
          <cell r="E109">
            <v>4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3</v>
          </cell>
          <cell r="Y109">
            <v>1</v>
          </cell>
          <cell r="Z109">
            <v>1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3</v>
          </cell>
          <cell r="AJ109">
            <v>1</v>
          </cell>
        </row>
        <row r="110">
          <cell r="A110">
            <v>0</v>
          </cell>
          <cell r="B110">
            <v>0</v>
          </cell>
          <cell r="C110">
            <v>0</v>
          </cell>
          <cell r="D110" t="str">
            <v>F</v>
          </cell>
          <cell r="E110">
            <v>5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</v>
          </cell>
          <cell r="X110">
            <v>3</v>
          </cell>
          <cell r="Y110">
            <v>1</v>
          </cell>
          <cell r="Z110">
            <v>0</v>
          </cell>
          <cell r="AA110">
            <v>1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4</v>
          </cell>
          <cell r="AJ110">
            <v>1</v>
          </cell>
        </row>
        <row r="111">
          <cell r="A111">
            <v>0</v>
          </cell>
          <cell r="B111" t="str">
            <v>B91</v>
          </cell>
          <cell r="C111" t="str">
            <v>Sequelae of poliomyelitis</v>
          </cell>
          <cell r="D111" t="str">
            <v>M</v>
          </cell>
          <cell r="E111">
            <v>3</v>
          </cell>
          <cell r="F111">
            <v>1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0</v>
          </cell>
          <cell r="X111">
            <v>0</v>
          </cell>
          <cell r="Y111">
            <v>2</v>
          </cell>
          <cell r="Z111">
            <v>1</v>
          </cell>
          <cell r="AA111">
            <v>1</v>
          </cell>
          <cell r="AB111">
            <v>0</v>
          </cell>
          <cell r="AC111">
            <v>1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1</v>
          </cell>
          <cell r="AI111">
            <v>0</v>
          </cell>
          <cell r="AJ111">
            <v>2</v>
          </cell>
        </row>
        <row r="112">
          <cell r="A112">
            <v>0</v>
          </cell>
          <cell r="B112">
            <v>0</v>
          </cell>
          <cell r="C112">
            <v>0</v>
          </cell>
          <cell r="D112" t="str">
            <v>F</v>
          </cell>
          <cell r="E112">
            <v>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</row>
        <row r="113">
          <cell r="A113">
            <v>0</v>
          </cell>
          <cell r="B113" t="str">
            <v>B94</v>
          </cell>
          <cell r="C113" t="str">
            <v>Sequelae of other and unspecified infectious and parasitic diseases</v>
          </cell>
          <cell r="D113" t="str">
            <v>M</v>
          </cell>
          <cell r="E113">
            <v>3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2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1</v>
          </cell>
          <cell r="AI113">
            <v>2</v>
          </cell>
          <cell r="AJ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 t="str">
            <v>F</v>
          </cell>
          <cell r="E114">
            <v>1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1</v>
          </cell>
          <cell r="Z114">
            <v>1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1</v>
          </cell>
        </row>
        <row r="115">
          <cell r="A115">
            <v>0</v>
          </cell>
          <cell r="B115" t="str">
            <v>B99-B99</v>
          </cell>
          <cell r="C115" t="str">
            <v>Other infectious diseases</v>
          </cell>
          <cell r="D115" t="str">
            <v>M</v>
          </cell>
          <cell r="E115">
            <v>1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1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1</v>
          </cell>
          <cell r="AJ115">
            <v>0</v>
          </cell>
        </row>
        <row r="116">
          <cell r="A116">
            <v>0</v>
          </cell>
          <cell r="C116">
            <v>0</v>
          </cell>
          <cell r="D116" t="str">
            <v>F</v>
          </cell>
          <cell r="E116">
            <v>3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1</v>
          </cell>
          <cell r="X116">
            <v>0</v>
          </cell>
          <cell r="Y116">
            <v>2</v>
          </cell>
          <cell r="Z116">
            <v>0</v>
          </cell>
          <cell r="AA116">
            <v>2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1</v>
          </cell>
          <cell r="AJ116">
            <v>2</v>
          </cell>
        </row>
        <row r="117">
          <cell r="A117">
            <v>0</v>
          </cell>
          <cell r="B117" t="str">
            <v>B99</v>
          </cell>
          <cell r="C117" t="str">
            <v>Other and unspecified infectious diseases</v>
          </cell>
          <cell r="D117" t="str">
            <v>M</v>
          </cell>
          <cell r="E117">
            <v>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1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1</v>
          </cell>
          <cell r="AJ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 t="str">
            <v>F</v>
          </cell>
          <cell r="E118">
            <v>3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1</v>
          </cell>
          <cell r="X118">
            <v>0</v>
          </cell>
          <cell r="Y118">
            <v>2</v>
          </cell>
          <cell r="Z118">
            <v>0</v>
          </cell>
          <cell r="AA118">
            <v>2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1</v>
          </cell>
          <cell r="AJ118">
            <v>2</v>
          </cell>
        </row>
        <row r="119">
          <cell r="A119" t="str">
            <v>C00-D48M</v>
          </cell>
          <cell r="B119" t="str">
            <v>C00-D48</v>
          </cell>
          <cell r="C119" t="str">
            <v>II. NEOPLASMS</v>
          </cell>
          <cell r="D119" t="str">
            <v>M</v>
          </cell>
          <cell r="E119">
            <v>8467</v>
          </cell>
          <cell r="F119">
            <v>4276</v>
          </cell>
          <cell r="G119">
            <v>0</v>
          </cell>
          <cell r="H119">
            <v>3</v>
          </cell>
          <cell r="I119">
            <v>6</v>
          </cell>
          <cell r="J119">
            <v>1</v>
          </cell>
          <cell r="K119">
            <v>5</v>
          </cell>
          <cell r="L119">
            <v>9</v>
          </cell>
          <cell r="M119">
            <v>13</v>
          </cell>
          <cell r="N119">
            <v>21</v>
          </cell>
          <cell r="O119">
            <v>22</v>
          </cell>
          <cell r="P119">
            <v>70</v>
          </cell>
          <cell r="Q119">
            <v>171</v>
          </cell>
          <cell r="R119">
            <v>271</v>
          </cell>
          <cell r="S119">
            <v>454</v>
          </cell>
          <cell r="T119">
            <v>734</v>
          </cell>
          <cell r="U119">
            <v>1204</v>
          </cell>
          <cell r="V119">
            <v>1292</v>
          </cell>
          <cell r="W119">
            <v>1374</v>
          </cell>
          <cell r="X119">
            <v>1387</v>
          </cell>
          <cell r="Y119">
            <v>1430</v>
          </cell>
          <cell r="Z119">
            <v>929</v>
          </cell>
          <cell r="AA119">
            <v>501</v>
          </cell>
          <cell r="AC119">
            <v>4276</v>
          </cell>
          <cell r="AD119">
            <v>58</v>
          </cell>
          <cell r="AE119">
            <v>92</v>
          </cell>
          <cell r="AF119">
            <v>442</v>
          </cell>
          <cell r="AG119">
            <v>1188</v>
          </cell>
          <cell r="AH119">
            <v>2496</v>
          </cell>
          <cell r="AI119">
            <v>2761</v>
          </cell>
          <cell r="AJ119">
            <v>1430</v>
          </cell>
        </row>
        <row r="120">
          <cell r="A120" t="str">
            <v>C00-D48F</v>
          </cell>
          <cell r="B120">
            <v>0</v>
          </cell>
          <cell r="C120">
            <v>0</v>
          </cell>
          <cell r="D120" t="str">
            <v>F</v>
          </cell>
          <cell r="E120">
            <v>7778</v>
          </cell>
          <cell r="F120">
            <v>3578</v>
          </cell>
          <cell r="G120">
            <v>1</v>
          </cell>
          <cell r="H120">
            <v>1</v>
          </cell>
          <cell r="I120">
            <v>1</v>
          </cell>
          <cell r="J120">
            <v>4</v>
          </cell>
          <cell r="K120">
            <v>4</v>
          </cell>
          <cell r="L120">
            <v>7</v>
          </cell>
          <cell r="M120">
            <v>13</v>
          </cell>
          <cell r="N120">
            <v>24</v>
          </cell>
          <cell r="O120">
            <v>49</v>
          </cell>
          <cell r="P120">
            <v>98</v>
          </cell>
          <cell r="Q120">
            <v>154</v>
          </cell>
          <cell r="R120">
            <v>291</v>
          </cell>
          <cell r="S120">
            <v>440</v>
          </cell>
          <cell r="T120">
            <v>557</v>
          </cell>
          <cell r="U120">
            <v>869</v>
          </cell>
          <cell r="V120">
            <v>1065</v>
          </cell>
          <cell r="W120">
            <v>1246</v>
          </cell>
          <cell r="X120">
            <v>1231</v>
          </cell>
          <cell r="Y120">
            <v>1723</v>
          </cell>
          <cell r="Z120">
            <v>1019</v>
          </cell>
          <cell r="AA120">
            <v>704</v>
          </cell>
          <cell r="AC120">
            <v>3578</v>
          </cell>
          <cell r="AD120">
            <v>55</v>
          </cell>
          <cell r="AE120">
            <v>147</v>
          </cell>
          <cell r="AF120">
            <v>445</v>
          </cell>
          <cell r="AG120">
            <v>997</v>
          </cell>
          <cell r="AH120">
            <v>1934</v>
          </cell>
          <cell r="AI120">
            <v>2477</v>
          </cell>
          <cell r="AJ120">
            <v>1723</v>
          </cell>
        </row>
        <row r="121">
          <cell r="A121" t="str">
            <v>C00-97M</v>
          </cell>
          <cell r="B121" t="str">
            <v>C00-97</v>
          </cell>
          <cell r="C121" t="str">
            <v>Malignant neoplasms</v>
          </cell>
          <cell r="D121" t="str">
            <v>M</v>
          </cell>
          <cell r="E121">
            <v>8303</v>
          </cell>
          <cell r="F121">
            <v>4221</v>
          </cell>
          <cell r="G121">
            <v>0</v>
          </cell>
          <cell r="H121">
            <v>2</v>
          </cell>
          <cell r="I121">
            <v>6</v>
          </cell>
          <cell r="J121">
            <v>1</v>
          </cell>
          <cell r="K121">
            <v>5</v>
          </cell>
          <cell r="L121">
            <v>8</v>
          </cell>
          <cell r="M121">
            <v>13</v>
          </cell>
          <cell r="N121">
            <v>21</v>
          </cell>
          <cell r="O121">
            <v>21</v>
          </cell>
          <cell r="P121">
            <v>70</v>
          </cell>
          <cell r="Q121">
            <v>168</v>
          </cell>
          <cell r="R121">
            <v>268</v>
          </cell>
          <cell r="S121">
            <v>448</v>
          </cell>
          <cell r="T121">
            <v>726</v>
          </cell>
          <cell r="U121">
            <v>1192</v>
          </cell>
          <cell r="V121">
            <v>1272</v>
          </cell>
          <cell r="W121">
            <v>1351</v>
          </cell>
          <cell r="X121">
            <v>1354</v>
          </cell>
          <cell r="Y121">
            <v>1377</v>
          </cell>
          <cell r="Z121">
            <v>898</v>
          </cell>
          <cell r="AA121">
            <v>479</v>
          </cell>
          <cell r="AC121">
            <v>4221</v>
          </cell>
          <cell r="AD121">
            <v>56</v>
          </cell>
          <cell r="AE121">
            <v>91</v>
          </cell>
          <cell r="AF121">
            <v>436</v>
          </cell>
          <cell r="AG121">
            <v>1174</v>
          </cell>
          <cell r="AH121">
            <v>2464</v>
          </cell>
          <cell r="AI121">
            <v>2705</v>
          </cell>
          <cell r="AJ121">
            <v>1377</v>
          </cell>
        </row>
        <row r="122">
          <cell r="A122" t="str">
            <v>F</v>
          </cell>
          <cell r="B122">
            <v>0</v>
          </cell>
          <cell r="C122">
            <v>0</v>
          </cell>
          <cell r="D122" t="str">
            <v>F</v>
          </cell>
          <cell r="E122">
            <v>7598</v>
          </cell>
          <cell r="F122">
            <v>3536</v>
          </cell>
          <cell r="G122">
            <v>0</v>
          </cell>
          <cell r="H122">
            <v>1</v>
          </cell>
          <cell r="I122">
            <v>1</v>
          </cell>
          <cell r="J122">
            <v>4</v>
          </cell>
          <cell r="K122">
            <v>4</v>
          </cell>
          <cell r="L122">
            <v>7</v>
          </cell>
          <cell r="M122">
            <v>13</v>
          </cell>
          <cell r="N122">
            <v>23</v>
          </cell>
          <cell r="O122">
            <v>49</v>
          </cell>
          <cell r="P122">
            <v>95</v>
          </cell>
          <cell r="Q122">
            <v>153</v>
          </cell>
          <cell r="R122">
            <v>288</v>
          </cell>
          <cell r="S122">
            <v>435</v>
          </cell>
          <cell r="T122">
            <v>555</v>
          </cell>
          <cell r="U122">
            <v>863</v>
          </cell>
          <cell r="V122">
            <v>1045</v>
          </cell>
          <cell r="W122">
            <v>1225</v>
          </cell>
          <cell r="X122">
            <v>1198</v>
          </cell>
          <cell r="Y122">
            <v>1639</v>
          </cell>
          <cell r="Z122">
            <v>989</v>
          </cell>
          <cell r="AA122">
            <v>650</v>
          </cell>
          <cell r="AC122">
            <v>3536</v>
          </cell>
          <cell r="AD122">
            <v>53</v>
          </cell>
          <cell r="AE122">
            <v>144</v>
          </cell>
          <cell r="AF122">
            <v>441</v>
          </cell>
          <cell r="AG122">
            <v>990</v>
          </cell>
          <cell r="AH122">
            <v>1908</v>
          </cell>
          <cell r="AI122">
            <v>2423</v>
          </cell>
          <cell r="AJ122">
            <v>1639</v>
          </cell>
        </row>
        <row r="123">
          <cell r="A123" t="str">
            <v>C00-14M</v>
          </cell>
          <cell r="B123" t="str">
            <v>C00-14</v>
          </cell>
          <cell r="C123" t="str">
            <v>Lip, oral cavity and pharynx</v>
          </cell>
          <cell r="D123" t="str">
            <v>M</v>
          </cell>
          <cell r="E123">
            <v>239</v>
          </cell>
          <cell r="F123">
            <v>184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1</v>
          </cell>
          <cell r="M123">
            <v>0</v>
          </cell>
          <cell r="N123">
            <v>0</v>
          </cell>
          <cell r="O123">
            <v>0</v>
          </cell>
          <cell r="P123">
            <v>2</v>
          </cell>
          <cell r="Q123">
            <v>12</v>
          </cell>
          <cell r="R123">
            <v>16</v>
          </cell>
          <cell r="S123">
            <v>21</v>
          </cell>
          <cell r="T123">
            <v>44</v>
          </cell>
          <cell r="U123">
            <v>54</v>
          </cell>
          <cell r="V123">
            <v>34</v>
          </cell>
          <cell r="W123">
            <v>19</v>
          </cell>
          <cell r="X123">
            <v>24</v>
          </cell>
          <cell r="Y123">
            <v>12</v>
          </cell>
          <cell r="Z123">
            <v>10</v>
          </cell>
          <cell r="AA123">
            <v>2</v>
          </cell>
          <cell r="AC123">
            <v>184</v>
          </cell>
          <cell r="AD123">
            <v>1</v>
          </cell>
          <cell r="AE123">
            <v>2</v>
          </cell>
          <cell r="AF123">
            <v>28</v>
          </cell>
          <cell r="AG123">
            <v>65</v>
          </cell>
          <cell r="AH123">
            <v>88</v>
          </cell>
          <cell r="AI123">
            <v>43</v>
          </cell>
          <cell r="AJ123">
            <v>12</v>
          </cell>
        </row>
        <row r="124">
          <cell r="A124" t="str">
            <v>F</v>
          </cell>
          <cell r="B124">
            <v>0</v>
          </cell>
          <cell r="C124">
            <v>0</v>
          </cell>
          <cell r="D124" t="str">
            <v>F</v>
          </cell>
          <cell r="E124">
            <v>119</v>
          </cell>
          <cell r="F124">
            <v>58</v>
          </cell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2</v>
          </cell>
          <cell r="R124">
            <v>5</v>
          </cell>
          <cell r="S124">
            <v>3</v>
          </cell>
          <cell r="T124">
            <v>9</v>
          </cell>
          <cell r="U124">
            <v>16</v>
          </cell>
          <cell r="V124">
            <v>22</v>
          </cell>
          <cell r="W124">
            <v>20</v>
          </cell>
          <cell r="X124">
            <v>17</v>
          </cell>
          <cell r="Y124">
            <v>24</v>
          </cell>
          <cell r="Z124">
            <v>13</v>
          </cell>
          <cell r="AA124">
            <v>11</v>
          </cell>
          <cell r="AC124">
            <v>58</v>
          </cell>
          <cell r="AD124">
            <v>1</v>
          </cell>
          <cell r="AE124">
            <v>0</v>
          </cell>
          <cell r="AF124">
            <v>7</v>
          </cell>
          <cell r="AG124">
            <v>12</v>
          </cell>
          <cell r="AH124">
            <v>38</v>
          </cell>
          <cell r="AI124">
            <v>37</v>
          </cell>
          <cell r="AJ124">
            <v>24</v>
          </cell>
        </row>
        <row r="125">
          <cell r="A125" t="str">
            <v>C00M</v>
          </cell>
          <cell r="B125" t="str">
            <v>C00</v>
          </cell>
          <cell r="C125" t="str">
            <v>Malignant neoplasm of lip</v>
          </cell>
          <cell r="D125" t="str">
            <v>M</v>
          </cell>
          <cell r="E125">
            <v>3</v>
          </cell>
          <cell r="F125">
            <v>3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1</v>
          </cell>
          <cell r="T125">
            <v>2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C125">
            <v>3</v>
          </cell>
          <cell r="AD125">
            <v>0</v>
          </cell>
          <cell r="AE125">
            <v>0</v>
          </cell>
          <cell r="AF125">
            <v>0</v>
          </cell>
          <cell r="AG125">
            <v>3</v>
          </cell>
          <cell r="AH125">
            <v>0</v>
          </cell>
          <cell r="AI125">
            <v>0</v>
          </cell>
          <cell r="AJ125">
            <v>0</v>
          </cell>
        </row>
        <row r="126">
          <cell r="A126" t="str">
            <v>F</v>
          </cell>
          <cell r="B126">
            <v>0</v>
          </cell>
          <cell r="C126">
            <v>0</v>
          </cell>
          <cell r="D126" t="str">
            <v>F</v>
          </cell>
          <cell r="E126" t="str">
            <v>-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</row>
        <row r="127">
          <cell r="A127" t="str">
            <v>C01M</v>
          </cell>
          <cell r="B127" t="str">
            <v>C01</v>
          </cell>
          <cell r="C127" t="str">
            <v>Malignant neoplasm of base of tongue</v>
          </cell>
          <cell r="D127" t="str">
            <v>M</v>
          </cell>
          <cell r="E127">
            <v>14</v>
          </cell>
          <cell r="F127">
            <v>11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</v>
          </cell>
          <cell r="R127">
            <v>0</v>
          </cell>
          <cell r="S127">
            <v>3</v>
          </cell>
          <cell r="T127">
            <v>2</v>
          </cell>
          <cell r="U127">
            <v>2</v>
          </cell>
          <cell r="V127">
            <v>2</v>
          </cell>
          <cell r="W127">
            <v>1</v>
          </cell>
          <cell r="X127">
            <v>1</v>
          </cell>
          <cell r="Y127">
            <v>1</v>
          </cell>
          <cell r="Z127">
            <v>0</v>
          </cell>
          <cell r="AA127">
            <v>1</v>
          </cell>
          <cell r="AC127">
            <v>11</v>
          </cell>
          <cell r="AD127">
            <v>0</v>
          </cell>
          <cell r="AE127">
            <v>0</v>
          </cell>
          <cell r="AF127">
            <v>2</v>
          </cell>
          <cell r="AG127">
            <v>5</v>
          </cell>
          <cell r="AH127">
            <v>4</v>
          </cell>
          <cell r="AI127">
            <v>2</v>
          </cell>
          <cell r="AJ127">
            <v>1</v>
          </cell>
        </row>
        <row r="128">
          <cell r="A128" t="str">
            <v>F</v>
          </cell>
          <cell r="B128">
            <v>0</v>
          </cell>
          <cell r="C128">
            <v>0</v>
          </cell>
          <cell r="D128" t="str">
            <v>F</v>
          </cell>
          <cell r="E128">
            <v>7</v>
          </cell>
          <cell r="F128">
            <v>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</v>
          </cell>
          <cell r="S128">
            <v>2</v>
          </cell>
          <cell r="T128">
            <v>1</v>
          </cell>
          <cell r="U128">
            <v>0</v>
          </cell>
          <cell r="V128">
            <v>1</v>
          </cell>
          <cell r="W128">
            <v>2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C128">
            <v>5</v>
          </cell>
          <cell r="AD128">
            <v>0</v>
          </cell>
          <cell r="AE128">
            <v>0</v>
          </cell>
          <cell r="AF128">
            <v>1</v>
          </cell>
          <cell r="AG128">
            <v>3</v>
          </cell>
          <cell r="AH128">
            <v>1</v>
          </cell>
          <cell r="AI128">
            <v>2</v>
          </cell>
          <cell r="AJ128">
            <v>0</v>
          </cell>
        </row>
        <row r="129">
          <cell r="A129" t="str">
            <v>C02M</v>
          </cell>
          <cell r="B129" t="str">
            <v>C02</v>
          </cell>
          <cell r="C129" t="str">
            <v>Malignant neoplasm of other and unspecified parts of tongue</v>
          </cell>
          <cell r="D129" t="str">
            <v>M</v>
          </cell>
          <cell r="E129">
            <v>45</v>
          </cell>
          <cell r="F129">
            <v>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</v>
          </cell>
          <cell r="M129">
            <v>0</v>
          </cell>
          <cell r="N129">
            <v>0</v>
          </cell>
          <cell r="O129">
            <v>0</v>
          </cell>
          <cell r="P129">
            <v>1</v>
          </cell>
          <cell r="Q129">
            <v>1</v>
          </cell>
          <cell r="R129">
            <v>2</v>
          </cell>
          <cell r="S129">
            <v>2</v>
          </cell>
          <cell r="T129">
            <v>7</v>
          </cell>
          <cell r="U129">
            <v>11</v>
          </cell>
          <cell r="V129">
            <v>5</v>
          </cell>
          <cell r="W129">
            <v>5</v>
          </cell>
          <cell r="X129">
            <v>5</v>
          </cell>
          <cell r="Y129">
            <v>5</v>
          </cell>
          <cell r="Z129">
            <v>4</v>
          </cell>
          <cell r="AA129">
            <v>1</v>
          </cell>
          <cell r="AB129">
            <v>0</v>
          </cell>
          <cell r="AC129">
            <v>30</v>
          </cell>
          <cell r="AD129">
            <v>1</v>
          </cell>
          <cell r="AE129">
            <v>1</v>
          </cell>
          <cell r="AF129">
            <v>3</v>
          </cell>
          <cell r="AG129">
            <v>9</v>
          </cell>
          <cell r="AH129">
            <v>16</v>
          </cell>
          <cell r="AI129">
            <v>10</v>
          </cell>
          <cell r="AJ129">
            <v>5</v>
          </cell>
        </row>
        <row r="130">
          <cell r="A130" t="str">
            <v>F</v>
          </cell>
          <cell r="B130">
            <v>0</v>
          </cell>
          <cell r="C130">
            <v>0</v>
          </cell>
          <cell r="D130" t="str">
            <v>F</v>
          </cell>
          <cell r="E130">
            <v>27</v>
          </cell>
          <cell r="F130">
            <v>14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</v>
          </cell>
          <cell r="S130">
            <v>0</v>
          </cell>
          <cell r="T130">
            <v>1</v>
          </cell>
          <cell r="U130">
            <v>3</v>
          </cell>
          <cell r="V130">
            <v>8</v>
          </cell>
          <cell r="W130">
            <v>3</v>
          </cell>
          <cell r="X130">
            <v>5</v>
          </cell>
          <cell r="Y130">
            <v>5</v>
          </cell>
          <cell r="Z130">
            <v>2</v>
          </cell>
          <cell r="AA130">
            <v>3</v>
          </cell>
          <cell r="AB130">
            <v>0</v>
          </cell>
          <cell r="AC130">
            <v>14</v>
          </cell>
          <cell r="AD130">
            <v>1</v>
          </cell>
          <cell r="AE130">
            <v>0</v>
          </cell>
          <cell r="AF130">
            <v>1</v>
          </cell>
          <cell r="AG130">
            <v>1</v>
          </cell>
          <cell r="AH130">
            <v>11</v>
          </cell>
          <cell r="AI130">
            <v>8</v>
          </cell>
          <cell r="AJ130">
            <v>5</v>
          </cell>
        </row>
        <row r="131">
          <cell r="A131" t="str">
            <v>C03M</v>
          </cell>
          <cell r="B131" t="str">
            <v>C03</v>
          </cell>
          <cell r="C131" t="str">
            <v>Malignant neoplasm of gum</v>
          </cell>
          <cell r="D131" t="str">
            <v>M</v>
          </cell>
          <cell r="E131">
            <v>2</v>
          </cell>
          <cell r="F131">
            <v>2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1</v>
          </cell>
          <cell r="U131">
            <v>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2</v>
          </cell>
          <cell r="AD131">
            <v>0</v>
          </cell>
          <cell r="AE131">
            <v>0</v>
          </cell>
          <cell r="AF131">
            <v>0</v>
          </cell>
          <cell r="AG131">
            <v>1</v>
          </cell>
          <cell r="AH131">
            <v>1</v>
          </cell>
          <cell r="AI131">
            <v>0</v>
          </cell>
          <cell r="AJ131">
            <v>0</v>
          </cell>
        </row>
        <row r="132">
          <cell r="A132" t="str">
            <v>F</v>
          </cell>
          <cell r="B132">
            <v>0</v>
          </cell>
          <cell r="C132">
            <v>0</v>
          </cell>
          <cell r="D132" t="str">
            <v>F</v>
          </cell>
          <cell r="E132">
            <v>1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</v>
          </cell>
          <cell r="Z132">
            <v>1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</row>
        <row r="133">
          <cell r="A133" t="str">
            <v>C04M</v>
          </cell>
          <cell r="B133" t="str">
            <v>C04</v>
          </cell>
          <cell r="C133" t="str">
            <v>Malignant neoplasm of floor of mouth</v>
          </cell>
          <cell r="D133" t="str">
            <v>M</v>
          </cell>
          <cell r="E133">
            <v>5</v>
          </cell>
          <cell r="F133">
            <v>3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</v>
          </cell>
          <cell r="T133">
            <v>0</v>
          </cell>
          <cell r="U133">
            <v>1</v>
          </cell>
          <cell r="V133">
            <v>0</v>
          </cell>
          <cell r="W133">
            <v>1</v>
          </cell>
          <cell r="X133">
            <v>1</v>
          </cell>
          <cell r="Y133">
            <v>0</v>
          </cell>
          <cell r="Z133">
            <v>0</v>
          </cell>
          <cell r="AA133">
            <v>0</v>
          </cell>
          <cell r="AC133">
            <v>3</v>
          </cell>
          <cell r="AD133">
            <v>0</v>
          </cell>
          <cell r="AE133">
            <v>0</v>
          </cell>
          <cell r="AF133">
            <v>0</v>
          </cell>
          <cell r="AG133">
            <v>2</v>
          </cell>
          <cell r="AH133">
            <v>1</v>
          </cell>
          <cell r="AI133">
            <v>2</v>
          </cell>
          <cell r="AJ133">
            <v>0</v>
          </cell>
        </row>
        <row r="134">
          <cell r="A134" t="str">
            <v>F</v>
          </cell>
          <cell r="B134">
            <v>0</v>
          </cell>
          <cell r="C134">
            <v>0</v>
          </cell>
          <cell r="D134" t="str">
            <v>F</v>
          </cell>
          <cell r="E134">
            <v>9</v>
          </cell>
          <cell r="F134">
            <v>2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2</v>
          </cell>
          <cell r="U134">
            <v>0</v>
          </cell>
          <cell r="V134">
            <v>0</v>
          </cell>
          <cell r="W134">
            <v>3</v>
          </cell>
          <cell r="X134">
            <v>2</v>
          </cell>
          <cell r="Y134">
            <v>2</v>
          </cell>
          <cell r="Z134">
            <v>2</v>
          </cell>
          <cell r="AA134">
            <v>0</v>
          </cell>
          <cell r="AC134">
            <v>2</v>
          </cell>
          <cell r="AD134">
            <v>0</v>
          </cell>
          <cell r="AE134">
            <v>0</v>
          </cell>
          <cell r="AF134">
            <v>0</v>
          </cell>
          <cell r="AG134">
            <v>2</v>
          </cell>
          <cell r="AH134">
            <v>0</v>
          </cell>
          <cell r="AI134">
            <v>5</v>
          </cell>
          <cell r="AJ134">
            <v>2</v>
          </cell>
        </row>
        <row r="135">
          <cell r="A135" t="str">
            <v>C05M</v>
          </cell>
          <cell r="B135" t="str">
            <v>C05</v>
          </cell>
          <cell r="C135" t="str">
            <v>Malignant neoplasm of palate</v>
          </cell>
          <cell r="D135" t="str">
            <v>M</v>
          </cell>
          <cell r="E135">
            <v>6</v>
          </cell>
          <cell r="F135">
            <v>5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2</v>
          </cell>
          <cell r="U135">
            <v>2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C135">
            <v>5</v>
          </cell>
          <cell r="AD135">
            <v>0</v>
          </cell>
          <cell r="AE135">
            <v>0</v>
          </cell>
          <cell r="AF135">
            <v>0</v>
          </cell>
          <cell r="AG135">
            <v>2</v>
          </cell>
          <cell r="AH135">
            <v>3</v>
          </cell>
          <cell r="AI135">
            <v>1</v>
          </cell>
          <cell r="AJ135">
            <v>0</v>
          </cell>
        </row>
        <row r="136">
          <cell r="A136" t="str">
            <v>F</v>
          </cell>
          <cell r="B136">
            <v>0</v>
          </cell>
          <cell r="C136">
            <v>0</v>
          </cell>
          <cell r="D136" t="str">
            <v>F</v>
          </cell>
          <cell r="E136">
            <v>4</v>
          </cell>
          <cell r="F136">
            <v>2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1</v>
          </cell>
          <cell r="V136">
            <v>1</v>
          </cell>
          <cell r="W136">
            <v>2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C136">
            <v>2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2</v>
          </cell>
          <cell r="AI136">
            <v>2</v>
          </cell>
          <cell r="AJ136">
            <v>0</v>
          </cell>
        </row>
        <row r="137">
          <cell r="A137" t="str">
            <v>C06M</v>
          </cell>
          <cell r="B137" t="str">
            <v>C06</v>
          </cell>
          <cell r="C137" t="str">
            <v>Malignant neoplasm of other and unspecified parts of mouth</v>
          </cell>
          <cell r="D137" t="str">
            <v>M</v>
          </cell>
          <cell r="E137">
            <v>22</v>
          </cell>
          <cell r="F137">
            <v>17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</v>
          </cell>
          <cell r="R137">
            <v>1</v>
          </cell>
          <cell r="S137">
            <v>1</v>
          </cell>
          <cell r="T137">
            <v>8</v>
          </cell>
          <cell r="U137">
            <v>4</v>
          </cell>
          <cell r="V137">
            <v>2</v>
          </cell>
          <cell r="W137">
            <v>4</v>
          </cell>
          <cell r="X137">
            <v>0</v>
          </cell>
          <cell r="Y137">
            <v>1</v>
          </cell>
          <cell r="Z137">
            <v>1</v>
          </cell>
          <cell r="AA137">
            <v>0</v>
          </cell>
          <cell r="AC137">
            <v>17</v>
          </cell>
          <cell r="AD137">
            <v>0</v>
          </cell>
          <cell r="AE137">
            <v>0</v>
          </cell>
          <cell r="AF137">
            <v>2</v>
          </cell>
          <cell r="AG137">
            <v>9</v>
          </cell>
          <cell r="AH137">
            <v>6</v>
          </cell>
          <cell r="AI137">
            <v>4</v>
          </cell>
          <cell r="AJ137">
            <v>1</v>
          </cell>
        </row>
        <row r="138">
          <cell r="A138" t="str">
            <v>F</v>
          </cell>
          <cell r="B138">
            <v>0</v>
          </cell>
          <cell r="C138">
            <v>0</v>
          </cell>
          <cell r="D138" t="str">
            <v>F</v>
          </cell>
          <cell r="E138">
            <v>20</v>
          </cell>
          <cell r="F138">
            <v>5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0</v>
          </cell>
          <cell r="T138">
            <v>1</v>
          </cell>
          <cell r="U138">
            <v>1</v>
          </cell>
          <cell r="V138">
            <v>2</v>
          </cell>
          <cell r="W138">
            <v>1</v>
          </cell>
          <cell r="X138">
            <v>3</v>
          </cell>
          <cell r="Y138">
            <v>11</v>
          </cell>
          <cell r="Z138">
            <v>5</v>
          </cell>
          <cell r="AA138">
            <v>6</v>
          </cell>
          <cell r="AC138">
            <v>5</v>
          </cell>
          <cell r="AD138">
            <v>0</v>
          </cell>
          <cell r="AE138">
            <v>0</v>
          </cell>
          <cell r="AF138">
            <v>1</v>
          </cell>
          <cell r="AG138">
            <v>1</v>
          </cell>
          <cell r="AH138">
            <v>3</v>
          </cell>
          <cell r="AI138">
            <v>4</v>
          </cell>
          <cell r="AJ138">
            <v>11</v>
          </cell>
        </row>
        <row r="139">
          <cell r="A139" t="str">
            <v>C07M</v>
          </cell>
          <cell r="B139" t="str">
            <v>C07</v>
          </cell>
          <cell r="C139" t="str">
            <v>Malignant neoplasm of parotid gland</v>
          </cell>
          <cell r="D139" t="str">
            <v>M</v>
          </cell>
          <cell r="E139">
            <v>12</v>
          </cell>
          <cell r="F139">
            <v>5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</v>
          </cell>
          <cell r="S139">
            <v>1</v>
          </cell>
          <cell r="T139">
            <v>0</v>
          </cell>
          <cell r="U139">
            <v>1</v>
          </cell>
          <cell r="V139">
            <v>1</v>
          </cell>
          <cell r="W139">
            <v>1</v>
          </cell>
          <cell r="X139">
            <v>4</v>
          </cell>
          <cell r="Y139">
            <v>2</v>
          </cell>
          <cell r="Z139">
            <v>2</v>
          </cell>
          <cell r="AA139">
            <v>0</v>
          </cell>
          <cell r="AC139">
            <v>5</v>
          </cell>
          <cell r="AD139">
            <v>0</v>
          </cell>
          <cell r="AE139">
            <v>0</v>
          </cell>
          <cell r="AF139">
            <v>2</v>
          </cell>
          <cell r="AG139">
            <v>1</v>
          </cell>
          <cell r="AH139">
            <v>2</v>
          </cell>
          <cell r="AI139">
            <v>5</v>
          </cell>
          <cell r="AJ139">
            <v>2</v>
          </cell>
        </row>
        <row r="140">
          <cell r="A140" t="str">
            <v>F</v>
          </cell>
          <cell r="B140">
            <v>0</v>
          </cell>
          <cell r="C140">
            <v>0</v>
          </cell>
          <cell r="D140" t="str">
            <v>F</v>
          </cell>
          <cell r="E140">
            <v>8</v>
          </cell>
          <cell r="F140">
            <v>5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</v>
          </cell>
          <cell r="T140">
            <v>0</v>
          </cell>
          <cell r="U140">
            <v>1</v>
          </cell>
          <cell r="V140">
            <v>3</v>
          </cell>
          <cell r="W140">
            <v>0</v>
          </cell>
          <cell r="X140">
            <v>0</v>
          </cell>
          <cell r="Y140">
            <v>3</v>
          </cell>
          <cell r="Z140">
            <v>2</v>
          </cell>
          <cell r="AA140">
            <v>1</v>
          </cell>
          <cell r="AC140">
            <v>5</v>
          </cell>
          <cell r="AD140">
            <v>0</v>
          </cell>
          <cell r="AE140">
            <v>0</v>
          </cell>
          <cell r="AF140">
            <v>0</v>
          </cell>
          <cell r="AG140">
            <v>1</v>
          </cell>
          <cell r="AH140">
            <v>4</v>
          </cell>
          <cell r="AI140">
            <v>0</v>
          </cell>
          <cell r="AJ140">
            <v>3</v>
          </cell>
        </row>
        <row r="141">
          <cell r="A141" t="str">
            <v>C08M</v>
          </cell>
          <cell r="B141" t="str">
            <v>C08</v>
          </cell>
          <cell r="C141" t="str">
            <v>Malignant neoplasm of other and unspecified major salivary glands</v>
          </cell>
          <cell r="D141" t="str">
            <v>M</v>
          </cell>
          <cell r="E141">
            <v>3</v>
          </cell>
          <cell r="F141">
            <v>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</v>
          </cell>
          <cell r="T141">
            <v>0</v>
          </cell>
          <cell r="U141">
            <v>0</v>
          </cell>
          <cell r="V141">
            <v>2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3</v>
          </cell>
          <cell r="AD141">
            <v>0</v>
          </cell>
          <cell r="AE141">
            <v>0</v>
          </cell>
          <cell r="AF141">
            <v>0</v>
          </cell>
          <cell r="AG141">
            <v>1</v>
          </cell>
          <cell r="AH141">
            <v>2</v>
          </cell>
          <cell r="AI141">
            <v>0</v>
          </cell>
          <cell r="AJ141">
            <v>0</v>
          </cell>
        </row>
        <row r="142">
          <cell r="A142" t="str">
            <v>F</v>
          </cell>
          <cell r="B142">
            <v>0</v>
          </cell>
          <cell r="C142">
            <v>0</v>
          </cell>
          <cell r="D142" t="str">
            <v>F</v>
          </cell>
          <cell r="E142">
            <v>1</v>
          </cell>
          <cell r="F142">
            <v>1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1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1</v>
          </cell>
          <cell r="AI142">
            <v>0</v>
          </cell>
          <cell r="AJ142">
            <v>0</v>
          </cell>
        </row>
        <row r="143">
          <cell r="A143" t="str">
            <v>C09M</v>
          </cell>
          <cell r="B143" t="str">
            <v>C09</v>
          </cell>
          <cell r="C143" t="str">
            <v>Malignant neoplasm of tonsil</v>
          </cell>
          <cell r="D143" t="str">
            <v>M</v>
          </cell>
          <cell r="E143">
            <v>20</v>
          </cell>
          <cell r="F143">
            <v>18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3</v>
          </cell>
          <cell r="R143">
            <v>0</v>
          </cell>
          <cell r="S143">
            <v>4</v>
          </cell>
          <cell r="T143">
            <v>4</v>
          </cell>
          <cell r="U143">
            <v>4</v>
          </cell>
          <cell r="V143">
            <v>3</v>
          </cell>
          <cell r="W143">
            <v>1</v>
          </cell>
          <cell r="X143">
            <v>1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18</v>
          </cell>
          <cell r="AD143">
            <v>0</v>
          </cell>
          <cell r="AE143">
            <v>0</v>
          </cell>
          <cell r="AF143">
            <v>3</v>
          </cell>
          <cell r="AG143">
            <v>8</v>
          </cell>
          <cell r="AH143">
            <v>7</v>
          </cell>
          <cell r="AI143">
            <v>2</v>
          </cell>
          <cell r="AJ143">
            <v>0</v>
          </cell>
        </row>
        <row r="144">
          <cell r="A144" t="str">
            <v>F</v>
          </cell>
          <cell r="B144">
            <v>0</v>
          </cell>
          <cell r="C144">
            <v>0</v>
          </cell>
          <cell r="D144" t="str">
            <v>F</v>
          </cell>
          <cell r="E144">
            <v>11</v>
          </cell>
          <cell r="F144">
            <v>8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1</v>
          </cell>
          <cell r="S144">
            <v>0</v>
          </cell>
          <cell r="T144">
            <v>1</v>
          </cell>
          <cell r="U144">
            <v>2</v>
          </cell>
          <cell r="V144">
            <v>4</v>
          </cell>
          <cell r="W144">
            <v>0</v>
          </cell>
          <cell r="X144">
            <v>3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8</v>
          </cell>
          <cell r="AD144">
            <v>0</v>
          </cell>
          <cell r="AE144">
            <v>0</v>
          </cell>
          <cell r="AF144">
            <v>1</v>
          </cell>
          <cell r="AG144">
            <v>1</v>
          </cell>
          <cell r="AH144">
            <v>6</v>
          </cell>
          <cell r="AI144">
            <v>3</v>
          </cell>
          <cell r="AJ144">
            <v>0</v>
          </cell>
        </row>
        <row r="145">
          <cell r="A145" t="str">
            <v>C10M</v>
          </cell>
          <cell r="B145" t="str">
            <v>C10</v>
          </cell>
          <cell r="C145" t="str">
            <v>Malignant neoplasm of oropharynx</v>
          </cell>
          <cell r="D145" t="str">
            <v>M</v>
          </cell>
          <cell r="E145">
            <v>34</v>
          </cell>
          <cell r="F145">
            <v>30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</v>
          </cell>
          <cell r="Q145">
            <v>3</v>
          </cell>
          <cell r="R145">
            <v>2</v>
          </cell>
          <cell r="S145">
            <v>2</v>
          </cell>
          <cell r="T145">
            <v>5</v>
          </cell>
          <cell r="U145">
            <v>12</v>
          </cell>
          <cell r="V145">
            <v>5</v>
          </cell>
          <cell r="W145">
            <v>1</v>
          </cell>
          <cell r="X145">
            <v>2</v>
          </cell>
          <cell r="Y145">
            <v>1</v>
          </cell>
          <cell r="Z145">
            <v>1</v>
          </cell>
          <cell r="AA145">
            <v>0</v>
          </cell>
          <cell r="AB145">
            <v>0</v>
          </cell>
          <cell r="AC145">
            <v>30</v>
          </cell>
          <cell r="AD145">
            <v>0</v>
          </cell>
          <cell r="AE145">
            <v>1</v>
          </cell>
          <cell r="AF145">
            <v>5</v>
          </cell>
          <cell r="AG145">
            <v>7</v>
          </cell>
          <cell r="AH145">
            <v>17</v>
          </cell>
          <cell r="AI145">
            <v>3</v>
          </cell>
          <cell r="AJ145">
            <v>1</v>
          </cell>
        </row>
        <row r="146">
          <cell r="A146" t="str">
            <v>F</v>
          </cell>
          <cell r="B146">
            <v>0</v>
          </cell>
          <cell r="C146">
            <v>0</v>
          </cell>
          <cell r="D146" t="str">
            <v>F</v>
          </cell>
          <cell r="E146">
            <v>12</v>
          </cell>
          <cell r="F146">
            <v>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2</v>
          </cell>
          <cell r="U146">
            <v>3</v>
          </cell>
          <cell r="V146">
            <v>2</v>
          </cell>
          <cell r="W146">
            <v>5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7</v>
          </cell>
          <cell r="AD146">
            <v>0</v>
          </cell>
          <cell r="AE146">
            <v>0</v>
          </cell>
          <cell r="AF146">
            <v>0</v>
          </cell>
          <cell r="AG146">
            <v>2</v>
          </cell>
          <cell r="AH146">
            <v>5</v>
          </cell>
          <cell r="AI146">
            <v>5</v>
          </cell>
          <cell r="AJ146">
            <v>0</v>
          </cell>
        </row>
        <row r="147">
          <cell r="A147" t="str">
            <v>C11M</v>
          </cell>
          <cell r="B147" t="str">
            <v>C11</v>
          </cell>
          <cell r="C147" t="str">
            <v>Malignant neoplasm of nasopharynx</v>
          </cell>
          <cell r="D147" t="str">
            <v>M</v>
          </cell>
          <cell r="E147">
            <v>7</v>
          </cell>
          <cell r="F147">
            <v>4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1</v>
          </cell>
          <cell r="S147">
            <v>0</v>
          </cell>
          <cell r="T147">
            <v>2</v>
          </cell>
          <cell r="U147">
            <v>1</v>
          </cell>
          <cell r="V147">
            <v>0</v>
          </cell>
          <cell r="W147">
            <v>0</v>
          </cell>
          <cell r="X147">
            <v>3</v>
          </cell>
          <cell r="Y147">
            <v>0</v>
          </cell>
          <cell r="Z147">
            <v>0</v>
          </cell>
          <cell r="AA147">
            <v>0</v>
          </cell>
          <cell r="AC147">
            <v>4</v>
          </cell>
          <cell r="AD147">
            <v>0</v>
          </cell>
          <cell r="AE147">
            <v>0</v>
          </cell>
          <cell r="AF147">
            <v>1</v>
          </cell>
          <cell r="AG147">
            <v>2</v>
          </cell>
          <cell r="AH147">
            <v>1</v>
          </cell>
          <cell r="AI147">
            <v>3</v>
          </cell>
          <cell r="AJ147">
            <v>0</v>
          </cell>
        </row>
        <row r="148">
          <cell r="A148" t="str">
            <v>F</v>
          </cell>
          <cell r="B148">
            <v>0</v>
          </cell>
          <cell r="C148">
            <v>0</v>
          </cell>
          <cell r="D148" t="str">
            <v>F</v>
          </cell>
          <cell r="E148">
            <v>4</v>
          </cell>
          <cell r="F148">
            <v>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</v>
          </cell>
          <cell r="R148">
            <v>0</v>
          </cell>
          <cell r="S148">
            <v>0</v>
          </cell>
          <cell r="T148">
            <v>0</v>
          </cell>
          <cell r="U148">
            <v>1</v>
          </cell>
          <cell r="V148">
            <v>0</v>
          </cell>
          <cell r="W148">
            <v>1</v>
          </cell>
          <cell r="X148">
            <v>0</v>
          </cell>
          <cell r="Y148">
            <v>1</v>
          </cell>
          <cell r="Z148">
            <v>1</v>
          </cell>
          <cell r="AA148">
            <v>0</v>
          </cell>
          <cell r="AC148">
            <v>2</v>
          </cell>
          <cell r="AD148">
            <v>0</v>
          </cell>
          <cell r="AE148">
            <v>0</v>
          </cell>
          <cell r="AF148">
            <v>1</v>
          </cell>
          <cell r="AG148">
            <v>0</v>
          </cell>
          <cell r="AH148">
            <v>1</v>
          </cell>
          <cell r="AI148">
            <v>1</v>
          </cell>
          <cell r="AJ148">
            <v>1</v>
          </cell>
        </row>
        <row r="149">
          <cell r="A149" t="str">
            <v>C12M</v>
          </cell>
          <cell r="B149" t="str">
            <v>C12</v>
          </cell>
          <cell r="C149" t="str">
            <v>Malignant neoplasm of pyriform sinus</v>
          </cell>
          <cell r="D149" t="str">
            <v>M</v>
          </cell>
          <cell r="E149">
            <v>16</v>
          </cell>
          <cell r="F149">
            <v>13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1</v>
          </cell>
          <cell r="S149">
            <v>2</v>
          </cell>
          <cell r="T149">
            <v>5</v>
          </cell>
          <cell r="U149">
            <v>2</v>
          </cell>
          <cell r="V149">
            <v>3</v>
          </cell>
          <cell r="W149">
            <v>1</v>
          </cell>
          <cell r="X149">
            <v>2</v>
          </cell>
          <cell r="Y149">
            <v>0</v>
          </cell>
          <cell r="Z149">
            <v>0</v>
          </cell>
          <cell r="AA149">
            <v>0</v>
          </cell>
          <cell r="AC149">
            <v>13</v>
          </cell>
          <cell r="AD149">
            <v>0</v>
          </cell>
          <cell r="AE149">
            <v>0</v>
          </cell>
          <cell r="AF149">
            <v>1</v>
          </cell>
          <cell r="AG149">
            <v>7</v>
          </cell>
          <cell r="AH149">
            <v>5</v>
          </cell>
          <cell r="AI149">
            <v>3</v>
          </cell>
          <cell r="AJ149">
            <v>0</v>
          </cell>
        </row>
        <row r="150">
          <cell r="A150" t="str">
            <v>F</v>
          </cell>
          <cell r="B150">
            <v>0</v>
          </cell>
          <cell r="C150">
            <v>0</v>
          </cell>
          <cell r="D150" t="str">
            <v>F</v>
          </cell>
          <cell r="E150">
            <v>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1</v>
          </cell>
          <cell r="Y150">
            <v>0</v>
          </cell>
          <cell r="Z150">
            <v>0</v>
          </cell>
          <cell r="AA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1</v>
          </cell>
          <cell r="AJ150">
            <v>0</v>
          </cell>
        </row>
        <row r="151">
          <cell r="A151" t="str">
            <v>C13M</v>
          </cell>
          <cell r="B151" t="str">
            <v>C13</v>
          </cell>
          <cell r="C151" t="str">
            <v>Malignant neoplasm of hypopharynx</v>
          </cell>
          <cell r="D151" t="str">
            <v>M</v>
          </cell>
          <cell r="E151">
            <v>24</v>
          </cell>
          <cell r="F151">
            <v>19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2</v>
          </cell>
          <cell r="R151">
            <v>2</v>
          </cell>
          <cell r="S151">
            <v>0</v>
          </cell>
          <cell r="T151">
            <v>2</v>
          </cell>
          <cell r="U151">
            <v>8</v>
          </cell>
          <cell r="V151">
            <v>5</v>
          </cell>
          <cell r="W151">
            <v>2</v>
          </cell>
          <cell r="X151">
            <v>2</v>
          </cell>
          <cell r="Y151">
            <v>1</v>
          </cell>
          <cell r="Z151">
            <v>1</v>
          </cell>
          <cell r="AA151">
            <v>0</v>
          </cell>
          <cell r="AC151">
            <v>19</v>
          </cell>
          <cell r="AD151">
            <v>0</v>
          </cell>
          <cell r="AE151">
            <v>0</v>
          </cell>
          <cell r="AF151">
            <v>4</v>
          </cell>
          <cell r="AG151">
            <v>2</v>
          </cell>
          <cell r="AH151">
            <v>13</v>
          </cell>
          <cell r="AI151">
            <v>4</v>
          </cell>
          <cell r="AJ151">
            <v>1</v>
          </cell>
        </row>
        <row r="152">
          <cell r="A152" t="str">
            <v>F</v>
          </cell>
          <cell r="B152">
            <v>0</v>
          </cell>
          <cell r="C152">
            <v>0</v>
          </cell>
          <cell r="D152" t="str">
            <v>F</v>
          </cell>
          <cell r="E152">
            <v>6</v>
          </cell>
          <cell r="F152">
            <v>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</v>
          </cell>
          <cell r="U152">
            <v>2</v>
          </cell>
          <cell r="V152">
            <v>0</v>
          </cell>
          <cell r="W152">
            <v>1</v>
          </cell>
          <cell r="X152">
            <v>1</v>
          </cell>
          <cell r="Y152">
            <v>1</v>
          </cell>
          <cell r="Z152">
            <v>0</v>
          </cell>
          <cell r="AA152">
            <v>1</v>
          </cell>
          <cell r="AC152">
            <v>3</v>
          </cell>
          <cell r="AD152">
            <v>0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2</v>
          </cell>
          <cell r="AJ152">
            <v>1</v>
          </cell>
        </row>
        <row r="153">
          <cell r="A153" t="str">
            <v>C14M</v>
          </cell>
          <cell r="B153" t="str">
            <v>C14</v>
          </cell>
          <cell r="C153" t="str">
            <v>Malignant neoplasm of other and ill-defined sites in the lip, oral cavity and pharynx</v>
          </cell>
          <cell r="D153" t="str">
            <v>M</v>
          </cell>
          <cell r="E153">
            <v>26</v>
          </cell>
          <cell r="F153">
            <v>21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5</v>
          </cell>
          <cell r="S153">
            <v>2</v>
          </cell>
          <cell r="T153">
            <v>4</v>
          </cell>
          <cell r="U153">
            <v>5</v>
          </cell>
          <cell r="V153">
            <v>5</v>
          </cell>
          <cell r="W153">
            <v>1</v>
          </cell>
          <cell r="X153">
            <v>3</v>
          </cell>
          <cell r="Y153">
            <v>1</v>
          </cell>
          <cell r="Z153">
            <v>1</v>
          </cell>
          <cell r="AA153">
            <v>0</v>
          </cell>
          <cell r="AC153">
            <v>21</v>
          </cell>
          <cell r="AD153">
            <v>0</v>
          </cell>
          <cell r="AE153">
            <v>0</v>
          </cell>
          <cell r="AF153">
            <v>5</v>
          </cell>
          <cell r="AG153">
            <v>6</v>
          </cell>
          <cell r="AH153">
            <v>10</v>
          </cell>
          <cell r="AI153">
            <v>4</v>
          </cell>
          <cell r="AJ153">
            <v>1</v>
          </cell>
        </row>
        <row r="154">
          <cell r="A154" t="str">
            <v>F</v>
          </cell>
          <cell r="B154">
            <v>0</v>
          </cell>
          <cell r="C154">
            <v>0</v>
          </cell>
          <cell r="D154" t="str">
            <v>F</v>
          </cell>
          <cell r="E154">
            <v>8</v>
          </cell>
          <cell r="F154">
            <v>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1</v>
          </cell>
          <cell r="S154">
            <v>0</v>
          </cell>
          <cell r="T154">
            <v>0</v>
          </cell>
          <cell r="U154">
            <v>1</v>
          </cell>
          <cell r="V154">
            <v>1</v>
          </cell>
          <cell r="W154">
            <v>2</v>
          </cell>
          <cell r="X154">
            <v>2</v>
          </cell>
          <cell r="Y154">
            <v>0</v>
          </cell>
          <cell r="Z154">
            <v>0</v>
          </cell>
          <cell r="AA154">
            <v>0</v>
          </cell>
          <cell r="AC154">
            <v>4</v>
          </cell>
          <cell r="AD154">
            <v>0</v>
          </cell>
          <cell r="AE154">
            <v>0</v>
          </cell>
          <cell r="AF154">
            <v>2</v>
          </cell>
          <cell r="AG154">
            <v>0</v>
          </cell>
          <cell r="AH154">
            <v>2</v>
          </cell>
          <cell r="AI154">
            <v>4</v>
          </cell>
          <cell r="AJ154">
            <v>0</v>
          </cell>
        </row>
        <row r="155">
          <cell r="A155" t="str">
            <v>C15-26M</v>
          </cell>
          <cell r="B155" t="str">
            <v>C15-26</v>
          </cell>
          <cell r="C155" t="str">
            <v>Digestive organs</v>
          </cell>
          <cell r="D155" t="str">
            <v>M</v>
          </cell>
          <cell r="E155">
            <v>2628</v>
          </cell>
          <cell r="F155">
            <v>1419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</v>
          </cell>
          <cell r="L155">
            <v>2</v>
          </cell>
          <cell r="M155">
            <v>2</v>
          </cell>
          <cell r="N155">
            <v>5</v>
          </cell>
          <cell r="O155">
            <v>3</v>
          </cell>
          <cell r="P155">
            <v>23</v>
          </cell>
          <cell r="Q155">
            <v>59</v>
          </cell>
          <cell r="R155">
            <v>103</v>
          </cell>
          <cell r="S155">
            <v>172</v>
          </cell>
          <cell r="T155">
            <v>238</v>
          </cell>
          <cell r="U155">
            <v>393</v>
          </cell>
          <cell r="V155">
            <v>418</v>
          </cell>
          <cell r="W155">
            <v>433</v>
          </cell>
          <cell r="X155">
            <v>407</v>
          </cell>
          <cell r="Y155">
            <v>369</v>
          </cell>
          <cell r="Z155">
            <v>241</v>
          </cell>
          <cell r="AA155">
            <v>128</v>
          </cell>
          <cell r="AC155">
            <v>1419</v>
          </cell>
          <cell r="AD155">
            <v>10</v>
          </cell>
          <cell r="AE155">
            <v>26</v>
          </cell>
          <cell r="AF155">
            <v>162</v>
          </cell>
          <cell r="AG155">
            <v>410</v>
          </cell>
          <cell r="AH155">
            <v>811</v>
          </cell>
          <cell r="AI155">
            <v>840</v>
          </cell>
          <cell r="AJ155">
            <v>369</v>
          </cell>
        </row>
        <row r="156">
          <cell r="A156" t="str">
            <v>F</v>
          </cell>
          <cell r="B156">
            <v>0</v>
          </cell>
          <cell r="C156">
            <v>0</v>
          </cell>
          <cell r="D156" t="str">
            <v>F</v>
          </cell>
          <cell r="E156">
            <v>1980</v>
          </cell>
          <cell r="F156">
            <v>848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1</v>
          </cell>
          <cell r="L156">
            <v>1</v>
          </cell>
          <cell r="M156">
            <v>1</v>
          </cell>
          <cell r="N156">
            <v>5</v>
          </cell>
          <cell r="O156">
            <v>7</v>
          </cell>
          <cell r="P156">
            <v>20</v>
          </cell>
          <cell r="Q156">
            <v>41</v>
          </cell>
          <cell r="R156">
            <v>58</v>
          </cell>
          <cell r="S156">
            <v>104</v>
          </cell>
          <cell r="T156">
            <v>142</v>
          </cell>
          <cell r="U156">
            <v>191</v>
          </cell>
          <cell r="V156">
            <v>277</v>
          </cell>
          <cell r="W156">
            <v>287</v>
          </cell>
          <cell r="X156">
            <v>363</v>
          </cell>
          <cell r="Y156">
            <v>482</v>
          </cell>
          <cell r="Z156">
            <v>292</v>
          </cell>
          <cell r="AA156">
            <v>190</v>
          </cell>
          <cell r="AC156">
            <v>848</v>
          </cell>
          <cell r="AD156">
            <v>8</v>
          </cell>
          <cell r="AE156">
            <v>27</v>
          </cell>
          <cell r="AF156">
            <v>99</v>
          </cell>
          <cell r="AG156">
            <v>246</v>
          </cell>
          <cell r="AH156">
            <v>468</v>
          </cell>
          <cell r="AI156">
            <v>650</v>
          </cell>
          <cell r="AJ156">
            <v>482</v>
          </cell>
        </row>
        <row r="157">
          <cell r="A157" t="str">
            <v>C15M</v>
          </cell>
          <cell r="B157" t="str">
            <v>C15</v>
          </cell>
          <cell r="C157" t="str">
            <v>Malignant neoplasm of oesophagus</v>
          </cell>
          <cell r="D157" t="str">
            <v>M</v>
          </cell>
          <cell r="E157">
            <v>553</v>
          </cell>
          <cell r="F157">
            <v>347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1</v>
          </cell>
          <cell r="O157">
            <v>0</v>
          </cell>
          <cell r="P157">
            <v>6</v>
          </cell>
          <cell r="Q157">
            <v>16</v>
          </cell>
          <cell r="R157">
            <v>25</v>
          </cell>
          <cell r="S157">
            <v>34</v>
          </cell>
          <cell r="T157">
            <v>61</v>
          </cell>
          <cell r="U157">
            <v>97</v>
          </cell>
          <cell r="V157">
            <v>107</v>
          </cell>
          <cell r="W157">
            <v>80</v>
          </cell>
          <cell r="X157">
            <v>68</v>
          </cell>
          <cell r="Y157">
            <v>58</v>
          </cell>
          <cell r="Z157">
            <v>38</v>
          </cell>
          <cell r="AA157">
            <v>20</v>
          </cell>
          <cell r="AC157">
            <v>347</v>
          </cell>
          <cell r="AD157">
            <v>1</v>
          </cell>
          <cell r="AE157">
            <v>6</v>
          </cell>
          <cell r="AF157">
            <v>41</v>
          </cell>
          <cell r="AG157">
            <v>95</v>
          </cell>
          <cell r="AH157">
            <v>204</v>
          </cell>
          <cell r="AI157">
            <v>148</v>
          </cell>
          <cell r="AJ157">
            <v>58</v>
          </cell>
        </row>
        <row r="158">
          <cell r="A158" t="str">
            <v>F</v>
          </cell>
          <cell r="B158">
            <v>0</v>
          </cell>
          <cell r="C158">
            <v>0</v>
          </cell>
          <cell r="D158" t="str">
            <v>F</v>
          </cell>
          <cell r="E158">
            <v>267</v>
          </cell>
          <cell r="F158">
            <v>114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4</v>
          </cell>
          <cell r="R158">
            <v>8</v>
          </cell>
          <cell r="S158">
            <v>16</v>
          </cell>
          <cell r="T158">
            <v>28</v>
          </cell>
          <cell r="U158">
            <v>22</v>
          </cell>
          <cell r="V158">
            <v>34</v>
          </cell>
          <cell r="W158">
            <v>40</v>
          </cell>
          <cell r="X158">
            <v>61</v>
          </cell>
          <cell r="Y158">
            <v>52</v>
          </cell>
          <cell r="Z158">
            <v>31</v>
          </cell>
          <cell r="AA158">
            <v>21</v>
          </cell>
          <cell r="AC158">
            <v>114</v>
          </cell>
          <cell r="AD158">
            <v>0</v>
          </cell>
          <cell r="AE158">
            <v>2</v>
          </cell>
          <cell r="AF158">
            <v>12</v>
          </cell>
          <cell r="AG158">
            <v>44</v>
          </cell>
          <cell r="AH158">
            <v>56</v>
          </cell>
          <cell r="AI158">
            <v>101</v>
          </cell>
          <cell r="AJ158">
            <v>52</v>
          </cell>
        </row>
        <row r="159">
          <cell r="A159" t="str">
            <v>C16M</v>
          </cell>
          <cell r="B159" t="str">
            <v>C16</v>
          </cell>
          <cell r="C159" t="str">
            <v>Malignant neoplasm of stomach</v>
          </cell>
          <cell r="D159" t="str">
            <v>M</v>
          </cell>
          <cell r="E159">
            <v>272</v>
          </cell>
          <cell r="F159">
            <v>134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2</v>
          </cell>
          <cell r="M159">
            <v>0</v>
          </cell>
          <cell r="N159">
            <v>3</v>
          </cell>
          <cell r="O159">
            <v>0</v>
          </cell>
          <cell r="P159">
            <v>3</v>
          </cell>
          <cell r="Q159">
            <v>4</v>
          </cell>
          <cell r="R159">
            <v>13</v>
          </cell>
          <cell r="S159">
            <v>22</v>
          </cell>
          <cell r="T159">
            <v>22</v>
          </cell>
          <cell r="U159">
            <v>26</v>
          </cell>
          <cell r="V159">
            <v>39</v>
          </cell>
          <cell r="W159">
            <v>54</v>
          </cell>
          <cell r="X159">
            <v>47</v>
          </cell>
          <cell r="Y159">
            <v>37</v>
          </cell>
          <cell r="Z159">
            <v>26</v>
          </cell>
          <cell r="AA159">
            <v>11</v>
          </cell>
          <cell r="AC159">
            <v>134</v>
          </cell>
          <cell r="AD159">
            <v>5</v>
          </cell>
          <cell r="AE159">
            <v>3</v>
          </cell>
          <cell r="AF159">
            <v>17</v>
          </cell>
          <cell r="AG159">
            <v>44</v>
          </cell>
          <cell r="AH159">
            <v>65</v>
          </cell>
          <cell r="AI159">
            <v>101</v>
          </cell>
          <cell r="AJ159">
            <v>37</v>
          </cell>
        </row>
        <row r="160">
          <cell r="A160" t="str">
            <v>F</v>
          </cell>
          <cell r="B160">
            <v>0</v>
          </cell>
          <cell r="C160">
            <v>0</v>
          </cell>
          <cell r="D160" t="str">
            <v>F</v>
          </cell>
          <cell r="E160">
            <v>136</v>
          </cell>
          <cell r="F160">
            <v>49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</v>
          </cell>
          <cell r="P160">
            <v>1</v>
          </cell>
          <cell r="Q160">
            <v>6</v>
          </cell>
          <cell r="R160">
            <v>3</v>
          </cell>
          <cell r="S160">
            <v>14</v>
          </cell>
          <cell r="T160">
            <v>5</v>
          </cell>
          <cell r="U160">
            <v>8</v>
          </cell>
          <cell r="V160">
            <v>10</v>
          </cell>
          <cell r="W160">
            <v>22</v>
          </cell>
          <cell r="X160">
            <v>25</v>
          </cell>
          <cell r="Y160">
            <v>40</v>
          </cell>
          <cell r="Z160">
            <v>29</v>
          </cell>
          <cell r="AA160">
            <v>11</v>
          </cell>
          <cell r="AC160">
            <v>49</v>
          </cell>
          <cell r="AD160">
            <v>0</v>
          </cell>
          <cell r="AE160">
            <v>3</v>
          </cell>
          <cell r="AF160">
            <v>9</v>
          </cell>
          <cell r="AG160">
            <v>19</v>
          </cell>
          <cell r="AH160">
            <v>18</v>
          </cell>
          <cell r="AI160">
            <v>47</v>
          </cell>
          <cell r="AJ160">
            <v>40</v>
          </cell>
        </row>
        <row r="161">
          <cell r="A161" t="str">
            <v>C17M</v>
          </cell>
          <cell r="B161" t="str">
            <v>C17</v>
          </cell>
          <cell r="C161" t="str">
            <v>Malignant neoplasm of small intestine</v>
          </cell>
          <cell r="D161" t="str">
            <v>M</v>
          </cell>
          <cell r="E161">
            <v>39</v>
          </cell>
          <cell r="F161">
            <v>24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</v>
          </cell>
          <cell r="Q161">
            <v>2</v>
          </cell>
          <cell r="R161">
            <v>2</v>
          </cell>
          <cell r="S161">
            <v>2</v>
          </cell>
          <cell r="T161">
            <v>2</v>
          </cell>
          <cell r="U161">
            <v>9</v>
          </cell>
          <cell r="V161">
            <v>6</v>
          </cell>
          <cell r="W161">
            <v>2</v>
          </cell>
          <cell r="X161">
            <v>9</v>
          </cell>
          <cell r="Y161">
            <v>4</v>
          </cell>
          <cell r="Z161">
            <v>3</v>
          </cell>
          <cell r="AA161">
            <v>1</v>
          </cell>
          <cell r="AC161">
            <v>24</v>
          </cell>
          <cell r="AD161">
            <v>0</v>
          </cell>
          <cell r="AE161">
            <v>1</v>
          </cell>
          <cell r="AF161">
            <v>4</v>
          </cell>
          <cell r="AG161">
            <v>4</v>
          </cell>
          <cell r="AH161">
            <v>15</v>
          </cell>
          <cell r="AI161">
            <v>11</v>
          </cell>
          <cell r="AJ161">
            <v>4</v>
          </cell>
        </row>
        <row r="162">
          <cell r="A162" t="str">
            <v>F</v>
          </cell>
          <cell r="B162">
            <v>0</v>
          </cell>
          <cell r="C162">
            <v>0</v>
          </cell>
          <cell r="D162" t="str">
            <v>F</v>
          </cell>
          <cell r="E162">
            <v>33</v>
          </cell>
          <cell r="F162">
            <v>14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1</v>
          </cell>
          <cell r="R162">
            <v>2</v>
          </cell>
          <cell r="S162">
            <v>0</v>
          </cell>
          <cell r="T162">
            <v>2</v>
          </cell>
          <cell r="U162">
            <v>2</v>
          </cell>
          <cell r="V162">
            <v>7</v>
          </cell>
          <cell r="W162">
            <v>7</v>
          </cell>
          <cell r="X162">
            <v>4</v>
          </cell>
          <cell r="Y162">
            <v>8</v>
          </cell>
          <cell r="Z162">
            <v>4</v>
          </cell>
          <cell r="AA162">
            <v>4</v>
          </cell>
          <cell r="AC162">
            <v>14</v>
          </cell>
          <cell r="AD162">
            <v>0</v>
          </cell>
          <cell r="AE162">
            <v>0</v>
          </cell>
          <cell r="AF162">
            <v>3</v>
          </cell>
          <cell r="AG162">
            <v>2</v>
          </cell>
          <cell r="AH162">
            <v>9</v>
          </cell>
          <cell r="AI162">
            <v>11</v>
          </cell>
          <cell r="AJ162">
            <v>8</v>
          </cell>
        </row>
        <row r="163">
          <cell r="A163" t="str">
            <v>C18M</v>
          </cell>
          <cell r="B163" t="str">
            <v>C18</v>
          </cell>
          <cell r="C163" t="str">
            <v>Malignant neoplasm of colon</v>
          </cell>
          <cell r="D163" t="str">
            <v>M</v>
          </cell>
          <cell r="E163">
            <v>464</v>
          </cell>
          <cell r="F163">
            <v>206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4</v>
          </cell>
          <cell r="Q163">
            <v>13</v>
          </cell>
          <cell r="R163">
            <v>14</v>
          </cell>
          <cell r="S163">
            <v>25</v>
          </cell>
          <cell r="T163">
            <v>33</v>
          </cell>
          <cell r="U163">
            <v>62</v>
          </cell>
          <cell r="V163">
            <v>53</v>
          </cell>
          <cell r="W163">
            <v>85</v>
          </cell>
          <cell r="X163">
            <v>87</v>
          </cell>
          <cell r="Y163">
            <v>86</v>
          </cell>
          <cell r="Z163">
            <v>56</v>
          </cell>
          <cell r="AA163">
            <v>30</v>
          </cell>
          <cell r="AC163">
            <v>206</v>
          </cell>
          <cell r="AD163">
            <v>2</v>
          </cell>
          <cell r="AE163">
            <v>4</v>
          </cell>
          <cell r="AF163">
            <v>27</v>
          </cell>
          <cell r="AG163">
            <v>58</v>
          </cell>
          <cell r="AH163">
            <v>115</v>
          </cell>
          <cell r="AI163">
            <v>172</v>
          </cell>
          <cell r="AJ163">
            <v>86</v>
          </cell>
        </row>
        <row r="164">
          <cell r="A164" t="str">
            <v>F</v>
          </cell>
          <cell r="B164">
            <v>0</v>
          </cell>
          <cell r="C164">
            <v>0</v>
          </cell>
          <cell r="D164" t="str">
            <v>F</v>
          </cell>
          <cell r="E164">
            <v>492</v>
          </cell>
          <cell r="F164">
            <v>193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</v>
          </cell>
          <cell r="M164">
            <v>0</v>
          </cell>
          <cell r="N164">
            <v>4</v>
          </cell>
          <cell r="O164">
            <v>2</v>
          </cell>
          <cell r="P164">
            <v>6</v>
          </cell>
          <cell r="Q164">
            <v>12</v>
          </cell>
          <cell r="R164">
            <v>14</v>
          </cell>
          <cell r="S164">
            <v>17</v>
          </cell>
          <cell r="T164">
            <v>28</v>
          </cell>
          <cell r="U164">
            <v>38</v>
          </cell>
          <cell r="V164">
            <v>71</v>
          </cell>
          <cell r="W164">
            <v>58</v>
          </cell>
          <cell r="X164">
            <v>90</v>
          </cell>
          <cell r="Y164">
            <v>151</v>
          </cell>
          <cell r="Z164">
            <v>83</v>
          </cell>
          <cell r="AA164">
            <v>68</v>
          </cell>
          <cell r="AC164">
            <v>193</v>
          </cell>
          <cell r="AD164">
            <v>5</v>
          </cell>
          <cell r="AE164">
            <v>8</v>
          </cell>
          <cell r="AF164">
            <v>26</v>
          </cell>
          <cell r="AG164">
            <v>45</v>
          </cell>
          <cell r="AH164">
            <v>109</v>
          </cell>
          <cell r="AI164">
            <v>148</v>
          </cell>
          <cell r="AJ164">
            <v>151</v>
          </cell>
        </row>
        <row r="165">
          <cell r="A165" t="str">
            <v>C19M</v>
          </cell>
          <cell r="B165" t="str">
            <v>C19</v>
          </cell>
          <cell r="C165" t="str">
            <v>Malignant neoplasm of rectosigmoid junction</v>
          </cell>
          <cell r="D165" t="str">
            <v>M</v>
          </cell>
          <cell r="E165">
            <v>160</v>
          </cell>
          <cell r="F165">
            <v>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</v>
          </cell>
          <cell r="Q165">
            <v>1</v>
          </cell>
          <cell r="R165">
            <v>6</v>
          </cell>
          <cell r="S165">
            <v>9</v>
          </cell>
          <cell r="T165">
            <v>17</v>
          </cell>
          <cell r="U165">
            <v>27</v>
          </cell>
          <cell r="V165">
            <v>23</v>
          </cell>
          <cell r="W165">
            <v>30</v>
          </cell>
          <cell r="X165">
            <v>28</v>
          </cell>
          <cell r="Y165">
            <v>17</v>
          </cell>
          <cell r="Z165">
            <v>10</v>
          </cell>
          <cell r="AA165">
            <v>7</v>
          </cell>
          <cell r="AC165">
            <v>85</v>
          </cell>
          <cell r="AD165">
            <v>0</v>
          </cell>
          <cell r="AE165">
            <v>2</v>
          </cell>
          <cell r="AF165">
            <v>7</v>
          </cell>
          <cell r="AG165">
            <v>26</v>
          </cell>
          <cell r="AH165">
            <v>50</v>
          </cell>
          <cell r="AI165">
            <v>58</v>
          </cell>
          <cell r="AJ165">
            <v>17</v>
          </cell>
        </row>
        <row r="166">
          <cell r="A166" t="str">
            <v>F</v>
          </cell>
          <cell r="B166">
            <v>0</v>
          </cell>
          <cell r="C166">
            <v>0</v>
          </cell>
          <cell r="D166" t="str">
            <v>F</v>
          </cell>
          <cell r="E166">
            <v>129</v>
          </cell>
          <cell r="F166">
            <v>61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</v>
          </cell>
          <cell r="P166">
            <v>2</v>
          </cell>
          <cell r="Q166">
            <v>7</v>
          </cell>
          <cell r="R166">
            <v>7</v>
          </cell>
          <cell r="S166">
            <v>9</v>
          </cell>
          <cell r="T166">
            <v>9</v>
          </cell>
          <cell r="U166">
            <v>12</v>
          </cell>
          <cell r="V166">
            <v>14</v>
          </cell>
          <cell r="W166">
            <v>14</v>
          </cell>
          <cell r="X166">
            <v>23</v>
          </cell>
          <cell r="Y166">
            <v>31</v>
          </cell>
          <cell r="Z166">
            <v>21</v>
          </cell>
          <cell r="AA166">
            <v>10</v>
          </cell>
          <cell r="AC166">
            <v>61</v>
          </cell>
          <cell r="AD166">
            <v>0</v>
          </cell>
          <cell r="AE166">
            <v>3</v>
          </cell>
          <cell r="AF166">
            <v>14</v>
          </cell>
          <cell r="AG166">
            <v>18</v>
          </cell>
          <cell r="AH166">
            <v>26</v>
          </cell>
          <cell r="AI166">
            <v>37</v>
          </cell>
          <cell r="AJ166">
            <v>31</v>
          </cell>
        </row>
        <row r="167">
          <cell r="A167" t="str">
            <v>C20M</v>
          </cell>
          <cell r="B167" t="str">
            <v>C20</v>
          </cell>
          <cell r="C167" t="str">
            <v>Malignant neoplasm of rectum</v>
          </cell>
          <cell r="D167" t="str">
            <v>M</v>
          </cell>
          <cell r="E167">
            <v>233</v>
          </cell>
          <cell r="F167">
            <v>108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</v>
          </cell>
          <cell r="N167">
            <v>0</v>
          </cell>
          <cell r="O167">
            <v>2</v>
          </cell>
          <cell r="P167">
            <v>1</v>
          </cell>
          <cell r="Q167">
            <v>3</v>
          </cell>
          <cell r="R167">
            <v>10</v>
          </cell>
          <cell r="S167">
            <v>17</v>
          </cell>
          <cell r="T167">
            <v>12</v>
          </cell>
          <cell r="U167">
            <v>24</v>
          </cell>
          <cell r="V167">
            <v>38</v>
          </cell>
          <cell r="W167">
            <v>47</v>
          </cell>
          <cell r="X167">
            <v>40</v>
          </cell>
          <cell r="Y167">
            <v>38</v>
          </cell>
          <cell r="Z167">
            <v>23</v>
          </cell>
          <cell r="AA167">
            <v>15</v>
          </cell>
          <cell r="AC167">
            <v>108</v>
          </cell>
          <cell r="AD167">
            <v>1</v>
          </cell>
          <cell r="AE167">
            <v>3</v>
          </cell>
          <cell r="AF167">
            <v>13</v>
          </cell>
          <cell r="AG167">
            <v>29</v>
          </cell>
          <cell r="AH167">
            <v>62</v>
          </cell>
          <cell r="AI167">
            <v>87</v>
          </cell>
          <cell r="AJ167">
            <v>38</v>
          </cell>
        </row>
        <row r="168">
          <cell r="A168" t="str">
            <v>F</v>
          </cell>
          <cell r="B168">
            <v>0</v>
          </cell>
          <cell r="C168">
            <v>0</v>
          </cell>
          <cell r="D168" t="str">
            <v>F</v>
          </cell>
          <cell r="E168">
            <v>139</v>
          </cell>
          <cell r="F168">
            <v>51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1</v>
          </cell>
          <cell r="O168">
            <v>1</v>
          </cell>
          <cell r="P168">
            <v>1</v>
          </cell>
          <cell r="Q168">
            <v>0</v>
          </cell>
          <cell r="R168">
            <v>1</v>
          </cell>
          <cell r="S168">
            <v>7</v>
          </cell>
          <cell r="T168">
            <v>10</v>
          </cell>
          <cell r="U168">
            <v>10</v>
          </cell>
          <cell r="V168">
            <v>20</v>
          </cell>
          <cell r="W168">
            <v>17</v>
          </cell>
          <cell r="X168">
            <v>28</v>
          </cell>
          <cell r="Y168">
            <v>43</v>
          </cell>
          <cell r="Z168">
            <v>28</v>
          </cell>
          <cell r="AA168">
            <v>15</v>
          </cell>
          <cell r="AC168">
            <v>51</v>
          </cell>
          <cell r="AD168">
            <v>1</v>
          </cell>
          <cell r="AE168">
            <v>2</v>
          </cell>
          <cell r="AF168">
            <v>1</v>
          </cell>
          <cell r="AG168">
            <v>17</v>
          </cell>
          <cell r="AH168">
            <v>30</v>
          </cell>
          <cell r="AI168">
            <v>45</v>
          </cell>
          <cell r="AJ168">
            <v>43</v>
          </cell>
        </row>
        <row r="169">
          <cell r="A169" t="str">
            <v>C21M</v>
          </cell>
          <cell r="B169" t="str">
            <v>C21</v>
          </cell>
          <cell r="C169" t="str">
            <v>Malignant neoplasm of anus and anal canal</v>
          </cell>
          <cell r="D169" t="str">
            <v>M</v>
          </cell>
          <cell r="E169">
            <v>15</v>
          </cell>
          <cell r="F169">
            <v>11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1</v>
          </cell>
          <cell r="Q169">
            <v>0</v>
          </cell>
          <cell r="R169">
            <v>1</v>
          </cell>
          <cell r="S169">
            <v>2</v>
          </cell>
          <cell r="T169">
            <v>2</v>
          </cell>
          <cell r="U169">
            <v>2</v>
          </cell>
          <cell r="V169">
            <v>3</v>
          </cell>
          <cell r="W169">
            <v>0</v>
          </cell>
          <cell r="X169">
            <v>2</v>
          </cell>
          <cell r="Y169">
            <v>2</v>
          </cell>
          <cell r="Z169">
            <v>2</v>
          </cell>
          <cell r="AA169">
            <v>0</v>
          </cell>
          <cell r="AC169">
            <v>11</v>
          </cell>
          <cell r="AD169">
            <v>0</v>
          </cell>
          <cell r="AE169">
            <v>1</v>
          </cell>
          <cell r="AF169">
            <v>1</v>
          </cell>
          <cell r="AG169">
            <v>4</v>
          </cell>
          <cell r="AH169">
            <v>5</v>
          </cell>
          <cell r="AI169">
            <v>2</v>
          </cell>
          <cell r="AJ169">
            <v>2</v>
          </cell>
        </row>
        <row r="170">
          <cell r="A170" t="str">
            <v>F</v>
          </cell>
          <cell r="B170">
            <v>0</v>
          </cell>
          <cell r="C170">
            <v>0</v>
          </cell>
          <cell r="D170" t="str">
            <v>F</v>
          </cell>
          <cell r="E170">
            <v>29</v>
          </cell>
          <cell r="F170">
            <v>17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</v>
          </cell>
          <cell r="Q170">
            <v>3</v>
          </cell>
          <cell r="R170">
            <v>1</v>
          </cell>
          <cell r="S170">
            <v>3</v>
          </cell>
          <cell r="T170">
            <v>2</v>
          </cell>
          <cell r="U170">
            <v>4</v>
          </cell>
          <cell r="V170">
            <v>2</v>
          </cell>
          <cell r="W170">
            <v>1</v>
          </cell>
          <cell r="X170">
            <v>6</v>
          </cell>
          <cell r="Y170">
            <v>5</v>
          </cell>
          <cell r="Z170">
            <v>3</v>
          </cell>
          <cell r="AA170">
            <v>2</v>
          </cell>
          <cell r="AC170">
            <v>17</v>
          </cell>
          <cell r="AD170">
            <v>0</v>
          </cell>
          <cell r="AE170">
            <v>2</v>
          </cell>
          <cell r="AF170">
            <v>4</v>
          </cell>
          <cell r="AG170">
            <v>5</v>
          </cell>
          <cell r="AH170">
            <v>6</v>
          </cell>
          <cell r="AI170">
            <v>7</v>
          </cell>
          <cell r="AJ170">
            <v>5</v>
          </cell>
        </row>
        <row r="171">
          <cell r="A171" t="str">
            <v>C22M</v>
          </cell>
          <cell r="B171" t="str">
            <v>C22</v>
          </cell>
          <cell r="C171" t="str">
            <v>Malignant neoplasm of liver and intrahepatic bile ducts</v>
          </cell>
          <cell r="D171" t="str">
            <v>M</v>
          </cell>
          <cell r="E171">
            <v>373</v>
          </cell>
          <cell r="F171">
            <v>215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2</v>
          </cell>
          <cell r="Q171">
            <v>7</v>
          </cell>
          <cell r="R171">
            <v>15</v>
          </cell>
          <cell r="S171">
            <v>32</v>
          </cell>
          <cell r="T171">
            <v>36</v>
          </cell>
          <cell r="U171">
            <v>64</v>
          </cell>
          <cell r="V171">
            <v>58</v>
          </cell>
          <cell r="W171">
            <v>62</v>
          </cell>
          <cell r="X171">
            <v>45</v>
          </cell>
          <cell r="Y171">
            <v>51</v>
          </cell>
          <cell r="Z171">
            <v>34</v>
          </cell>
          <cell r="AA171">
            <v>17</v>
          </cell>
          <cell r="AC171">
            <v>215</v>
          </cell>
          <cell r="AD171">
            <v>0</v>
          </cell>
          <cell r="AE171">
            <v>3</v>
          </cell>
          <cell r="AF171">
            <v>22</v>
          </cell>
          <cell r="AG171">
            <v>68</v>
          </cell>
          <cell r="AH171">
            <v>122</v>
          </cell>
          <cell r="AI171">
            <v>107</v>
          </cell>
          <cell r="AJ171">
            <v>51</v>
          </cell>
        </row>
        <row r="172">
          <cell r="A172" t="str">
            <v>F</v>
          </cell>
          <cell r="B172">
            <v>0</v>
          </cell>
          <cell r="C172">
            <v>0</v>
          </cell>
          <cell r="D172" t="str">
            <v>F</v>
          </cell>
          <cell r="E172">
            <v>211</v>
          </cell>
          <cell r="F172">
            <v>94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</v>
          </cell>
          <cell r="N172">
            <v>0</v>
          </cell>
          <cell r="O172">
            <v>0</v>
          </cell>
          <cell r="P172">
            <v>1</v>
          </cell>
          <cell r="Q172">
            <v>1</v>
          </cell>
          <cell r="R172">
            <v>12</v>
          </cell>
          <cell r="S172">
            <v>10</v>
          </cell>
          <cell r="T172">
            <v>17</v>
          </cell>
          <cell r="U172">
            <v>22</v>
          </cell>
          <cell r="V172">
            <v>30</v>
          </cell>
          <cell r="W172">
            <v>46</v>
          </cell>
          <cell r="X172">
            <v>32</v>
          </cell>
          <cell r="Y172">
            <v>39</v>
          </cell>
          <cell r="Z172">
            <v>31</v>
          </cell>
          <cell r="AA172">
            <v>8</v>
          </cell>
          <cell r="AC172">
            <v>94</v>
          </cell>
          <cell r="AD172">
            <v>1</v>
          </cell>
          <cell r="AE172">
            <v>1</v>
          </cell>
          <cell r="AF172">
            <v>13</v>
          </cell>
          <cell r="AG172">
            <v>27</v>
          </cell>
          <cell r="AH172">
            <v>52</v>
          </cell>
          <cell r="AI172">
            <v>78</v>
          </cell>
          <cell r="AJ172">
            <v>39</v>
          </cell>
        </row>
        <row r="173">
          <cell r="A173" t="str">
            <v>C23M</v>
          </cell>
          <cell r="B173" t="str">
            <v>C23</v>
          </cell>
          <cell r="C173" t="str">
            <v>Malignant neoplasm of gallbladder</v>
          </cell>
          <cell r="D173" t="str">
            <v>M</v>
          </cell>
          <cell r="E173">
            <v>19</v>
          </cell>
          <cell r="F173">
            <v>10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</v>
          </cell>
          <cell r="R173">
            <v>1</v>
          </cell>
          <cell r="S173">
            <v>1</v>
          </cell>
          <cell r="T173">
            <v>3</v>
          </cell>
          <cell r="U173">
            <v>1</v>
          </cell>
          <cell r="V173">
            <v>3</v>
          </cell>
          <cell r="W173">
            <v>4</v>
          </cell>
          <cell r="X173">
            <v>2</v>
          </cell>
          <cell r="Y173">
            <v>3</v>
          </cell>
          <cell r="Z173">
            <v>2</v>
          </cell>
          <cell r="AA173">
            <v>1</v>
          </cell>
          <cell r="AC173">
            <v>10</v>
          </cell>
          <cell r="AD173">
            <v>0</v>
          </cell>
          <cell r="AE173">
            <v>0</v>
          </cell>
          <cell r="AF173">
            <v>2</v>
          </cell>
          <cell r="AG173">
            <v>4</v>
          </cell>
          <cell r="AH173">
            <v>4</v>
          </cell>
          <cell r="AI173">
            <v>6</v>
          </cell>
          <cell r="AJ173">
            <v>3</v>
          </cell>
        </row>
        <row r="174">
          <cell r="A174" t="str">
            <v>F</v>
          </cell>
          <cell r="B174">
            <v>0</v>
          </cell>
          <cell r="C174">
            <v>0</v>
          </cell>
          <cell r="D174" t="str">
            <v>F</v>
          </cell>
          <cell r="E174">
            <v>44</v>
          </cell>
          <cell r="F174">
            <v>21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</v>
          </cell>
          <cell r="Q174">
            <v>0</v>
          </cell>
          <cell r="R174">
            <v>1</v>
          </cell>
          <cell r="S174">
            <v>4</v>
          </cell>
          <cell r="T174">
            <v>2</v>
          </cell>
          <cell r="U174">
            <v>6</v>
          </cell>
          <cell r="V174">
            <v>7</v>
          </cell>
          <cell r="W174">
            <v>12</v>
          </cell>
          <cell r="X174">
            <v>2</v>
          </cell>
          <cell r="Y174">
            <v>9</v>
          </cell>
          <cell r="Z174">
            <v>5</v>
          </cell>
          <cell r="AA174">
            <v>4</v>
          </cell>
          <cell r="AC174">
            <v>21</v>
          </cell>
          <cell r="AD174">
            <v>0</v>
          </cell>
          <cell r="AE174">
            <v>1</v>
          </cell>
          <cell r="AF174">
            <v>1</v>
          </cell>
          <cell r="AG174">
            <v>6</v>
          </cell>
          <cell r="AH174">
            <v>13</v>
          </cell>
          <cell r="AI174">
            <v>14</v>
          </cell>
          <cell r="AJ174">
            <v>9</v>
          </cell>
        </row>
        <row r="175">
          <cell r="A175" t="str">
            <v>C24M</v>
          </cell>
          <cell r="B175" t="str">
            <v>C24</v>
          </cell>
          <cell r="C175" t="str">
            <v>Malignant neoplasm of other and unspecified parts of biliary tract</v>
          </cell>
          <cell r="D175" t="str">
            <v>M</v>
          </cell>
          <cell r="E175">
            <v>31</v>
          </cell>
          <cell r="F175">
            <v>12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</v>
          </cell>
          <cell r="R175">
            <v>0</v>
          </cell>
          <cell r="S175">
            <v>2</v>
          </cell>
          <cell r="T175">
            <v>3</v>
          </cell>
          <cell r="U175">
            <v>6</v>
          </cell>
          <cell r="V175">
            <v>0</v>
          </cell>
          <cell r="W175">
            <v>7</v>
          </cell>
          <cell r="X175">
            <v>6</v>
          </cell>
          <cell r="Y175">
            <v>6</v>
          </cell>
          <cell r="Z175">
            <v>2</v>
          </cell>
          <cell r="AA175">
            <v>4</v>
          </cell>
          <cell r="AB175">
            <v>0</v>
          </cell>
          <cell r="AC175">
            <v>12</v>
          </cell>
          <cell r="AD175">
            <v>0</v>
          </cell>
          <cell r="AE175">
            <v>0</v>
          </cell>
          <cell r="AF175">
            <v>1</v>
          </cell>
          <cell r="AG175">
            <v>5</v>
          </cell>
          <cell r="AH175">
            <v>6</v>
          </cell>
          <cell r="AI175">
            <v>13</v>
          </cell>
          <cell r="AJ175">
            <v>6</v>
          </cell>
        </row>
        <row r="176">
          <cell r="A176" t="str">
            <v>F</v>
          </cell>
          <cell r="B176">
            <v>0</v>
          </cell>
          <cell r="C176">
            <v>0</v>
          </cell>
          <cell r="D176" t="str">
            <v>F</v>
          </cell>
          <cell r="E176">
            <v>21</v>
          </cell>
          <cell r="F176">
            <v>12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</v>
          </cell>
          <cell r="R176">
            <v>1</v>
          </cell>
          <cell r="S176">
            <v>0</v>
          </cell>
          <cell r="T176">
            <v>3</v>
          </cell>
          <cell r="U176">
            <v>2</v>
          </cell>
          <cell r="V176">
            <v>5</v>
          </cell>
          <cell r="W176">
            <v>5</v>
          </cell>
          <cell r="X176">
            <v>3</v>
          </cell>
          <cell r="Y176">
            <v>1</v>
          </cell>
          <cell r="Z176">
            <v>0</v>
          </cell>
          <cell r="AA176">
            <v>1</v>
          </cell>
          <cell r="AB176">
            <v>0</v>
          </cell>
          <cell r="AC176">
            <v>12</v>
          </cell>
          <cell r="AD176">
            <v>0</v>
          </cell>
          <cell r="AE176">
            <v>0</v>
          </cell>
          <cell r="AF176">
            <v>2</v>
          </cell>
          <cell r="AG176">
            <v>3</v>
          </cell>
          <cell r="AH176">
            <v>7</v>
          </cell>
          <cell r="AI176">
            <v>8</v>
          </cell>
          <cell r="AJ176">
            <v>1</v>
          </cell>
        </row>
        <row r="177">
          <cell r="A177" t="str">
            <v>C25M</v>
          </cell>
          <cell r="B177" t="str">
            <v>C25</v>
          </cell>
          <cell r="C177" t="str">
            <v>Malignant neoplasm of pancreas</v>
          </cell>
          <cell r="D177" t="str">
            <v>M</v>
          </cell>
          <cell r="E177">
            <v>353</v>
          </cell>
          <cell r="F177">
            <v>216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2</v>
          </cell>
          <cell r="Q177">
            <v>8</v>
          </cell>
          <cell r="R177">
            <v>15</v>
          </cell>
          <cell r="S177">
            <v>22</v>
          </cell>
          <cell r="T177">
            <v>37</v>
          </cell>
          <cell r="U177">
            <v>61</v>
          </cell>
          <cell r="V177">
            <v>71</v>
          </cell>
          <cell r="W177">
            <v>41</v>
          </cell>
          <cell r="X177">
            <v>54</v>
          </cell>
          <cell r="Y177">
            <v>42</v>
          </cell>
          <cell r="Z177">
            <v>29</v>
          </cell>
          <cell r="AA177">
            <v>13</v>
          </cell>
          <cell r="AB177">
            <v>0</v>
          </cell>
          <cell r="AC177">
            <v>216</v>
          </cell>
          <cell r="AD177">
            <v>0</v>
          </cell>
          <cell r="AE177">
            <v>2</v>
          </cell>
          <cell r="AF177">
            <v>23</v>
          </cell>
          <cell r="AG177">
            <v>59</v>
          </cell>
          <cell r="AH177">
            <v>132</v>
          </cell>
          <cell r="AI177">
            <v>95</v>
          </cell>
          <cell r="AJ177">
            <v>42</v>
          </cell>
        </row>
        <row r="178">
          <cell r="A178" t="str">
            <v>F</v>
          </cell>
          <cell r="B178">
            <v>0</v>
          </cell>
          <cell r="C178">
            <v>0</v>
          </cell>
          <cell r="D178" t="str">
            <v>F</v>
          </cell>
          <cell r="E178">
            <v>366</v>
          </cell>
          <cell r="F178">
            <v>184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5</v>
          </cell>
          <cell r="Q178">
            <v>4</v>
          </cell>
          <cell r="R178">
            <v>8</v>
          </cell>
          <cell r="S178">
            <v>16</v>
          </cell>
          <cell r="T178">
            <v>30</v>
          </cell>
          <cell r="U178">
            <v>57</v>
          </cell>
          <cell r="V178">
            <v>63</v>
          </cell>
          <cell r="W178">
            <v>52</v>
          </cell>
          <cell r="X178">
            <v>71</v>
          </cell>
          <cell r="Y178">
            <v>59</v>
          </cell>
          <cell r="Z178">
            <v>37</v>
          </cell>
          <cell r="AA178">
            <v>22</v>
          </cell>
          <cell r="AB178">
            <v>0</v>
          </cell>
          <cell r="AC178">
            <v>184</v>
          </cell>
          <cell r="AD178">
            <v>1</v>
          </cell>
          <cell r="AE178">
            <v>5</v>
          </cell>
          <cell r="AF178">
            <v>12</v>
          </cell>
          <cell r="AG178">
            <v>46</v>
          </cell>
          <cell r="AH178">
            <v>120</v>
          </cell>
          <cell r="AI178">
            <v>123</v>
          </cell>
          <cell r="AJ178">
            <v>59</v>
          </cell>
        </row>
        <row r="179">
          <cell r="A179" t="str">
            <v>C26M</v>
          </cell>
          <cell r="B179" t="str">
            <v>C26</v>
          </cell>
          <cell r="C179" t="str">
            <v>Malignant neoplasm of other and ill-defined digestive organs</v>
          </cell>
          <cell r="D179" t="str">
            <v>M</v>
          </cell>
          <cell r="E179">
            <v>116</v>
          </cell>
          <cell r="F179">
            <v>51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1</v>
          </cell>
          <cell r="O179">
            <v>0</v>
          </cell>
          <cell r="P179">
            <v>1</v>
          </cell>
          <cell r="Q179">
            <v>3</v>
          </cell>
          <cell r="R179">
            <v>1</v>
          </cell>
          <cell r="S179">
            <v>4</v>
          </cell>
          <cell r="T179">
            <v>10</v>
          </cell>
          <cell r="U179">
            <v>14</v>
          </cell>
          <cell r="V179">
            <v>17</v>
          </cell>
          <cell r="W179">
            <v>21</v>
          </cell>
          <cell r="X179">
            <v>19</v>
          </cell>
          <cell r="Y179">
            <v>25</v>
          </cell>
          <cell r="Z179">
            <v>16</v>
          </cell>
          <cell r="AA179">
            <v>9</v>
          </cell>
          <cell r="AC179">
            <v>51</v>
          </cell>
          <cell r="AD179">
            <v>1</v>
          </cell>
          <cell r="AE179">
            <v>1</v>
          </cell>
          <cell r="AF179">
            <v>4</v>
          </cell>
          <cell r="AG179">
            <v>14</v>
          </cell>
          <cell r="AH179">
            <v>31</v>
          </cell>
          <cell r="AI179">
            <v>40</v>
          </cell>
          <cell r="AJ179">
            <v>25</v>
          </cell>
        </row>
        <row r="180">
          <cell r="A180" t="str">
            <v>F</v>
          </cell>
          <cell r="B180">
            <v>0</v>
          </cell>
          <cell r="C180">
            <v>0</v>
          </cell>
          <cell r="D180" t="str">
            <v>F</v>
          </cell>
          <cell r="E180">
            <v>113</v>
          </cell>
          <cell r="F180">
            <v>38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</v>
          </cell>
          <cell r="R180">
            <v>0</v>
          </cell>
          <cell r="S180">
            <v>8</v>
          </cell>
          <cell r="T180">
            <v>6</v>
          </cell>
          <cell r="U180">
            <v>8</v>
          </cell>
          <cell r="V180">
            <v>14</v>
          </cell>
          <cell r="W180">
            <v>13</v>
          </cell>
          <cell r="X180">
            <v>18</v>
          </cell>
          <cell r="Y180">
            <v>44</v>
          </cell>
          <cell r="Z180">
            <v>20</v>
          </cell>
          <cell r="AA180">
            <v>24</v>
          </cell>
          <cell r="AC180">
            <v>38</v>
          </cell>
          <cell r="AD180">
            <v>0</v>
          </cell>
          <cell r="AE180">
            <v>0</v>
          </cell>
          <cell r="AF180">
            <v>2</v>
          </cell>
          <cell r="AG180">
            <v>14</v>
          </cell>
          <cell r="AH180">
            <v>22</v>
          </cell>
          <cell r="AI180">
            <v>31</v>
          </cell>
          <cell r="AJ180">
            <v>44</v>
          </cell>
        </row>
        <row r="181">
          <cell r="A181" t="str">
            <v>C30-39M</v>
          </cell>
          <cell r="B181" t="str">
            <v>C30-39</v>
          </cell>
          <cell r="C181" t="str">
            <v>Respiratory and intrathoracic organs</v>
          </cell>
          <cell r="D181" t="str">
            <v>M</v>
          </cell>
          <cell r="E181">
            <v>2204</v>
          </cell>
          <cell r="F181">
            <v>1205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</v>
          </cell>
          <cell r="O181">
            <v>3</v>
          </cell>
          <cell r="P181">
            <v>14</v>
          </cell>
          <cell r="Q181">
            <v>40</v>
          </cell>
          <cell r="R181">
            <v>68</v>
          </cell>
          <cell r="S181">
            <v>115</v>
          </cell>
          <cell r="T181">
            <v>221</v>
          </cell>
          <cell r="U181">
            <v>355</v>
          </cell>
          <cell r="V181">
            <v>388</v>
          </cell>
          <cell r="W181">
            <v>376</v>
          </cell>
          <cell r="X181">
            <v>337</v>
          </cell>
          <cell r="Y181">
            <v>286</v>
          </cell>
          <cell r="Z181">
            <v>197</v>
          </cell>
          <cell r="AA181">
            <v>89</v>
          </cell>
          <cell r="AC181">
            <v>1205</v>
          </cell>
          <cell r="AD181">
            <v>1</v>
          </cell>
          <cell r="AE181">
            <v>17</v>
          </cell>
          <cell r="AF181">
            <v>108</v>
          </cell>
          <cell r="AG181">
            <v>336</v>
          </cell>
          <cell r="AH181">
            <v>743</v>
          </cell>
          <cell r="AI181">
            <v>713</v>
          </cell>
          <cell r="AJ181">
            <v>286</v>
          </cell>
        </row>
        <row r="182">
          <cell r="A182" t="str">
            <v>F</v>
          </cell>
          <cell r="B182">
            <v>0</v>
          </cell>
          <cell r="C182">
            <v>0</v>
          </cell>
          <cell r="D182" t="str">
            <v>F</v>
          </cell>
          <cell r="E182">
            <v>1992</v>
          </cell>
          <cell r="F182">
            <v>983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1</v>
          </cell>
          <cell r="O182">
            <v>4</v>
          </cell>
          <cell r="P182">
            <v>10</v>
          </cell>
          <cell r="Q182">
            <v>20</v>
          </cell>
          <cell r="R182">
            <v>55</v>
          </cell>
          <cell r="S182">
            <v>113</v>
          </cell>
          <cell r="T182">
            <v>168</v>
          </cell>
          <cell r="U182">
            <v>290</v>
          </cell>
          <cell r="V182">
            <v>322</v>
          </cell>
          <cell r="W182">
            <v>381</v>
          </cell>
          <cell r="X182">
            <v>307</v>
          </cell>
          <cell r="Y182">
            <v>321</v>
          </cell>
          <cell r="Z182">
            <v>217</v>
          </cell>
          <cell r="AA182">
            <v>104</v>
          </cell>
          <cell r="AC182">
            <v>983</v>
          </cell>
          <cell r="AD182">
            <v>1</v>
          </cell>
          <cell r="AE182">
            <v>14</v>
          </cell>
          <cell r="AF182">
            <v>75</v>
          </cell>
          <cell r="AG182">
            <v>281</v>
          </cell>
          <cell r="AH182">
            <v>612</v>
          </cell>
          <cell r="AI182">
            <v>688</v>
          </cell>
          <cell r="AJ182">
            <v>321</v>
          </cell>
        </row>
        <row r="183">
          <cell r="A183" t="str">
            <v>C30M</v>
          </cell>
          <cell r="B183" t="str">
            <v>C30</v>
          </cell>
          <cell r="C183" t="str">
            <v>Malignant neoplasm of nasal cavity and middle ear</v>
          </cell>
          <cell r="D183" t="str">
            <v>M</v>
          </cell>
          <cell r="E183">
            <v>2</v>
          </cell>
          <cell r="F183">
            <v>2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1</v>
          </cell>
          <cell r="T183">
            <v>0</v>
          </cell>
          <cell r="U183">
            <v>0</v>
          </cell>
          <cell r="V183">
            <v>1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C183">
            <v>2</v>
          </cell>
          <cell r="AD183">
            <v>0</v>
          </cell>
          <cell r="AE183">
            <v>0</v>
          </cell>
          <cell r="AF183">
            <v>0</v>
          </cell>
          <cell r="AG183">
            <v>1</v>
          </cell>
          <cell r="AH183">
            <v>1</v>
          </cell>
          <cell r="AI183">
            <v>0</v>
          </cell>
          <cell r="AJ183">
            <v>0</v>
          </cell>
        </row>
        <row r="184">
          <cell r="A184" t="str">
            <v>F</v>
          </cell>
          <cell r="B184">
            <v>0</v>
          </cell>
          <cell r="C184">
            <v>0</v>
          </cell>
          <cell r="D184" t="str">
            <v>F</v>
          </cell>
          <cell r="E184">
            <v>2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0</v>
          </cell>
          <cell r="Y184">
            <v>1</v>
          </cell>
          <cell r="Z184">
            <v>1</v>
          </cell>
          <cell r="AA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</row>
        <row r="185">
          <cell r="A185" t="str">
            <v>C31M</v>
          </cell>
          <cell r="B185" t="str">
            <v>C31</v>
          </cell>
          <cell r="C185" t="str">
            <v>Malignant neoplasm of accessory sinuses</v>
          </cell>
          <cell r="D185" t="str">
            <v>M</v>
          </cell>
          <cell r="E185">
            <v>10</v>
          </cell>
          <cell r="F185">
            <v>7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1</v>
          </cell>
          <cell r="T185">
            <v>0</v>
          </cell>
          <cell r="U185">
            <v>4</v>
          </cell>
          <cell r="V185">
            <v>2</v>
          </cell>
          <cell r="W185">
            <v>3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C185">
            <v>7</v>
          </cell>
          <cell r="AD185">
            <v>0</v>
          </cell>
          <cell r="AE185">
            <v>0</v>
          </cell>
          <cell r="AF185">
            <v>0</v>
          </cell>
          <cell r="AG185">
            <v>1</v>
          </cell>
          <cell r="AH185">
            <v>6</v>
          </cell>
          <cell r="AI185">
            <v>3</v>
          </cell>
          <cell r="AJ185">
            <v>0</v>
          </cell>
        </row>
        <row r="186">
          <cell r="A186" t="str">
            <v>F</v>
          </cell>
          <cell r="B186">
            <v>0</v>
          </cell>
          <cell r="C186">
            <v>0</v>
          </cell>
          <cell r="D186" t="str">
            <v>F</v>
          </cell>
          <cell r="E186">
            <v>6</v>
          </cell>
          <cell r="F186">
            <v>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1</v>
          </cell>
          <cell r="U186">
            <v>1</v>
          </cell>
          <cell r="V186">
            <v>0</v>
          </cell>
          <cell r="W186">
            <v>0</v>
          </cell>
          <cell r="X186">
            <v>1</v>
          </cell>
          <cell r="Y186">
            <v>1</v>
          </cell>
          <cell r="Z186">
            <v>0</v>
          </cell>
          <cell r="AA186">
            <v>1</v>
          </cell>
          <cell r="AC186">
            <v>4</v>
          </cell>
          <cell r="AD186">
            <v>0</v>
          </cell>
          <cell r="AE186">
            <v>0</v>
          </cell>
          <cell r="AF186">
            <v>1</v>
          </cell>
          <cell r="AG186">
            <v>2</v>
          </cell>
          <cell r="AH186">
            <v>1</v>
          </cell>
          <cell r="AI186">
            <v>1</v>
          </cell>
          <cell r="AJ186">
            <v>1</v>
          </cell>
        </row>
        <row r="187">
          <cell r="A187" t="str">
            <v>C32M</v>
          </cell>
          <cell r="B187" t="str">
            <v>C32</v>
          </cell>
          <cell r="C187" t="str">
            <v>Malignant neoplasm of larynx</v>
          </cell>
          <cell r="D187" t="str">
            <v>M</v>
          </cell>
          <cell r="E187">
            <v>91</v>
          </cell>
          <cell r="F187">
            <v>56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3</v>
          </cell>
          <cell r="R187">
            <v>3</v>
          </cell>
          <cell r="S187">
            <v>6</v>
          </cell>
          <cell r="T187">
            <v>5</v>
          </cell>
          <cell r="U187">
            <v>18</v>
          </cell>
          <cell r="V187">
            <v>21</v>
          </cell>
          <cell r="W187">
            <v>11</v>
          </cell>
          <cell r="X187">
            <v>15</v>
          </cell>
          <cell r="Y187">
            <v>9</v>
          </cell>
          <cell r="Z187">
            <v>6</v>
          </cell>
          <cell r="AA187">
            <v>3</v>
          </cell>
          <cell r="AC187">
            <v>56</v>
          </cell>
          <cell r="AD187">
            <v>0</v>
          </cell>
          <cell r="AE187">
            <v>0</v>
          </cell>
          <cell r="AF187">
            <v>6</v>
          </cell>
          <cell r="AG187">
            <v>11</v>
          </cell>
          <cell r="AH187">
            <v>39</v>
          </cell>
          <cell r="AI187">
            <v>26</v>
          </cell>
          <cell r="AJ187">
            <v>9</v>
          </cell>
        </row>
        <row r="188">
          <cell r="A188" t="str">
            <v>F</v>
          </cell>
          <cell r="B188">
            <v>0</v>
          </cell>
          <cell r="C188">
            <v>0</v>
          </cell>
          <cell r="D188" t="str">
            <v>F</v>
          </cell>
          <cell r="E188">
            <v>20</v>
          </cell>
          <cell r="F188">
            <v>12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</v>
          </cell>
          <cell r="P188">
            <v>1</v>
          </cell>
          <cell r="Q188">
            <v>1</v>
          </cell>
          <cell r="R188">
            <v>0</v>
          </cell>
          <cell r="S188">
            <v>1</v>
          </cell>
          <cell r="T188">
            <v>5</v>
          </cell>
          <cell r="U188">
            <v>2</v>
          </cell>
          <cell r="V188">
            <v>1</v>
          </cell>
          <cell r="W188">
            <v>5</v>
          </cell>
          <cell r="X188">
            <v>1</v>
          </cell>
          <cell r="Y188">
            <v>2</v>
          </cell>
          <cell r="Z188">
            <v>2</v>
          </cell>
          <cell r="AA188">
            <v>0</v>
          </cell>
          <cell r="AC188">
            <v>12</v>
          </cell>
          <cell r="AD188">
            <v>0</v>
          </cell>
          <cell r="AE188">
            <v>2</v>
          </cell>
          <cell r="AF188">
            <v>1</v>
          </cell>
          <cell r="AG188">
            <v>6</v>
          </cell>
          <cell r="AH188">
            <v>3</v>
          </cell>
          <cell r="AI188">
            <v>6</v>
          </cell>
          <cell r="AJ188">
            <v>2</v>
          </cell>
        </row>
        <row r="189">
          <cell r="A189" t="str">
            <v>C33M</v>
          </cell>
          <cell r="B189" t="str">
            <v>C33</v>
          </cell>
          <cell r="C189" t="str">
            <v>Malignant neoplasm of trachea</v>
          </cell>
          <cell r="D189" t="str">
            <v>M</v>
          </cell>
          <cell r="E189">
            <v>2</v>
          </cell>
          <cell r="F189">
            <v>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C189">
            <v>1</v>
          </cell>
          <cell r="AD189">
            <v>1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1</v>
          </cell>
          <cell r="AJ189">
            <v>0</v>
          </cell>
        </row>
        <row r="190">
          <cell r="A190" t="str">
            <v>C33F</v>
          </cell>
          <cell r="B190">
            <v>0</v>
          </cell>
          <cell r="C190">
            <v>0</v>
          </cell>
          <cell r="D190" t="str">
            <v>F</v>
          </cell>
          <cell r="E190">
            <v>1</v>
          </cell>
          <cell r="F190">
            <v>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1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C190">
            <v>1</v>
          </cell>
          <cell r="AD190">
            <v>0</v>
          </cell>
          <cell r="AE190">
            <v>0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</row>
        <row r="191">
          <cell r="A191" t="str">
            <v>C34M</v>
          </cell>
          <cell r="B191" t="str">
            <v>C34</v>
          </cell>
          <cell r="C191" t="str">
            <v>Malignant neoplasm of bronchus and lung</v>
          </cell>
          <cell r="D191" t="str">
            <v>M</v>
          </cell>
          <cell r="E191">
            <v>2079</v>
          </cell>
          <cell r="F191">
            <v>1129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</v>
          </cell>
          <cell r="P191">
            <v>14</v>
          </cell>
          <cell r="Q191">
            <v>37</v>
          </cell>
          <cell r="R191">
            <v>65</v>
          </cell>
          <cell r="S191">
            <v>106</v>
          </cell>
          <cell r="T191">
            <v>212</v>
          </cell>
          <cell r="U191">
            <v>331</v>
          </cell>
          <cell r="V191">
            <v>361</v>
          </cell>
          <cell r="W191">
            <v>357</v>
          </cell>
          <cell r="X191">
            <v>322</v>
          </cell>
          <cell r="Y191">
            <v>271</v>
          </cell>
          <cell r="Z191">
            <v>186</v>
          </cell>
          <cell r="AA191">
            <v>85</v>
          </cell>
          <cell r="AC191">
            <v>1129</v>
          </cell>
          <cell r="AD191">
            <v>0</v>
          </cell>
          <cell r="AE191">
            <v>17</v>
          </cell>
          <cell r="AF191">
            <v>102</v>
          </cell>
          <cell r="AG191">
            <v>318</v>
          </cell>
          <cell r="AH191">
            <v>692</v>
          </cell>
          <cell r="AI191">
            <v>679</v>
          </cell>
          <cell r="AJ191">
            <v>271</v>
          </cell>
        </row>
        <row r="192">
          <cell r="A192" t="str">
            <v>C34F</v>
          </cell>
          <cell r="B192">
            <v>0</v>
          </cell>
          <cell r="C192">
            <v>0</v>
          </cell>
          <cell r="D192" t="str">
            <v>F</v>
          </cell>
          <cell r="E192">
            <v>1953</v>
          </cell>
          <cell r="F192">
            <v>959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1</v>
          </cell>
          <cell r="O192">
            <v>3</v>
          </cell>
          <cell r="P192">
            <v>9</v>
          </cell>
          <cell r="Q192">
            <v>17</v>
          </cell>
          <cell r="R192">
            <v>54</v>
          </cell>
          <cell r="S192">
            <v>111</v>
          </cell>
          <cell r="T192">
            <v>158</v>
          </cell>
          <cell r="U192">
            <v>286</v>
          </cell>
          <cell r="V192">
            <v>320</v>
          </cell>
          <cell r="W192">
            <v>373</v>
          </cell>
          <cell r="X192">
            <v>305</v>
          </cell>
          <cell r="Y192">
            <v>316</v>
          </cell>
          <cell r="Z192">
            <v>213</v>
          </cell>
          <cell r="AA192">
            <v>103</v>
          </cell>
          <cell r="AC192">
            <v>959</v>
          </cell>
          <cell r="AD192">
            <v>1</v>
          </cell>
          <cell r="AE192">
            <v>12</v>
          </cell>
          <cell r="AF192">
            <v>71</v>
          </cell>
          <cell r="AG192">
            <v>269</v>
          </cell>
          <cell r="AH192">
            <v>606</v>
          </cell>
          <cell r="AI192">
            <v>678</v>
          </cell>
          <cell r="AJ192">
            <v>316</v>
          </cell>
        </row>
        <row r="193">
          <cell r="A193" t="str">
            <v>C37M</v>
          </cell>
          <cell r="B193" t="str">
            <v>C37</v>
          </cell>
          <cell r="C193" t="str">
            <v>Malignant neoplasm of thymus</v>
          </cell>
          <cell r="D193" t="str">
            <v>M</v>
          </cell>
          <cell r="E193">
            <v>5</v>
          </cell>
          <cell r="F193">
            <v>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2</v>
          </cell>
          <cell r="U193">
            <v>0</v>
          </cell>
          <cell r="V193">
            <v>2</v>
          </cell>
          <cell r="W193">
            <v>0</v>
          </cell>
          <cell r="X193">
            <v>0</v>
          </cell>
          <cell r="Y193">
            <v>1</v>
          </cell>
          <cell r="Z193">
            <v>1</v>
          </cell>
          <cell r="AA193">
            <v>0</v>
          </cell>
          <cell r="AC193">
            <v>4</v>
          </cell>
          <cell r="AD193">
            <v>0</v>
          </cell>
          <cell r="AE193">
            <v>0</v>
          </cell>
          <cell r="AF193">
            <v>0</v>
          </cell>
          <cell r="AG193">
            <v>2</v>
          </cell>
          <cell r="AH193">
            <v>2</v>
          </cell>
          <cell r="AI193">
            <v>0</v>
          </cell>
          <cell r="AJ193">
            <v>1</v>
          </cell>
        </row>
        <row r="194">
          <cell r="A194" t="str">
            <v>F</v>
          </cell>
          <cell r="B194">
            <v>0</v>
          </cell>
          <cell r="C194">
            <v>0</v>
          </cell>
          <cell r="D194" t="str">
            <v>F</v>
          </cell>
          <cell r="E194">
            <v>4</v>
          </cell>
          <cell r="F194">
            <v>3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1</v>
          </cell>
          <cell r="R194">
            <v>0</v>
          </cell>
          <cell r="S194">
            <v>0</v>
          </cell>
          <cell r="T194">
            <v>2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1</v>
          </cell>
          <cell r="Z194">
            <v>1</v>
          </cell>
          <cell r="AA194">
            <v>0</v>
          </cell>
          <cell r="AC194">
            <v>3</v>
          </cell>
          <cell r="AD194">
            <v>0</v>
          </cell>
          <cell r="AE194">
            <v>0</v>
          </cell>
          <cell r="AF194">
            <v>1</v>
          </cell>
          <cell r="AG194">
            <v>2</v>
          </cell>
          <cell r="AH194">
            <v>0</v>
          </cell>
          <cell r="AI194">
            <v>0</v>
          </cell>
          <cell r="AJ194">
            <v>1</v>
          </cell>
        </row>
        <row r="195">
          <cell r="A195" t="str">
            <v>C38M</v>
          </cell>
          <cell r="B195" t="str">
            <v>C38</v>
          </cell>
          <cell r="C195" t="str">
            <v>Malignant neoplasm of heart, mediastinum and pleura</v>
          </cell>
          <cell r="D195" t="str">
            <v>M</v>
          </cell>
          <cell r="E195">
            <v>13</v>
          </cell>
          <cell r="F195">
            <v>5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1</v>
          </cell>
          <cell r="T195">
            <v>2</v>
          </cell>
          <cell r="U195">
            <v>1</v>
          </cell>
          <cell r="V195">
            <v>1</v>
          </cell>
          <cell r="W195">
            <v>4</v>
          </cell>
          <cell r="X195">
            <v>0</v>
          </cell>
          <cell r="Y195">
            <v>4</v>
          </cell>
          <cell r="Z195">
            <v>3</v>
          </cell>
          <cell r="AA195">
            <v>1</v>
          </cell>
          <cell r="AC195">
            <v>5</v>
          </cell>
          <cell r="AD195">
            <v>0</v>
          </cell>
          <cell r="AE195">
            <v>0</v>
          </cell>
          <cell r="AF195">
            <v>0</v>
          </cell>
          <cell r="AG195">
            <v>3</v>
          </cell>
          <cell r="AH195">
            <v>2</v>
          </cell>
          <cell r="AI195">
            <v>4</v>
          </cell>
          <cell r="AJ195">
            <v>4</v>
          </cell>
        </row>
        <row r="196">
          <cell r="A196" t="str">
            <v>F</v>
          </cell>
          <cell r="B196">
            <v>0</v>
          </cell>
          <cell r="C196">
            <v>0</v>
          </cell>
          <cell r="D196" t="str">
            <v>F</v>
          </cell>
          <cell r="E196">
            <v>6</v>
          </cell>
          <cell r="F196">
            <v>4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1</v>
          </cell>
          <cell r="R196">
            <v>0</v>
          </cell>
          <cell r="S196">
            <v>0</v>
          </cell>
          <cell r="T196">
            <v>1</v>
          </cell>
          <cell r="U196">
            <v>1</v>
          </cell>
          <cell r="V196">
            <v>1</v>
          </cell>
          <cell r="W196">
            <v>2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C196">
            <v>4</v>
          </cell>
          <cell r="AD196">
            <v>0</v>
          </cell>
          <cell r="AE196">
            <v>0</v>
          </cell>
          <cell r="AF196">
            <v>1</v>
          </cell>
          <cell r="AG196">
            <v>1</v>
          </cell>
          <cell r="AH196">
            <v>2</v>
          </cell>
          <cell r="AI196">
            <v>2</v>
          </cell>
          <cell r="AJ196">
            <v>0</v>
          </cell>
        </row>
        <row r="197">
          <cell r="A197" t="str">
            <v>C39M</v>
          </cell>
          <cell r="B197" t="str">
            <v>C39</v>
          </cell>
          <cell r="C197" t="str">
            <v>Malignant neoplasm of other and ill-defined sites in the respiratory system and intrathoracic organs</v>
          </cell>
          <cell r="D197" t="str">
            <v>M</v>
          </cell>
          <cell r="E197">
            <v>2</v>
          </cell>
          <cell r="F197">
            <v>1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1</v>
          </cell>
          <cell r="V197">
            <v>0</v>
          </cell>
          <cell r="W197">
            <v>0</v>
          </cell>
          <cell r="X197">
            <v>0</v>
          </cell>
          <cell r="Y197">
            <v>1</v>
          </cell>
          <cell r="Z197">
            <v>1</v>
          </cell>
          <cell r="AA197">
            <v>0</v>
          </cell>
          <cell r="AC197">
            <v>1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1</v>
          </cell>
          <cell r="AI197">
            <v>0</v>
          </cell>
          <cell r="AJ197">
            <v>1</v>
          </cell>
        </row>
        <row r="198">
          <cell r="A198" t="str">
            <v>F</v>
          </cell>
          <cell r="B198">
            <v>0</v>
          </cell>
          <cell r="C198">
            <v>0</v>
          </cell>
          <cell r="D198" t="str">
            <v>F</v>
          </cell>
          <cell r="E198" t="str">
            <v>-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</row>
        <row r="199">
          <cell r="A199" t="str">
            <v>C40-41M</v>
          </cell>
          <cell r="B199" t="str">
            <v>C40-41</v>
          </cell>
          <cell r="C199" t="str">
            <v>Bone and articular cartilage</v>
          </cell>
          <cell r="D199" t="str">
            <v>M</v>
          </cell>
          <cell r="E199">
            <v>26</v>
          </cell>
          <cell r="F199">
            <v>17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</v>
          </cell>
          <cell r="L199">
            <v>2</v>
          </cell>
          <cell r="M199">
            <v>3</v>
          </cell>
          <cell r="N199">
            <v>0</v>
          </cell>
          <cell r="O199">
            <v>0</v>
          </cell>
          <cell r="P199">
            <v>0</v>
          </cell>
          <cell r="Q199">
            <v>1</v>
          </cell>
          <cell r="R199">
            <v>3</v>
          </cell>
          <cell r="S199">
            <v>1</v>
          </cell>
          <cell r="T199">
            <v>0</v>
          </cell>
          <cell r="U199">
            <v>1</v>
          </cell>
          <cell r="V199">
            <v>3</v>
          </cell>
          <cell r="W199">
            <v>3</v>
          </cell>
          <cell r="X199">
            <v>4</v>
          </cell>
          <cell r="Y199">
            <v>2</v>
          </cell>
          <cell r="Z199">
            <v>1</v>
          </cell>
          <cell r="AA199">
            <v>1</v>
          </cell>
          <cell r="AC199">
            <v>17</v>
          </cell>
          <cell r="AD199">
            <v>8</v>
          </cell>
          <cell r="AE199">
            <v>0</v>
          </cell>
          <cell r="AF199">
            <v>4</v>
          </cell>
          <cell r="AG199">
            <v>1</v>
          </cell>
          <cell r="AH199">
            <v>4</v>
          </cell>
          <cell r="AI199">
            <v>7</v>
          </cell>
          <cell r="AJ199">
            <v>2</v>
          </cell>
        </row>
        <row r="200">
          <cell r="A200" t="str">
            <v>F</v>
          </cell>
          <cell r="B200">
            <v>0</v>
          </cell>
          <cell r="C200">
            <v>0</v>
          </cell>
          <cell r="D200" t="str">
            <v>F</v>
          </cell>
          <cell r="E200">
            <v>11</v>
          </cell>
          <cell r="F200">
            <v>9</v>
          </cell>
          <cell r="G200">
            <v>0</v>
          </cell>
          <cell r="H200">
            <v>0</v>
          </cell>
          <cell r="I200">
            <v>0</v>
          </cell>
          <cell r="J200">
            <v>1</v>
          </cell>
          <cell r="K200">
            <v>2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1</v>
          </cell>
          <cell r="Q200">
            <v>0</v>
          </cell>
          <cell r="R200">
            <v>1</v>
          </cell>
          <cell r="S200">
            <v>1</v>
          </cell>
          <cell r="T200">
            <v>0</v>
          </cell>
          <cell r="U200">
            <v>1</v>
          </cell>
          <cell r="V200">
            <v>2</v>
          </cell>
          <cell r="W200">
            <v>0</v>
          </cell>
          <cell r="X200">
            <v>0</v>
          </cell>
          <cell r="Y200">
            <v>2</v>
          </cell>
          <cell r="Z200">
            <v>2</v>
          </cell>
          <cell r="AA200">
            <v>0</v>
          </cell>
          <cell r="AC200">
            <v>9</v>
          </cell>
          <cell r="AD200">
            <v>3</v>
          </cell>
          <cell r="AE200">
            <v>1</v>
          </cell>
          <cell r="AF200">
            <v>1</v>
          </cell>
          <cell r="AG200">
            <v>1</v>
          </cell>
          <cell r="AH200">
            <v>3</v>
          </cell>
          <cell r="AI200">
            <v>0</v>
          </cell>
          <cell r="AJ200">
            <v>2</v>
          </cell>
        </row>
        <row r="201">
          <cell r="A201" t="str">
            <v>C40M</v>
          </cell>
          <cell r="B201" t="str">
            <v>C40</v>
          </cell>
          <cell r="C201" t="str">
            <v>Malignant neoplasm of bone and articular cartilage of limbs</v>
          </cell>
          <cell r="D201" t="str">
            <v>M</v>
          </cell>
          <cell r="E201">
            <v>2</v>
          </cell>
          <cell r="F201">
            <v>2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</v>
          </cell>
          <cell r="L201">
            <v>0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2</v>
          </cell>
          <cell r="AD201">
            <v>2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</row>
        <row r="202">
          <cell r="A202" t="str">
            <v>F</v>
          </cell>
          <cell r="B202">
            <v>0</v>
          </cell>
          <cell r="C202">
            <v>0</v>
          </cell>
          <cell r="D202" t="str">
            <v>F</v>
          </cell>
          <cell r="E202">
            <v>3</v>
          </cell>
          <cell r="F202">
            <v>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2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3</v>
          </cell>
          <cell r="AD202">
            <v>0</v>
          </cell>
          <cell r="AE202">
            <v>0</v>
          </cell>
          <cell r="AF202">
            <v>0</v>
          </cell>
          <cell r="AG202">
            <v>1</v>
          </cell>
          <cell r="AH202">
            <v>2</v>
          </cell>
          <cell r="AI202">
            <v>0</v>
          </cell>
          <cell r="AJ202">
            <v>0</v>
          </cell>
        </row>
        <row r="203">
          <cell r="A203" t="str">
            <v>C41M</v>
          </cell>
          <cell r="B203" t="str">
            <v>C41</v>
          </cell>
          <cell r="C203" t="str">
            <v>Malignant neoplasm of bone and articular cartilage of other and unspecified sites</v>
          </cell>
          <cell r="D203" t="str">
            <v>M</v>
          </cell>
          <cell r="E203">
            <v>24</v>
          </cell>
          <cell r="F203">
            <v>15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2</v>
          </cell>
          <cell r="L203">
            <v>2</v>
          </cell>
          <cell r="M203">
            <v>2</v>
          </cell>
          <cell r="N203">
            <v>0</v>
          </cell>
          <cell r="O203">
            <v>0</v>
          </cell>
          <cell r="P203">
            <v>0</v>
          </cell>
          <cell r="Q203">
            <v>1</v>
          </cell>
          <cell r="R203">
            <v>3</v>
          </cell>
          <cell r="S203">
            <v>1</v>
          </cell>
          <cell r="T203">
            <v>0</v>
          </cell>
          <cell r="U203">
            <v>1</v>
          </cell>
          <cell r="V203">
            <v>3</v>
          </cell>
          <cell r="W203">
            <v>3</v>
          </cell>
          <cell r="X203">
            <v>4</v>
          </cell>
          <cell r="Y203">
            <v>2</v>
          </cell>
          <cell r="Z203">
            <v>1</v>
          </cell>
          <cell r="AA203">
            <v>1</v>
          </cell>
          <cell r="AB203">
            <v>0</v>
          </cell>
          <cell r="AC203">
            <v>15</v>
          </cell>
          <cell r="AD203">
            <v>6</v>
          </cell>
          <cell r="AE203">
            <v>0</v>
          </cell>
          <cell r="AF203">
            <v>4</v>
          </cell>
          <cell r="AG203">
            <v>1</v>
          </cell>
          <cell r="AH203">
            <v>4</v>
          </cell>
          <cell r="AI203">
            <v>7</v>
          </cell>
          <cell r="AJ203">
            <v>2</v>
          </cell>
        </row>
        <row r="204">
          <cell r="A204" t="str">
            <v>F</v>
          </cell>
          <cell r="B204">
            <v>0</v>
          </cell>
          <cell r="C204">
            <v>0</v>
          </cell>
          <cell r="D204" t="str">
            <v>F</v>
          </cell>
          <cell r="E204">
            <v>8</v>
          </cell>
          <cell r="F204">
            <v>6</v>
          </cell>
          <cell r="G204">
            <v>0</v>
          </cell>
          <cell r="H204">
            <v>0</v>
          </cell>
          <cell r="I204">
            <v>0</v>
          </cell>
          <cell r="J204">
            <v>1</v>
          </cell>
          <cell r="K204">
            <v>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</v>
          </cell>
          <cell r="Q204">
            <v>0</v>
          </cell>
          <cell r="R204">
            <v>1</v>
          </cell>
          <cell r="S204">
            <v>0</v>
          </cell>
          <cell r="T204">
            <v>0</v>
          </cell>
          <cell r="U204">
            <v>1</v>
          </cell>
          <cell r="V204">
            <v>0</v>
          </cell>
          <cell r="W204">
            <v>0</v>
          </cell>
          <cell r="X204">
            <v>0</v>
          </cell>
          <cell r="Y204">
            <v>2</v>
          </cell>
          <cell r="Z204">
            <v>2</v>
          </cell>
          <cell r="AA204">
            <v>0</v>
          </cell>
          <cell r="AB204">
            <v>0</v>
          </cell>
          <cell r="AC204">
            <v>6</v>
          </cell>
          <cell r="AD204">
            <v>3</v>
          </cell>
          <cell r="AE204">
            <v>1</v>
          </cell>
          <cell r="AF204">
            <v>1</v>
          </cell>
          <cell r="AG204">
            <v>0</v>
          </cell>
          <cell r="AH204">
            <v>1</v>
          </cell>
          <cell r="AI204">
            <v>0</v>
          </cell>
          <cell r="AJ204">
            <v>2</v>
          </cell>
        </row>
        <row r="205">
          <cell r="A205" t="str">
            <v>C43-44M</v>
          </cell>
          <cell r="B205" t="str">
            <v>C43-44</v>
          </cell>
          <cell r="C205" t="str">
            <v>Skin</v>
          </cell>
          <cell r="D205" t="str">
            <v>M</v>
          </cell>
          <cell r="E205">
            <v>161</v>
          </cell>
          <cell r="F205">
            <v>81</v>
          </cell>
          <cell r="G205">
            <v>0</v>
          </cell>
          <cell r="H205">
            <v>0</v>
          </cell>
          <cell r="I205">
            <v>1</v>
          </cell>
          <cell r="J205">
            <v>0</v>
          </cell>
          <cell r="K205">
            <v>0</v>
          </cell>
          <cell r="L205">
            <v>0</v>
          </cell>
          <cell r="M205">
            <v>1</v>
          </cell>
          <cell r="N205">
            <v>1</v>
          </cell>
          <cell r="O205">
            <v>0</v>
          </cell>
          <cell r="P205">
            <v>5</v>
          </cell>
          <cell r="Q205">
            <v>5</v>
          </cell>
          <cell r="R205">
            <v>7</v>
          </cell>
          <cell r="S205">
            <v>10</v>
          </cell>
          <cell r="T205">
            <v>13</v>
          </cell>
          <cell r="U205">
            <v>17</v>
          </cell>
          <cell r="V205">
            <v>21</v>
          </cell>
          <cell r="W205">
            <v>20</v>
          </cell>
          <cell r="X205">
            <v>25</v>
          </cell>
          <cell r="Y205">
            <v>35</v>
          </cell>
          <cell r="Z205">
            <v>24</v>
          </cell>
          <cell r="AA205">
            <v>11</v>
          </cell>
          <cell r="AC205">
            <v>81</v>
          </cell>
          <cell r="AD205">
            <v>3</v>
          </cell>
          <cell r="AE205">
            <v>5</v>
          </cell>
          <cell r="AF205">
            <v>12</v>
          </cell>
          <cell r="AG205">
            <v>23</v>
          </cell>
          <cell r="AH205">
            <v>38</v>
          </cell>
          <cell r="AI205">
            <v>45</v>
          </cell>
          <cell r="AJ205">
            <v>35</v>
          </cell>
        </row>
        <row r="206">
          <cell r="A206" t="str">
            <v>F</v>
          </cell>
          <cell r="B206">
            <v>0</v>
          </cell>
          <cell r="C206">
            <v>0</v>
          </cell>
          <cell r="D206" t="str">
            <v>F</v>
          </cell>
          <cell r="E206">
            <v>88</v>
          </cell>
          <cell r="F206">
            <v>39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</v>
          </cell>
          <cell r="P206">
            <v>2</v>
          </cell>
          <cell r="Q206">
            <v>2</v>
          </cell>
          <cell r="R206">
            <v>5</v>
          </cell>
          <cell r="S206">
            <v>4</v>
          </cell>
          <cell r="T206">
            <v>6</v>
          </cell>
          <cell r="U206">
            <v>10</v>
          </cell>
          <cell r="V206">
            <v>9</v>
          </cell>
          <cell r="W206">
            <v>10</v>
          </cell>
          <cell r="X206">
            <v>12</v>
          </cell>
          <cell r="Y206">
            <v>27</v>
          </cell>
          <cell r="Z206">
            <v>11</v>
          </cell>
          <cell r="AA206">
            <v>16</v>
          </cell>
          <cell r="AC206">
            <v>39</v>
          </cell>
          <cell r="AD206">
            <v>0</v>
          </cell>
          <cell r="AE206">
            <v>3</v>
          </cell>
          <cell r="AF206">
            <v>7</v>
          </cell>
          <cell r="AG206">
            <v>10</v>
          </cell>
          <cell r="AH206">
            <v>19</v>
          </cell>
          <cell r="AI206">
            <v>22</v>
          </cell>
          <cell r="AJ206">
            <v>27</v>
          </cell>
        </row>
        <row r="207">
          <cell r="A207" t="str">
            <v>C43M</v>
          </cell>
          <cell r="B207" t="str">
            <v>C43</v>
          </cell>
          <cell r="C207" t="str">
            <v>Malignant melanoma of skin</v>
          </cell>
          <cell r="D207" t="str">
            <v>M</v>
          </cell>
          <cell r="E207">
            <v>102</v>
          </cell>
          <cell r="F207">
            <v>61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1</v>
          </cell>
          <cell r="N207">
            <v>1</v>
          </cell>
          <cell r="O207">
            <v>0</v>
          </cell>
          <cell r="P207">
            <v>5</v>
          </cell>
          <cell r="Q207">
            <v>5</v>
          </cell>
          <cell r="R207">
            <v>6</v>
          </cell>
          <cell r="S207">
            <v>9</v>
          </cell>
          <cell r="T207">
            <v>6</v>
          </cell>
          <cell r="U207">
            <v>13</v>
          </cell>
          <cell r="V207">
            <v>15</v>
          </cell>
          <cell r="W207">
            <v>14</v>
          </cell>
          <cell r="X207">
            <v>11</v>
          </cell>
          <cell r="Y207">
            <v>16</v>
          </cell>
          <cell r="Z207">
            <v>8</v>
          </cell>
          <cell r="AA207">
            <v>8</v>
          </cell>
          <cell r="AC207">
            <v>61</v>
          </cell>
          <cell r="AD207">
            <v>2</v>
          </cell>
          <cell r="AE207">
            <v>5</v>
          </cell>
          <cell r="AF207">
            <v>11</v>
          </cell>
          <cell r="AG207">
            <v>15</v>
          </cell>
          <cell r="AH207">
            <v>28</v>
          </cell>
          <cell r="AI207">
            <v>25</v>
          </cell>
          <cell r="AJ207">
            <v>16</v>
          </cell>
        </row>
        <row r="208">
          <cell r="A208" t="str">
            <v>F</v>
          </cell>
          <cell r="B208">
            <v>0</v>
          </cell>
          <cell r="C208">
            <v>0</v>
          </cell>
          <cell r="D208" t="str">
            <v>F</v>
          </cell>
          <cell r="E208">
            <v>60</v>
          </cell>
          <cell r="F208">
            <v>30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</v>
          </cell>
          <cell r="P208">
            <v>2</v>
          </cell>
          <cell r="Q208">
            <v>2</v>
          </cell>
          <cell r="R208">
            <v>4</v>
          </cell>
          <cell r="S208">
            <v>4</v>
          </cell>
          <cell r="T208">
            <v>4</v>
          </cell>
          <cell r="U208">
            <v>8</v>
          </cell>
          <cell r="V208">
            <v>5</v>
          </cell>
          <cell r="W208">
            <v>7</v>
          </cell>
          <cell r="X208">
            <v>7</v>
          </cell>
          <cell r="Y208">
            <v>16</v>
          </cell>
          <cell r="Z208">
            <v>7</v>
          </cell>
          <cell r="AA208">
            <v>9</v>
          </cell>
          <cell r="AC208">
            <v>30</v>
          </cell>
          <cell r="AD208">
            <v>0</v>
          </cell>
          <cell r="AE208">
            <v>3</v>
          </cell>
          <cell r="AF208">
            <v>6</v>
          </cell>
          <cell r="AG208">
            <v>8</v>
          </cell>
          <cell r="AH208">
            <v>13</v>
          </cell>
          <cell r="AI208">
            <v>14</v>
          </cell>
          <cell r="AJ208">
            <v>16</v>
          </cell>
        </row>
        <row r="209">
          <cell r="A209" t="str">
            <v>C44M</v>
          </cell>
          <cell r="B209" t="str">
            <v>C44</v>
          </cell>
          <cell r="C209" t="str">
            <v>Other malignant neoplasms of skin</v>
          </cell>
          <cell r="D209" t="str">
            <v>M</v>
          </cell>
          <cell r="E209">
            <v>59</v>
          </cell>
          <cell r="F209">
            <v>20</v>
          </cell>
          <cell r="G209">
            <v>0</v>
          </cell>
          <cell r="H209">
            <v>0</v>
          </cell>
          <cell r="I209">
            <v>1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</v>
          </cell>
          <cell r="S209">
            <v>1</v>
          </cell>
          <cell r="T209">
            <v>7</v>
          </cell>
          <cell r="U209">
            <v>4</v>
          </cell>
          <cell r="V209">
            <v>6</v>
          </cell>
          <cell r="W209">
            <v>6</v>
          </cell>
          <cell r="X209">
            <v>14</v>
          </cell>
          <cell r="Y209">
            <v>19</v>
          </cell>
          <cell r="Z209">
            <v>16</v>
          </cell>
          <cell r="AA209">
            <v>3</v>
          </cell>
          <cell r="AC209">
            <v>20</v>
          </cell>
          <cell r="AD209">
            <v>1</v>
          </cell>
          <cell r="AE209">
            <v>0</v>
          </cell>
          <cell r="AF209">
            <v>1</v>
          </cell>
          <cell r="AG209">
            <v>8</v>
          </cell>
          <cell r="AH209">
            <v>10</v>
          </cell>
          <cell r="AI209">
            <v>20</v>
          </cell>
          <cell r="AJ209">
            <v>19</v>
          </cell>
        </row>
        <row r="210">
          <cell r="A210" t="str">
            <v>F</v>
          </cell>
          <cell r="B210">
            <v>0</v>
          </cell>
          <cell r="C210">
            <v>0</v>
          </cell>
          <cell r="D210" t="str">
            <v>F</v>
          </cell>
          <cell r="E210">
            <v>28</v>
          </cell>
          <cell r="F210">
            <v>9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</v>
          </cell>
          <cell r="S210">
            <v>0</v>
          </cell>
          <cell r="T210">
            <v>2</v>
          </cell>
          <cell r="U210">
            <v>2</v>
          </cell>
          <cell r="V210">
            <v>4</v>
          </cell>
          <cell r="W210">
            <v>3</v>
          </cell>
          <cell r="X210">
            <v>5</v>
          </cell>
          <cell r="Y210">
            <v>11</v>
          </cell>
          <cell r="Z210">
            <v>4</v>
          </cell>
          <cell r="AA210">
            <v>7</v>
          </cell>
          <cell r="AC210">
            <v>9</v>
          </cell>
          <cell r="AD210">
            <v>0</v>
          </cell>
          <cell r="AE210">
            <v>0</v>
          </cell>
          <cell r="AF210">
            <v>1</v>
          </cell>
          <cell r="AG210">
            <v>2</v>
          </cell>
          <cell r="AH210">
            <v>6</v>
          </cell>
          <cell r="AI210">
            <v>8</v>
          </cell>
          <cell r="AJ210">
            <v>11</v>
          </cell>
        </row>
        <row r="211">
          <cell r="A211" t="str">
            <v>C45-49M</v>
          </cell>
          <cell r="B211" t="str">
            <v>C45-49</v>
          </cell>
          <cell r="C211" t="str">
            <v>Mesothelial and soft tissue</v>
          </cell>
          <cell r="D211" t="str">
            <v>M</v>
          </cell>
          <cell r="E211">
            <v>171</v>
          </cell>
          <cell r="F211">
            <v>94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3</v>
          </cell>
          <cell r="N211">
            <v>1</v>
          </cell>
          <cell r="O211">
            <v>1</v>
          </cell>
          <cell r="P211">
            <v>0</v>
          </cell>
          <cell r="Q211">
            <v>2</v>
          </cell>
          <cell r="R211">
            <v>5</v>
          </cell>
          <cell r="S211">
            <v>9</v>
          </cell>
          <cell r="T211">
            <v>5</v>
          </cell>
          <cell r="U211">
            <v>33</v>
          </cell>
          <cell r="V211">
            <v>35</v>
          </cell>
          <cell r="W211">
            <v>25</v>
          </cell>
          <cell r="X211">
            <v>24</v>
          </cell>
          <cell r="Y211">
            <v>28</v>
          </cell>
          <cell r="Z211">
            <v>19</v>
          </cell>
          <cell r="AA211">
            <v>9</v>
          </cell>
          <cell r="AC211">
            <v>94</v>
          </cell>
          <cell r="AD211">
            <v>4</v>
          </cell>
          <cell r="AE211">
            <v>1</v>
          </cell>
          <cell r="AF211">
            <v>7</v>
          </cell>
          <cell r="AG211">
            <v>14</v>
          </cell>
          <cell r="AH211">
            <v>68</v>
          </cell>
          <cell r="AI211">
            <v>49</v>
          </cell>
          <cell r="AJ211">
            <v>28</v>
          </cell>
        </row>
        <row r="212">
          <cell r="A212" t="str">
            <v>F</v>
          </cell>
          <cell r="B212">
            <v>0</v>
          </cell>
          <cell r="C212">
            <v>0</v>
          </cell>
          <cell r="D212" t="str">
            <v>F</v>
          </cell>
          <cell r="E212">
            <v>92</v>
          </cell>
          <cell r="F212">
            <v>43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</v>
          </cell>
          <cell r="L212">
            <v>1</v>
          </cell>
          <cell r="M212">
            <v>0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0</v>
          </cell>
          <cell r="S212">
            <v>6</v>
          </cell>
          <cell r="T212">
            <v>1</v>
          </cell>
          <cell r="U212">
            <v>12</v>
          </cell>
          <cell r="V212">
            <v>19</v>
          </cell>
          <cell r="W212">
            <v>11</v>
          </cell>
          <cell r="X212">
            <v>20</v>
          </cell>
          <cell r="Y212">
            <v>18</v>
          </cell>
          <cell r="Z212">
            <v>13</v>
          </cell>
          <cell r="AA212">
            <v>5</v>
          </cell>
          <cell r="AC212">
            <v>43</v>
          </cell>
          <cell r="AD212">
            <v>2</v>
          </cell>
          <cell r="AE212">
            <v>2</v>
          </cell>
          <cell r="AF212">
            <v>1</v>
          </cell>
          <cell r="AG212">
            <v>7</v>
          </cell>
          <cell r="AH212">
            <v>31</v>
          </cell>
          <cell r="AI212">
            <v>31</v>
          </cell>
          <cell r="AJ212">
            <v>18</v>
          </cell>
        </row>
        <row r="213">
          <cell r="A213" t="str">
            <v>C45M</v>
          </cell>
          <cell r="B213" t="str">
            <v>C45</v>
          </cell>
          <cell r="C213" t="str">
            <v>Mesothelioma</v>
          </cell>
          <cell r="D213" t="str">
            <v>M</v>
          </cell>
          <cell r="E213">
            <v>120</v>
          </cell>
          <cell r="F213">
            <v>61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3</v>
          </cell>
          <cell r="T213">
            <v>4</v>
          </cell>
          <cell r="U213">
            <v>24</v>
          </cell>
          <cell r="V213">
            <v>29</v>
          </cell>
          <cell r="W213">
            <v>20</v>
          </cell>
          <cell r="X213">
            <v>16</v>
          </cell>
          <cell r="Y213">
            <v>23</v>
          </cell>
          <cell r="Z213">
            <v>17</v>
          </cell>
          <cell r="AA213">
            <v>6</v>
          </cell>
          <cell r="AC213">
            <v>61</v>
          </cell>
          <cell r="AD213">
            <v>0</v>
          </cell>
          <cell r="AE213">
            <v>1</v>
          </cell>
          <cell r="AF213">
            <v>0</v>
          </cell>
          <cell r="AG213">
            <v>7</v>
          </cell>
          <cell r="AH213">
            <v>53</v>
          </cell>
          <cell r="AI213">
            <v>36</v>
          </cell>
          <cell r="AJ213">
            <v>23</v>
          </cell>
        </row>
        <row r="214">
          <cell r="A214" t="str">
            <v>F</v>
          </cell>
          <cell r="B214">
            <v>0</v>
          </cell>
          <cell r="C214">
            <v>0</v>
          </cell>
          <cell r="D214" t="str">
            <v>F</v>
          </cell>
          <cell r="E214">
            <v>24</v>
          </cell>
          <cell r="F214">
            <v>10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2</v>
          </cell>
          <cell r="T214">
            <v>0</v>
          </cell>
          <cell r="U214">
            <v>2</v>
          </cell>
          <cell r="V214">
            <v>6</v>
          </cell>
          <cell r="W214">
            <v>4</v>
          </cell>
          <cell r="X214">
            <v>7</v>
          </cell>
          <cell r="Y214">
            <v>3</v>
          </cell>
          <cell r="Z214">
            <v>2</v>
          </cell>
          <cell r="AA214">
            <v>1</v>
          </cell>
          <cell r="AC214">
            <v>10</v>
          </cell>
          <cell r="AD214">
            <v>0</v>
          </cell>
          <cell r="AE214">
            <v>0</v>
          </cell>
          <cell r="AF214">
            <v>0</v>
          </cell>
          <cell r="AG214">
            <v>2</v>
          </cell>
          <cell r="AH214">
            <v>8</v>
          </cell>
          <cell r="AI214">
            <v>11</v>
          </cell>
          <cell r="AJ214">
            <v>3</v>
          </cell>
        </row>
        <row r="215">
          <cell r="A215" t="str">
            <v>C47M</v>
          </cell>
          <cell r="B215" t="str">
            <v>C47</v>
          </cell>
          <cell r="C215" t="str">
            <v>Malignant neoplasm of peripheral nerves and autonomic nervous system</v>
          </cell>
          <cell r="D215" t="str">
            <v>M</v>
          </cell>
          <cell r="E215" t="str">
            <v>-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A216" t="str">
            <v>F</v>
          </cell>
          <cell r="B216">
            <v>0</v>
          </cell>
          <cell r="C216">
            <v>0</v>
          </cell>
          <cell r="D216" t="str">
            <v>F</v>
          </cell>
          <cell r="E216">
            <v>1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1</v>
          </cell>
          <cell r="Z216">
            <v>1</v>
          </cell>
          <cell r="AA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1</v>
          </cell>
        </row>
        <row r="217">
          <cell r="A217" t="str">
            <v>C48M</v>
          </cell>
          <cell r="B217" t="str">
            <v>C48</v>
          </cell>
          <cell r="C217" t="str">
            <v>Malignant neoplasm of retroperitoneum and peritoneum</v>
          </cell>
          <cell r="D217" t="str">
            <v>M</v>
          </cell>
          <cell r="E217">
            <v>11</v>
          </cell>
          <cell r="F217">
            <v>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1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2</v>
          </cell>
          <cell r="T217">
            <v>1</v>
          </cell>
          <cell r="U217">
            <v>2</v>
          </cell>
          <cell r="V217">
            <v>1</v>
          </cell>
          <cell r="W217">
            <v>2</v>
          </cell>
          <cell r="X217">
            <v>0</v>
          </cell>
          <cell r="Y217">
            <v>2</v>
          </cell>
          <cell r="Z217">
            <v>1</v>
          </cell>
          <cell r="AA217">
            <v>1</v>
          </cell>
          <cell r="AB217">
            <v>0</v>
          </cell>
          <cell r="AC217">
            <v>7</v>
          </cell>
          <cell r="AD217">
            <v>1</v>
          </cell>
          <cell r="AE217">
            <v>0</v>
          </cell>
          <cell r="AF217">
            <v>0</v>
          </cell>
          <cell r="AG217">
            <v>3</v>
          </cell>
          <cell r="AH217">
            <v>3</v>
          </cell>
          <cell r="AI217">
            <v>2</v>
          </cell>
          <cell r="AJ217">
            <v>2</v>
          </cell>
        </row>
        <row r="218">
          <cell r="A218" t="str">
            <v>F</v>
          </cell>
          <cell r="B218">
            <v>0</v>
          </cell>
          <cell r="C218">
            <v>0</v>
          </cell>
          <cell r="D218" t="str">
            <v>F</v>
          </cell>
          <cell r="E218">
            <v>35</v>
          </cell>
          <cell r="F218">
            <v>18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</v>
          </cell>
          <cell r="R218">
            <v>0</v>
          </cell>
          <cell r="S218">
            <v>1</v>
          </cell>
          <cell r="T218">
            <v>0</v>
          </cell>
          <cell r="U218">
            <v>7</v>
          </cell>
          <cell r="V218">
            <v>9</v>
          </cell>
          <cell r="W218">
            <v>2</v>
          </cell>
          <cell r="X218">
            <v>8</v>
          </cell>
          <cell r="Y218">
            <v>7</v>
          </cell>
          <cell r="Z218">
            <v>6</v>
          </cell>
          <cell r="AA218">
            <v>1</v>
          </cell>
          <cell r="AC218">
            <v>18</v>
          </cell>
          <cell r="AD218">
            <v>0</v>
          </cell>
          <cell r="AE218">
            <v>0</v>
          </cell>
          <cell r="AF218">
            <v>1</v>
          </cell>
          <cell r="AG218">
            <v>1</v>
          </cell>
          <cell r="AH218">
            <v>16</v>
          </cell>
          <cell r="AI218">
            <v>10</v>
          </cell>
          <cell r="AJ218">
            <v>7</v>
          </cell>
        </row>
        <row r="219">
          <cell r="A219" t="str">
            <v>C49M</v>
          </cell>
          <cell r="B219" t="str">
            <v>C49</v>
          </cell>
          <cell r="C219" t="str">
            <v>Malignant neoplasm of other connective and soft tissue</v>
          </cell>
          <cell r="D219" t="str">
            <v>M</v>
          </cell>
          <cell r="E219">
            <v>40</v>
          </cell>
          <cell r="F219">
            <v>26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3</v>
          </cell>
          <cell r="N219">
            <v>0</v>
          </cell>
          <cell r="O219">
            <v>0</v>
          </cell>
          <cell r="P219">
            <v>0</v>
          </cell>
          <cell r="Q219">
            <v>2</v>
          </cell>
          <cell r="R219">
            <v>5</v>
          </cell>
          <cell r="S219">
            <v>4</v>
          </cell>
          <cell r="T219">
            <v>0</v>
          </cell>
          <cell r="U219">
            <v>7</v>
          </cell>
          <cell r="V219">
            <v>5</v>
          </cell>
          <cell r="W219">
            <v>3</v>
          </cell>
          <cell r="X219">
            <v>8</v>
          </cell>
          <cell r="Y219">
            <v>3</v>
          </cell>
          <cell r="Z219">
            <v>1</v>
          </cell>
          <cell r="AA219">
            <v>2</v>
          </cell>
          <cell r="AB219">
            <v>0</v>
          </cell>
          <cell r="AC219">
            <v>26</v>
          </cell>
          <cell r="AD219">
            <v>3</v>
          </cell>
          <cell r="AE219">
            <v>0</v>
          </cell>
          <cell r="AF219">
            <v>7</v>
          </cell>
          <cell r="AG219">
            <v>4</v>
          </cell>
          <cell r="AH219">
            <v>12</v>
          </cell>
          <cell r="AI219">
            <v>11</v>
          </cell>
          <cell r="AJ219">
            <v>3</v>
          </cell>
        </row>
        <row r="220">
          <cell r="A220" t="str">
            <v>F</v>
          </cell>
          <cell r="B220">
            <v>0</v>
          </cell>
          <cell r="C220">
            <v>0</v>
          </cell>
          <cell r="D220" t="str">
            <v>F</v>
          </cell>
          <cell r="E220">
            <v>32</v>
          </cell>
          <cell r="F220">
            <v>15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1</v>
          </cell>
          <cell r="L220">
            <v>1</v>
          </cell>
          <cell r="M220">
            <v>0</v>
          </cell>
          <cell r="N220">
            <v>0</v>
          </cell>
          <cell r="O220">
            <v>1</v>
          </cell>
          <cell r="P220">
            <v>1</v>
          </cell>
          <cell r="Q220">
            <v>0</v>
          </cell>
          <cell r="R220">
            <v>0</v>
          </cell>
          <cell r="S220">
            <v>3</v>
          </cell>
          <cell r="T220">
            <v>1</v>
          </cell>
          <cell r="U220">
            <v>3</v>
          </cell>
          <cell r="V220">
            <v>4</v>
          </cell>
          <cell r="W220">
            <v>5</v>
          </cell>
          <cell r="X220">
            <v>5</v>
          </cell>
          <cell r="Y220">
            <v>7</v>
          </cell>
          <cell r="Z220">
            <v>4</v>
          </cell>
          <cell r="AA220">
            <v>3</v>
          </cell>
          <cell r="AB220">
            <v>0</v>
          </cell>
          <cell r="AC220">
            <v>15</v>
          </cell>
          <cell r="AD220">
            <v>2</v>
          </cell>
          <cell r="AE220">
            <v>2</v>
          </cell>
          <cell r="AF220">
            <v>0</v>
          </cell>
          <cell r="AG220">
            <v>4</v>
          </cell>
          <cell r="AH220">
            <v>7</v>
          </cell>
          <cell r="AI220">
            <v>10</v>
          </cell>
          <cell r="AJ220">
            <v>7</v>
          </cell>
        </row>
        <row r="221">
          <cell r="A221" t="str">
            <v>C50-C50M</v>
          </cell>
          <cell r="B221" t="str">
            <v>C50-C50</v>
          </cell>
          <cell r="C221" t="str">
            <v>Malignant neoplasm of breast</v>
          </cell>
          <cell r="D221" t="str">
            <v>M</v>
          </cell>
          <cell r="E221">
            <v>9</v>
          </cell>
          <cell r="F221">
            <v>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</v>
          </cell>
          <cell r="Q221">
            <v>2</v>
          </cell>
          <cell r="R221">
            <v>0</v>
          </cell>
          <cell r="S221">
            <v>1</v>
          </cell>
          <cell r="T221">
            <v>0</v>
          </cell>
          <cell r="U221">
            <v>1</v>
          </cell>
          <cell r="V221">
            <v>0</v>
          </cell>
          <cell r="W221">
            <v>2</v>
          </cell>
          <cell r="X221">
            <v>0</v>
          </cell>
          <cell r="Y221">
            <v>2</v>
          </cell>
          <cell r="Z221">
            <v>1</v>
          </cell>
          <cell r="AA221">
            <v>1</v>
          </cell>
          <cell r="AC221">
            <v>5</v>
          </cell>
          <cell r="AD221">
            <v>0</v>
          </cell>
          <cell r="AE221">
            <v>1</v>
          </cell>
          <cell r="AF221">
            <v>2</v>
          </cell>
          <cell r="AG221">
            <v>1</v>
          </cell>
          <cell r="AH221">
            <v>1</v>
          </cell>
          <cell r="AI221">
            <v>2</v>
          </cell>
          <cell r="AJ221">
            <v>2</v>
          </cell>
        </row>
        <row r="222">
          <cell r="A222" t="str">
            <v>C50-C50F</v>
          </cell>
          <cell r="B222">
            <v>0</v>
          </cell>
          <cell r="C222">
            <v>0</v>
          </cell>
          <cell r="D222" t="str">
            <v>F</v>
          </cell>
          <cell r="E222">
            <v>1020</v>
          </cell>
          <cell r="F222">
            <v>524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4</v>
          </cell>
          <cell r="N222">
            <v>4</v>
          </cell>
          <cell r="O222">
            <v>20</v>
          </cell>
          <cell r="P222">
            <v>35</v>
          </cell>
          <cell r="Q222">
            <v>49</v>
          </cell>
          <cell r="R222">
            <v>75</v>
          </cell>
          <cell r="S222">
            <v>75</v>
          </cell>
          <cell r="T222">
            <v>67</v>
          </cell>
          <cell r="U222">
            <v>99</v>
          </cell>
          <cell r="V222">
            <v>96</v>
          </cell>
          <cell r="W222">
            <v>138</v>
          </cell>
          <cell r="X222">
            <v>105</v>
          </cell>
          <cell r="Y222">
            <v>253</v>
          </cell>
          <cell r="Z222">
            <v>127</v>
          </cell>
          <cell r="AA222">
            <v>126</v>
          </cell>
          <cell r="AC222">
            <v>524</v>
          </cell>
          <cell r="AD222">
            <v>8</v>
          </cell>
          <cell r="AE222">
            <v>55</v>
          </cell>
          <cell r="AF222">
            <v>124</v>
          </cell>
          <cell r="AG222">
            <v>142</v>
          </cell>
          <cell r="AH222">
            <v>195</v>
          </cell>
          <cell r="AI222">
            <v>243</v>
          </cell>
          <cell r="AJ222">
            <v>253</v>
          </cell>
        </row>
        <row r="223">
          <cell r="A223" t="str">
            <v>C50M</v>
          </cell>
          <cell r="B223" t="str">
            <v>C50</v>
          </cell>
          <cell r="C223" t="str">
            <v>Malignant neoplasm of breast</v>
          </cell>
          <cell r="D223" t="str">
            <v>M</v>
          </cell>
          <cell r="E223">
            <v>9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1</v>
          </cell>
          <cell r="Q223">
            <v>2</v>
          </cell>
          <cell r="R223">
            <v>0</v>
          </cell>
          <cell r="S223">
            <v>1</v>
          </cell>
          <cell r="T223">
            <v>0</v>
          </cell>
          <cell r="U223">
            <v>1</v>
          </cell>
          <cell r="V223">
            <v>0</v>
          </cell>
          <cell r="W223">
            <v>2</v>
          </cell>
          <cell r="X223">
            <v>0</v>
          </cell>
          <cell r="Y223">
            <v>2</v>
          </cell>
          <cell r="Z223">
            <v>1</v>
          </cell>
          <cell r="AA223">
            <v>1</v>
          </cell>
          <cell r="AB223">
            <v>0</v>
          </cell>
          <cell r="AC223">
            <v>5</v>
          </cell>
          <cell r="AD223">
            <v>0</v>
          </cell>
          <cell r="AE223">
            <v>1</v>
          </cell>
          <cell r="AF223">
            <v>2</v>
          </cell>
          <cell r="AG223">
            <v>1</v>
          </cell>
          <cell r="AH223">
            <v>1</v>
          </cell>
          <cell r="AI223">
            <v>2</v>
          </cell>
          <cell r="AJ223">
            <v>2</v>
          </cell>
        </row>
        <row r="224">
          <cell r="A224" t="str">
            <v>C50F</v>
          </cell>
          <cell r="B224">
            <v>0</v>
          </cell>
          <cell r="C224">
            <v>0</v>
          </cell>
          <cell r="D224" t="str">
            <v>F</v>
          </cell>
          <cell r="E224">
            <v>1020</v>
          </cell>
          <cell r="F224">
            <v>524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4</v>
          </cell>
          <cell r="N224">
            <v>4</v>
          </cell>
          <cell r="O224">
            <v>20</v>
          </cell>
          <cell r="P224">
            <v>35</v>
          </cell>
          <cell r="Q224">
            <v>49</v>
          </cell>
          <cell r="R224">
            <v>75</v>
          </cell>
          <cell r="S224">
            <v>75</v>
          </cell>
          <cell r="T224">
            <v>67</v>
          </cell>
          <cell r="U224">
            <v>99</v>
          </cell>
          <cell r="V224">
            <v>96</v>
          </cell>
          <cell r="W224">
            <v>138</v>
          </cell>
          <cell r="X224">
            <v>105</v>
          </cell>
          <cell r="Y224">
            <v>253</v>
          </cell>
          <cell r="Z224">
            <v>127</v>
          </cell>
          <cell r="AA224">
            <v>126</v>
          </cell>
          <cell r="AB224">
            <v>0</v>
          </cell>
          <cell r="AC224">
            <v>524</v>
          </cell>
          <cell r="AD224">
            <v>8</v>
          </cell>
          <cell r="AE224">
            <v>55</v>
          </cell>
          <cell r="AF224">
            <v>124</v>
          </cell>
          <cell r="AG224">
            <v>142</v>
          </cell>
          <cell r="AH224">
            <v>195</v>
          </cell>
          <cell r="AI224">
            <v>243</v>
          </cell>
          <cell r="AJ224">
            <v>253</v>
          </cell>
        </row>
        <row r="225">
          <cell r="A225" t="str">
            <v>C51-58F</v>
          </cell>
          <cell r="B225" t="str">
            <v>C51-58</v>
          </cell>
          <cell r="C225" t="str">
            <v>Female genital organs</v>
          </cell>
          <cell r="D225" t="str">
            <v>F</v>
          </cell>
          <cell r="E225">
            <v>754</v>
          </cell>
          <cell r="F225">
            <v>419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1</v>
          </cell>
          <cell r="M225">
            <v>4</v>
          </cell>
          <cell r="N225">
            <v>5</v>
          </cell>
          <cell r="O225">
            <v>9</v>
          </cell>
          <cell r="P225">
            <v>16</v>
          </cell>
          <cell r="Q225">
            <v>11</v>
          </cell>
          <cell r="R225">
            <v>49</v>
          </cell>
          <cell r="S225">
            <v>60</v>
          </cell>
          <cell r="T225">
            <v>58</v>
          </cell>
          <cell r="U225">
            <v>99</v>
          </cell>
          <cell r="V225">
            <v>107</v>
          </cell>
          <cell r="W225">
            <v>119</v>
          </cell>
          <cell r="X225">
            <v>93</v>
          </cell>
          <cell r="Y225">
            <v>123</v>
          </cell>
          <cell r="Z225">
            <v>75</v>
          </cell>
          <cell r="AA225">
            <v>48</v>
          </cell>
          <cell r="AC225">
            <v>419</v>
          </cell>
          <cell r="AD225">
            <v>10</v>
          </cell>
          <cell r="AE225">
            <v>25</v>
          </cell>
          <cell r="AF225">
            <v>60</v>
          </cell>
          <cell r="AG225">
            <v>118</v>
          </cell>
          <cell r="AH225">
            <v>206</v>
          </cell>
          <cell r="AI225">
            <v>212</v>
          </cell>
          <cell r="AJ225">
            <v>123</v>
          </cell>
        </row>
        <row r="226">
          <cell r="A226" t="str">
            <v>C51F</v>
          </cell>
          <cell r="B226" t="str">
            <v>C51</v>
          </cell>
          <cell r="C226" t="str">
            <v>Malignant neoplasm of vulva</v>
          </cell>
          <cell r="D226" t="str">
            <v>F</v>
          </cell>
          <cell r="E226">
            <v>35</v>
          </cell>
          <cell r="F226">
            <v>17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3</v>
          </cell>
          <cell r="T226">
            <v>2</v>
          </cell>
          <cell r="U226">
            <v>6</v>
          </cell>
          <cell r="V226">
            <v>6</v>
          </cell>
          <cell r="W226">
            <v>3</v>
          </cell>
          <cell r="X226">
            <v>5</v>
          </cell>
          <cell r="Y226">
            <v>10</v>
          </cell>
          <cell r="Z226">
            <v>5</v>
          </cell>
          <cell r="AA226">
            <v>5</v>
          </cell>
          <cell r="AC226">
            <v>17</v>
          </cell>
          <cell r="AD226">
            <v>0</v>
          </cell>
          <cell r="AE226">
            <v>0</v>
          </cell>
          <cell r="AF226">
            <v>0</v>
          </cell>
          <cell r="AG226">
            <v>5</v>
          </cell>
          <cell r="AH226">
            <v>12</v>
          </cell>
          <cell r="AI226">
            <v>8</v>
          </cell>
          <cell r="AJ226">
            <v>10</v>
          </cell>
        </row>
        <row r="227">
          <cell r="A227" t="str">
            <v>C52F</v>
          </cell>
          <cell r="B227" t="str">
            <v>C52</v>
          </cell>
          <cell r="C227" t="str">
            <v>Malignant neoplasm of vagina</v>
          </cell>
          <cell r="D227" t="str">
            <v>F</v>
          </cell>
          <cell r="E227">
            <v>13</v>
          </cell>
          <cell r="F227">
            <v>7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1</v>
          </cell>
          <cell r="S227">
            <v>0</v>
          </cell>
          <cell r="T227">
            <v>0</v>
          </cell>
          <cell r="U227">
            <v>1</v>
          </cell>
          <cell r="V227">
            <v>4</v>
          </cell>
          <cell r="W227">
            <v>1</v>
          </cell>
          <cell r="X227">
            <v>3</v>
          </cell>
          <cell r="Y227">
            <v>2</v>
          </cell>
          <cell r="Z227">
            <v>1</v>
          </cell>
          <cell r="AA227">
            <v>1</v>
          </cell>
          <cell r="AB227">
            <v>0</v>
          </cell>
          <cell r="AC227">
            <v>7</v>
          </cell>
          <cell r="AD227">
            <v>0</v>
          </cell>
          <cell r="AE227">
            <v>0</v>
          </cell>
          <cell r="AF227">
            <v>2</v>
          </cell>
          <cell r="AG227">
            <v>0</v>
          </cell>
          <cell r="AH227">
            <v>5</v>
          </cell>
          <cell r="AI227">
            <v>4</v>
          </cell>
          <cell r="AJ227">
            <v>2</v>
          </cell>
        </row>
        <row r="228">
          <cell r="A228" t="str">
            <v>C53F</v>
          </cell>
          <cell r="B228" t="str">
            <v>C53</v>
          </cell>
          <cell r="C228" t="str">
            <v>Malignant neoplasm of cervix uteri</v>
          </cell>
          <cell r="D228" t="str">
            <v>F</v>
          </cell>
          <cell r="E228">
            <v>106</v>
          </cell>
          <cell r="F228">
            <v>75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1</v>
          </cell>
          <cell r="M228">
            <v>3</v>
          </cell>
          <cell r="N228">
            <v>2</v>
          </cell>
          <cell r="O228">
            <v>8</v>
          </cell>
          <cell r="P228">
            <v>9</v>
          </cell>
          <cell r="Q228">
            <v>9</v>
          </cell>
          <cell r="R228">
            <v>8</v>
          </cell>
          <cell r="S228">
            <v>11</v>
          </cell>
          <cell r="T228">
            <v>8</v>
          </cell>
          <cell r="U228">
            <v>9</v>
          </cell>
          <cell r="V228">
            <v>7</v>
          </cell>
          <cell r="W228">
            <v>13</v>
          </cell>
          <cell r="X228">
            <v>3</v>
          </cell>
          <cell r="Y228">
            <v>15</v>
          </cell>
          <cell r="Z228">
            <v>11</v>
          </cell>
          <cell r="AA228">
            <v>4</v>
          </cell>
          <cell r="AB228">
            <v>0</v>
          </cell>
          <cell r="AC228">
            <v>75</v>
          </cell>
          <cell r="AD228">
            <v>6</v>
          </cell>
          <cell r="AE228">
            <v>17</v>
          </cell>
          <cell r="AF228">
            <v>17</v>
          </cell>
          <cell r="AG228">
            <v>19</v>
          </cell>
          <cell r="AH228">
            <v>16</v>
          </cell>
          <cell r="AI228">
            <v>16</v>
          </cell>
          <cell r="AJ228">
            <v>15</v>
          </cell>
        </row>
        <row r="229">
          <cell r="A229" t="str">
            <v>C54F</v>
          </cell>
          <cell r="B229" t="str">
            <v>C54</v>
          </cell>
          <cell r="C229" t="str">
            <v>Malignant neoplasm of corpus uteri</v>
          </cell>
          <cell r="D229" t="str">
            <v>F</v>
          </cell>
          <cell r="E229">
            <v>183</v>
          </cell>
          <cell r="F229">
            <v>85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2</v>
          </cell>
          <cell r="Q229">
            <v>0</v>
          </cell>
          <cell r="R229">
            <v>4</v>
          </cell>
          <cell r="S229">
            <v>12</v>
          </cell>
          <cell r="T229">
            <v>14</v>
          </cell>
          <cell r="U229">
            <v>23</v>
          </cell>
          <cell r="V229">
            <v>30</v>
          </cell>
          <cell r="W229">
            <v>36</v>
          </cell>
          <cell r="X229">
            <v>30</v>
          </cell>
          <cell r="Y229">
            <v>32</v>
          </cell>
          <cell r="Z229">
            <v>16</v>
          </cell>
          <cell r="AA229">
            <v>16</v>
          </cell>
          <cell r="AC229">
            <v>85</v>
          </cell>
          <cell r="AD229">
            <v>0</v>
          </cell>
          <cell r="AE229">
            <v>2</v>
          </cell>
          <cell r="AF229">
            <v>4</v>
          </cell>
          <cell r="AG229">
            <v>26</v>
          </cell>
          <cell r="AH229">
            <v>53</v>
          </cell>
          <cell r="AI229">
            <v>66</v>
          </cell>
          <cell r="AJ229">
            <v>32</v>
          </cell>
        </row>
        <row r="230">
          <cell r="A230" t="str">
            <v>C55F</v>
          </cell>
          <cell r="B230" t="str">
            <v>C55</v>
          </cell>
          <cell r="C230" t="str">
            <v>Malignant neoplasm of uterus, part unspecified</v>
          </cell>
          <cell r="D230" t="str">
            <v>F</v>
          </cell>
          <cell r="E230">
            <v>47</v>
          </cell>
          <cell r="F230">
            <v>25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4</v>
          </cell>
          <cell r="S230">
            <v>1</v>
          </cell>
          <cell r="T230">
            <v>3</v>
          </cell>
          <cell r="U230">
            <v>11</v>
          </cell>
          <cell r="V230">
            <v>6</v>
          </cell>
          <cell r="W230">
            <v>6</v>
          </cell>
          <cell r="X230">
            <v>6</v>
          </cell>
          <cell r="Y230">
            <v>10</v>
          </cell>
          <cell r="Z230">
            <v>9</v>
          </cell>
          <cell r="AA230">
            <v>1</v>
          </cell>
          <cell r="AC230">
            <v>25</v>
          </cell>
          <cell r="AD230">
            <v>0</v>
          </cell>
          <cell r="AE230">
            <v>0</v>
          </cell>
          <cell r="AF230">
            <v>4</v>
          </cell>
          <cell r="AG230">
            <v>4</v>
          </cell>
          <cell r="AH230">
            <v>17</v>
          </cell>
          <cell r="AI230">
            <v>12</v>
          </cell>
          <cell r="AJ230">
            <v>10</v>
          </cell>
        </row>
        <row r="231">
          <cell r="A231" t="str">
            <v>C56F</v>
          </cell>
          <cell r="B231" t="str">
            <v>C56</v>
          </cell>
          <cell r="C231" t="str">
            <v>Malignant neoplasm of ovary</v>
          </cell>
          <cell r="D231" t="str">
            <v>F</v>
          </cell>
          <cell r="E231">
            <v>349</v>
          </cell>
          <cell r="F231">
            <v>200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1</v>
          </cell>
          <cell r="N231">
            <v>2</v>
          </cell>
          <cell r="O231">
            <v>1</v>
          </cell>
          <cell r="P231">
            <v>5</v>
          </cell>
          <cell r="Q231">
            <v>1</v>
          </cell>
          <cell r="R231">
            <v>31</v>
          </cell>
          <cell r="S231">
            <v>31</v>
          </cell>
          <cell r="T231">
            <v>30</v>
          </cell>
          <cell r="U231">
            <v>47</v>
          </cell>
          <cell r="V231">
            <v>51</v>
          </cell>
          <cell r="W231">
            <v>57</v>
          </cell>
          <cell r="X231">
            <v>41</v>
          </cell>
          <cell r="Y231">
            <v>51</v>
          </cell>
          <cell r="Z231">
            <v>31</v>
          </cell>
          <cell r="AA231">
            <v>20</v>
          </cell>
          <cell r="AB231">
            <v>0</v>
          </cell>
          <cell r="AC231">
            <v>200</v>
          </cell>
          <cell r="AD231">
            <v>3</v>
          </cell>
          <cell r="AE231">
            <v>6</v>
          </cell>
          <cell r="AF231">
            <v>32</v>
          </cell>
          <cell r="AG231">
            <v>61</v>
          </cell>
          <cell r="AH231">
            <v>98</v>
          </cell>
          <cell r="AI231">
            <v>98</v>
          </cell>
          <cell r="AJ231">
            <v>51</v>
          </cell>
        </row>
        <row r="232">
          <cell r="A232" t="str">
            <v>C57F</v>
          </cell>
          <cell r="B232" t="str">
            <v>C57</v>
          </cell>
          <cell r="C232" t="str">
            <v>Malignant neoplasm of other and unspecified female genital organs</v>
          </cell>
          <cell r="D232" t="str">
            <v>F</v>
          </cell>
          <cell r="E232">
            <v>19</v>
          </cell>
          <cell r="F232">
            <v>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2</v>
          </cell>
          <cell r="T232">
            <v>1</v>
          </cell>
          <cell r="U232">
            <v>2</v>
          </cell>
          <cell r="V232">
            <v>3</v>
          </cell>
          <cell r="W232">
            <v>3</v>
          </cell>
          <cell r="X232">
            <v>5</v>
          </cell>
          <cell r="Y232">
            <v>3</v>
          </cell>
          <cell r="Z232">
            <v>2</v>
          </cell>
          <cell r="AA232">
            <v>1</v>
          </cell>
          <cell r="AC232">
            <v>8</v>
          </cell>
          <cell r="AD232">
            <v>0</v>
          </cell>
          <cell r="AE232">
            <v>0</v>
          </cell>
          <cell r="AF232">
            <v>0</v>
          </cell>
          <cell r="AG232">
            <v>3</v>
          </cell>
          <cell r="AH232">
            <v>5</v>
          </cell>
          <cell r="AI232">
            <v>8</v>
          </cell>
          <cell r="AJ232">
            <v>3</v>
          </cell>
        </row>
        <row r="233">
          <cell r="A233" t="str">
            <v>C58F</v>
          </cell>
          <cell r="B233" t="str">
            <v>C58</v>
          </cell>
          <cell r="C233" t="str">
            <v>Malignant neoplasm of placenta</v>
          </cell>
          <cell r="D233" t="str">
            <v>F</v>
          </cell>
          <cell r="E233">
            <v>2</v>
          </cell>
          <cell r="F233">
            <v>2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R233">
            <v>1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C233">
            <v>2</v>
          </cell>
          <cell r="AD233">
            <v>1</v>
          </cell>
          <cell r="AE233">
            <v>0</v>
          </cell>
          <cell r="AF233">
            <v>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A234" t="str">
            <v>C60-63M</v>
          </cell>
          <cell r="B234" t="str">
            <v>C60-63</v>
          </cell>
          <cell r="C234" t="str">
            <v>Male genital organs</v>
          </cell>
          <cell r="D234" t="str">
            <v>M</v>
          </cell>
          <cell r="E234">
            <v>915</v>
          </cell>
          <cell r="F234">
            <v>285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1</v>
          </cell>
          <cell r="N234">
            <v>2</v>
          </cell>
          <cell r="O234">
            <v>3</v>
          </cell>
          <cell r="P234">
            <v>0</v>
          </cell>
          <cell r="Q234">
            <v>4</v>
          </cell>
          <cell r="R234">
            <v>2</v>
          </cell>
          <cell r="S234">
            <v>25</v>
          </cell>
          <cell r="T234">
            <v>46</v>
          </cell>
          <cell r="U234">
            <v>89</v>
          </cell>
          <cell r="V234">
            <v>113</v>
          </cell>
          <cell r="W234">
            <v>156</v>
          </cell>
          <cell r="X234">
            <v>199</v>
          </cell>
          <cell r="Y234">
            <v>275</v>
          </cell>
          <cell r="Z234">
            <v>168</v>
          </cell>
          <cell r="AA234">
            <v>107</v>
          </cell>
          <cell r="AC234">
            <v>285</v>
          </cell>
          <cell r="AD234">
            <v>3</v>
          </cell>
          <cell r="AE234">
            <v>3</v>
          </cell>
          <cell r="AF234">
            <v>6</v>
          </cell>
          <cell r="AG234">
            <v>71</v>
          </cell>
          <cell r="AH234">
            <v>202</v>
          </cell>
          <cell r="AI234">
            <v>355</v>
          </cell>
          <cell r="AJ234">
            <v>275</v>
          </cell>
        </row>
        <row r="235">
          <cell r="A235" t="str">
            <v>C60M</v>
          </cell>
          <cell r="B235" t="str">
            <v>C60</v>
          </cell>
          <cell r="C235" t="str">
            <v>Malignant neoplasm of penis</v>
          </cell>
          <cell r="D235" t="str">
            <v>M</v>
          </cell>
          <cell r="E235">
            <v>14</v>
          </cell>
          <cell r="F235">
            <v>9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2</v>
          </cell>
          <cell r="P235">
            <v>0</v>
          </cell>
          <cell r="Q235">
            <v>0</v>
          </cell>
          <cell r="R235">
            <v>0</v>
          </cell>
          <cell r="S235">
            <v>1</v>
          </cell>
          <cell r="T235">
            <v>2</v>
          </cell>
          <cell r="U235">
            <v>4</v>
          </cell>
          <cell r="V235">
            <v>0</v>
          </cell>
          <cell r="W235">
            <v>2</v>
          </cell>
          <cell r="X235">
            <v>1</v>
          </cell>
          <cell r="Y235">
            <v>2</v>
          </cell>
          <cell r="Z235">
            <v>0</v>
          </cell>
          <cell r="AA235">
            <v>2</v>
          </cell>
          <cell r="AB235">
            <v>0</v>
          </cell>
          <cell r="AC235">
            <v>9</v>
          </cell>
          <cell r="AD235">
            <v>0</v>
          </cell>
          <cell r="AE235">
            <v>2</v>
          </cell>
          <cell r="AF235">
            <v>0</v>
          </cell>
          <cell r="AG235">
            <v>3</v>
          </cell>
          <cell r="AH235">
            <v>4</v>
          </cell>
          <cell r="AI235">
            <v>3</v>
          </cell>
          <cell r="AJ235">
            <v>2</v>
          </cell>
        </row>
        <row r="236">
          <cell r="A236" t="str">
            <v>C61M</v>
          </cell>
          <cell r="B236" t="str">
            <v>C61</v>
          </cell>
          <cell r="C236" t="str">
            <v>Malignant neoplasm of prostate</v>
          </cell>
          <cell r="D236" t="str">
            <v>M</v>
          </cell>
          <cell r="E236">
            <v>894</v>
          </cell>
          <cell r="F236">
            <v>269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3</v>
          </cell>
          <cell r="R236">
            <v>1</v>
          </cell>
          <cell r="S236">
            <v>24</v>
          </cell>
          <cell r="T236">
            <v>43</v>
          </cell>
          <cell r="U236">
            <v>85</v>
          </cell>
          <cell r="V236">
            <v>113</v>
          </cell>
          <cell r="W236">
            <v>154</v>
          </cell>
          <cell r="X236">
            <v>198</v>
          </cell>
          <cell r="Y236">
            <v>273</v>
          </cell>
          <cell r="Z236">
            <v>168</v>
          </cell>
          <cell r="AA236">
            <v>105</v>
          </cell>
          <cell r="AB236">
            <v>0</v>
          </cell>
          <cell r="AC236">
            <v>269</v>
          </cell>
          <cell r="AD236">
            <v>0</v>
          </cell>
          <cell r="AE236">
            <v>0</v>
          </cell>
          <cell r="AF236">
            <v>4</v>
          </cell>
          <cell r="AG236">
            <v>67</v>
          </cell>
          <cell r="AH236">
            <v>198</v>
          </cell>
          <cell r="AI236">
            <v>352</v>
          </cell>
          <cell r="AJ236">
            <v>273</v>
          </cell>
        </row>
        <row r="237">
          <cell r="A237" t="str">
            <v>C62M</v>
          </cell>
          <cell r="B237" t="str">
            <v>C62</v>
          </cell>
          <cell r="C237" t="str">
            <v>Malignant neoplasm of testis</v>
          </cell>
          <cell r="D237" t="str">
            <v>M</v>
          </cell>
          <cell r="E237">
            <v>7</v>
          </cell>
          <cell r="F237">
            <v>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2</v>
          </cell>
          <cell r="O237">
            <v>1</v>
          </cell>
          <cell r="P237">
            <v>0</v>
          </cell>
          <cell r="Q237">
            <v>1</v>
          </cell>
          <cell r="R237">
            <v>1</v>
          </cell>
          <cell r="S237">
            <v>0</v>
          </cell>
          <cell r="T237">
            <v>1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</v>
          </cell>
          <cell r="AD237">
            <v>3</v>
          </cell>
          <cell r="AE237">
            <v>1</v>
          </cell>
          <cell r="AF237">
            <v>2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</row>
        <row r="238">
          <cell r="A238" t="str">
            <v>C64-68M</v>
          </cell>
          <cell r="B238" t="str">
            <v>C64-68</v>
          </cell>
          <cell r="C238" t="str">
            <v>Urinary tract</v>
          </cell>
          <cell r="D238" t="str">
            <v>M</v>
          </cell>
          <cell r="E238">
            <v>650</v>
          </cell>
          <cell r="F238">
            <v>274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</v>
          </cell>
          <cell r="P238">
            <v>7</v>
          </cell>
          <cell r="Q238">
            <v>6</v>
          </cell>
          <cell r="R238">
            <v>16</v>
          </cell>
          <cell r="S238">
            <v>31</v>
          </cell>
          <cell r="T238">
            <v>49</v>
          </cell>
          <cell r="U238">
            <v>76</v>
          </cell>
          <cell r="V238">
            <v>88</v>
          </cell>
          <cell r="W238">
            <v>125</v>
          </cell>
          <cell r="X238">
            <v>111</v>
          </cell>
          <cell r="Y238">
            <v>140</v>
          </cell>
          <cell r="Z238">
            <v>86</v>
          </cell>
          <cell r="AA238">
            <v>54</v>
          </cell>
          <cell r="AC238">
            <v>274</v>
          </cell>
          <cell r="AD238">
            <v>0</v>
          </cell>
          <cell r="AE238">
            <v>8</v>
          </cell>
          <cell r="AF238">
            <v>22</v>
          </cell>
          <cell r="AG238">
            <v>80</v>
          </cell>
          <cell r="AH238">
            <v>164</v>
          </cell>
          <cell r="AI238">
            <v>236</v>
          </cell>
          <cell r="AJ238">
            <v>140</v>
          </cell>
        </row>
        <row r="239">
          <cell r="A239" t="str">
            <v>F</v>
          </cell>
          <cell r="B239">
            <v>0</v>
          </cell>
          <cell r="C239">
            <v>0</v>
          </cell>
          <cell r="D239" t="str">
            <v>F</v>
          </cell>
          <cell r="E239">
            <v>376</v>
          </cell>
          <cell r="F239">
            <v>133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7</v>
          </cell>
          <cell r="R239">
            <v>11</v>
          </cell>
          <cell r="S239">
            <v>19</v>
          </cell>
          <cell r="T239">
            <v>21</v>
          </cell>
          <cell r="U239">
            <v>34</v>
          </cell>
          <cell r="V239">
            <v>40</v>
          </cell>
          <cell r="W239">
            <v>69</v>
          </cell>
          <cell r="X239">
            <v>77</v>
          </cell>
          <cell r="Y239">
            <v>97</v>
          </cell>
          <cell r="Z239">
            <v>59</v>
          </cell>
          <cell r="AA239">
            <v>38</v>
          </cell>
          <cell r="AC239">
            <v>133</v>
          </cell>
          <cell r="AD239">
            <v>0</v>
          </cell>
          <cell r="AE239">
            <v>1</v>
          </cell>
          <cell r="AF239">
            <v>18</v>
          </cell>
          <cell r="AG239">
            <v>40</v>
          </cell>
          <cell r="AH239">
            <v>74</v>
          </cell>
          <cell r="AI239">
            <v>146</v>
          </cell>
          <cell r="AJ239">
            <v>97</v>
          </cell>
        </row>
        <row r="240">
          <cell r="A240" t="str">
            <v>C64M</v>
          </cell>
          <cell r="B240" t="str">
            <v>C64</v>
          </cell>
          <cell r="C240" t="str">
            <v>Malignant neoplasm of kidney, except renal pelvis</v>
          </cell>
          <cell r="D240" t="str">
            <v>M</v>
          </cell>
          <cell r="E240">
            <v>252</v>
          </cell>
          <cell r="F240">
            <v>129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</v>
          </cell>
          <cell r="P240">
            <v>5</v>
          </cell>
          <cell r="Q240">
            <v>3</v>
          </cell>
          <cell r="R240">
            <v>8</v>
          </cell>
          <cell r="S240">
            <v>24</v>
          </cell>
          <cell r="T240">
            <v>25</v>
          </cell>
          <cell r="U240">
            <v>33</v>
          </cell>
          <cell r="V240">
            <v>30</v>
          </cell>
          <cell r="W240">
            <v>49</v>
          </cell>
          <cell r="X240">
            <v>39</v>
          </cell>
          <cell r="Y240">
            <v>35</v>
          </cell>
          <cell r="Z240">
            <v>22</v>
          </cell>
          <cell r="AA240">
            <v>13</v>
          </cell>
          <cell r="AC240">
            <v>129</v>
          </cell>
          <cell r="AD240">
            <v>0</v>
          </cell>
          <cell r="AE240">
            <v>6</v>
          </cell>
          <cell r="AF240">
            <v>11</v>
          </cell>
          <cell r="AG240">
            <v>49</v>
          </cell>
          <cell r="AH240">
            <v>63</v>
          </cell>
          <cell r="AI240">
            <v>88</v>
          </cell>
          <cell r="AJ240">
            <v>35</v>
          </cell>
        </row>
        <row r="241">
          <cell r="A241" t="str">
            <v>F</v>
          </cell>
          <cell r="B241">
            <v>0</v>
          </cell>
          <cell r="C241">
            <v>0</v>
          </cell>
          <cell r="D241" t="str">
            <v>F</v>
          </cell>
          <cell r="E241">
            <v>155</v>
          </cell>
          <cell r="F241">
            <v>75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4</v>
          </cell>
          <cell r="R241">
            <v>5</v>
          </cell>
          <cell r="S241">
            <v>9</v>
          </cell>
          <cell r="T241">
            <v>11</v>
          </cell>
          <cell r="U241">
            <v>21</v>
          </cell>
          <cell r="V241">
            <v>25</v>
          </cell>
          <cell r="W241">
            <v>22</v>
          </cell>
          <cell r="X241">
            <v>31</v>
          </cell>
          <cell r="Y241">
            <v>27</v>
          </cell>
          <cell r="Z241">
            <v>20</v>
          </cell>
          <cell r="AA241">
            <v>7</v>
          </cell>
          <cell r="AC241">
            <v>75</v>
          </cell>
          <cell r="AD241">
            <v>0</v>
          </cell>
          <cell r="AE241">
            <v>0</v>
          </cell>
          <cell r="AF241">
            <v>9</v>
          </cell>
          <cell r="AG241">
            <v>20</v>
          </cell>
          <cell r="AH241">
            <v>46</v>
          </cell>
          <cell r="AI241">
            <v>53</v>
          </cell>
          <cell r="AJ241">
            <v>27</v>
          </cell>
        </row>
        <row r="242">
          <cell r="A242" t="str">
            <v>C65M</v>
          </cell>
          <cell r="B242" t="str">
            <v>C65</v>
          </cell>
          <cell r="C242" t="str">
            <v>Malignant neoplasm of renal pelvis</v>
          </cell>
          <cell r="D242" t="str">
            <v>M</v>
          </cell>
          <cell r="E242">
            <v>3</v>
          </cell>
          <cell r="F242">
            <v>2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1</v>
          </cell>
          <cell r="S242">
            <v>0</v>
          </cell>
          <cell r="T242">
            <v>0</v>
          </cell>
          <cell r="U242">
            <v>1</v>
          </cell>
          <cell r="V242">
            <v>0</v>
          </cell>
          <cell r="W242">
            <v>0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C242">
            <v>2</v>
          </cell>
          <cell r="AD242">
            <v>0</v>
          </cell>
          <cell r="AE242">
            <v>0</v>
          </cell>
          <cell r="AF242">
            <v>1</v>
          </cell>
          <cell r="AG242">
            <v>0</v>
          </cell>
          <cell r="AH242">
            <v>1</v>
          </cell>
          <cell r="AI242">
            <v>1</v>
          </cell>
          <cell r="AJ242">
            <v>0</v>
          </cell>
        </row>
        <row r="243">
          <cell r="A243" t="str">
            <v>F</v>
          </cell>
          <cell r="B243">
            <v>0</v>
          </cell>
          <cell r="C243">
            <v>0</v>
          </cell>
          <cell r="D243" t="str">
            <v>F</v>
          </cell>
          <cell r="E243" t="str">
            <v>-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A244" t="str">
            <v>C66M</v>
          </cell>
          <cell r="B244" t="str">
            <v>C66</v>
          </cell>
          <cell r="C244" t="str">
            <v>Malignant neoplasm of ureter</v>
          </cell>
          <cell r="D244" t="str">
            <v>M</v>
          </cell>
          <cell r="E244">
            <v>29</v>
          </cell>
          <cell r="F244">
            <v>9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1</v>
          </cell>
          <cell r="S244">
            <v>1</v>
          </cell>
          <cell r="T244">
            <v>1</v>
          </cell>
          <cell r="U244">
            <v>2</v>
          </cell>
          <cell r="V244">
            <v>4</v>
          </cell>
          <cell r="W244">
            <v>5</v>
          </cell>
          <cell r="X244">
            <v>7</v>
          </cell>
          <cell r="Y244">
            <v>8</v>
          </cell>
          <cell r="Z244">
            <v>7</v>
          </cell>
          <cell r="AA244">
            <v>1</v>
          </cell>
          <cell r="AB244">
            <v>0</v>
          </cell>
          <cell r="AC244">
            <v>9</v>
          </cell>
          <cell r="AD244">
            <v>0</v>
          </cell>
          <cell r="AE244">
            <v>0</v>
          </cell>
          <cell r="AF244">
            <v>1</v>
          </cell>
          <cell r="AG244">
            <v>2</v>
          </cell>
          <cell r="AH244">
            <v>6</v>
          </cell>
          <cell r="AI244">
            <v>12</v>
          </cell>
          <cell r="AJ244">
            <v>8</v>
          </cell>
        </row>
        <row r="245">
          <cell r="A245" t="str">
            <v>F</v>
          </cell>
          <cell r="B245">
            <v>0</v>
          </cell>
          <cell r="C245">
            <v>0</v>
          </cell>
          <cell r="D245" t="str">
            <v>F</v>
          </cell>
          <cell r="E245">
            <v>15</v>
          </cell>
          <cell r="F245">
            <v>5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1</v>
          </cell>
          <cell r="S245">
            <v>1</v>
          </cell>
          <cell r="T245">
            <v>0</v>
          </cell>
          <cell r="U245">
            <v>0</v>
          </cell>
          <cell r="V245">
            <v>3</v>
          </cell>
          <cell r="W245">
            <v>2</v>
          </cell>
          <cell r="X245">
            <v>5</v>
          </cell>
          <cell r="Y245">
            <v>3</v>
          </cell>
          <cell r="Z245">
            <v>1</v>
          </cell>
          <cell r="AA245">
            <v>2</v>
          </cell>
          <cell r="AC245">
            <v>5</v>
          </cell>
          <cell r="AD245">
            <v>0</v>
          </cell>
          <cell r="AE245">
            <v>0</v>
          </cell>
          <cell r="AF245">
            <v>1</v>
          </cell>
          <cell r="AG245">
            <v>1</v>
          </cell>
          <cell r="AH245">
            <v>3</v>
          </cell>
          <cell r="AI245">
            <v>7</v>
          </cell>
          <cell r="AJ245">
            <v>3</v>
          </cell>
        </row>
        <row r="246">
          <cell r="A246" t="str">
            <v>C67M</v>
          </cell>
          <cell r="B246" t="str">
            <v>C67</v>
          </cell>
          <cell r="C246" t="str">
            <v>Malignant neoplasm of bladder</v>
          </cell>
          <cell r="D246" t="str">
            <v>M</v>
          </cell>
          <cell r="E246">
            <v>336</v>
          </cell>
          <cell r="F246">
            <v>123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2</v>
          </cell>
          <cell r="Q246">
            <v>2</v>
          </cell>
          <cell r="R246">
            <v>6</v>
          </cell>
          <cell r="S246">
            <v>5</v>
          </cell>
          <cell r="T246">
            <v>20</v>
          </cell>
          <cell r="U246">
            <v>36</v>
          </cell>
          <cell r="V246">
            <v>52</v>
          </cell>
          <cell r="W246">
            <v>64</v>
          </cell>
          <cell r="X246">
            <v>59</v>
          </cell>
          <cell r="Y246">
            <v>90</v>
          </cell>
          <cell r="Z246">
            <v>52</v>
          </cell>
          <cell r="AA246">
            <v>38</v>
          </cell>
          <cell r="AB246">
            <v>0</v>
          </cell>
          <cell r="AC246">
            <v>123</v>
          </cell>
          <cell r="AD246">
            <v>0</v>
          </cell>
          <cell r="AE246">
            <v>2</v>
          </cell>
          <cell r="AF246">
            <v>8</v>
          </cell>
          <cell r="AG246">
            <v>25</v>
          </cell>
          <cell r="AH246">
            <v>88</v>
          </cell>
          <cell r="AI246">
            <v>123</v>
          </cell>
          <cell r="AJ246">
            <v>90</v>
          </cell>
        </row>
        <row r="247">
          <cell r="A247" t="str">
            <v>F</v>
          </cell>
          <cell r="B247">
            <v>0</v>
          </cell>
          <cell r="C247">
            <v>0</v>
          </cell>
          <cell r="D247" t="str">
            <v>F</v>
          </cell>
          <cell r="E247">
            <v>184</v>
          </cell>
          <cell r="F247">
            <v>46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</v>
          </cell>
          <cell r="Q247">
            <v>3</v>
          </cell>
          <cell r="R247">
            <v>3</v>
          </cell>
          <cell r="S247">
            <v>7</v>
          </cell>
          <cell r="T247">
            <v>8</v>
          </cell>
          <cell r="U247">
            <v>13</v>
          </cell>
          <cell r="V247">
            <v>11</v>
          </cell>
          <cell r="W247">
            <v>38</v>
          </cell>
          <cell r="X247">
            <v>39</v>
          </cell>
          <cell r="Y247">
            <v>61</v>
          </cell>
          <cell r="Z247">
            <v>37</v>
          </cell>
          <cell r="AA247">
            <v>24</v>
          </cell>
          <cell r="AC247">
            <v>46</v>
          </cell>
          <cell r="AD247">
            <v>0</v>
          </cell>
          <cell r="AE247">
            <v>1</v>
          </cell>
          <cell r="AF247">
            <v>6</v>
          </cell>
          <cell r="AG247">
            <v>15</v>
          </cell>
          <cell r="AH247">
            <v>24</v>
          </cell>
          <cell r="AI247">
            <v>77</v>
          </cell>
          <cell r="AJ247">
            <v>61</v>
          </cell>
        </row>
        <row r="248">
          <cell r="A248" t="str">
            <v>C68M</v>
          </cell>
          <cell r="B248" t="str">
            <v>C68</v>
          </cell>
          <cell r="C248" t="str">
            <v>Malignant neoplasm of other and unspecified urinary organs</v>
          </cell>
          <cell r="D248" t="str">
            <v>M</v>
          </cell>
          <cell r="E248">
            <v>30</v>
          </cell>
          <cell r="F248">
            <v>11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1</v>
          </cell>
          <cell r="R248">
            <v>0</v>
          </cell>
          <cell r="S248">
            <v>1</v>
          </cell>
          <cell r="T248">
            <v>3</v>
          </cell>
          <cell r="U248">
            <v>4</v>
          </cell>
          <cell r="V248">
            <v>2</v>
          </cell>
          <cell r="W248">
            <v>7</v>
          </cell>
          <cell r="X248">
            <v>5</v>
          </cell>
          <cell r="Y248">
            <v>7</v>
          </cell>
          <cell r="Z248">
            <v>5</v>
          </cell>
          <cell r="AA248">
            <v>2</v>
          </cell>
          <cell r="AB248">
            <v>0</v>
          </cell>
          <cell r="AC248">
            <v>11</v>
          </cell>
          <cell r="AD248">
            <v>0</v>
          </cell>
          <cell r="AE248">
            <v>0</v>
          </cell>
          <cell r="AF248">
            <v>1</v>
          </cell>
          <cell r="AG248">
            <v>4</v>
          </cell>
          <cell r="AH248">
            <v>6</v>
          </cell>
          <cell r="AI248">
            <v>12</v>
          </cell>
          <cell r="AJ248">
            <v>7</v>
          </cell>
        </row>
        <row r="249">
          <cell r="A249" t="str">
            <v>F</v>
          </cell>
          <cell r="B249">
            <v>0</v>
          </cell>
          <cell r="C249">
            <v>0</v>
          </cell>
          <cell r="D249" t="str">
            <v>F</v>
          </cell>
          <cell r="E249">
            <v>22</v>
          </cell>
          <cell r="F249">
            <v>7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2</v>
          </cell>
          <cell r="S249">
            <v>2</v>
          </cell>
          <cell r="T249">
            <v>2</v>
          </cell>
          <cell r="U249">
            <v>0</v>
          </cell>
          <cell r="V249">
            <v>1</v>
          </cell>
          <cell r="W249">
            <v>7</v>
          </cell>
          <cell r="X249">
            <v>2</v>
          </cell>
          <cell r="Y249">
            <v>6</v>
          </cell>
          <cell r="Z249">
            <v>1</v>
          </cell>
          <cell r="AA249">
            <v>5</v>
          </cell>
          <cell r="AC249">
            <v>7</v>
          </cell>
          <cell r="AD249">
            <v>0</v>
          </cell>
          <cell r="AE249">
            <v>0</v>
          </cell>
          <cell r="AF249">
            <v>2</v>
          </cell>
          <cell r="AG249">
            <v>4</v>
          </cell>
          <cell r="AH249">
            <v>1</v>
          </cell>
          <cell r="AI249">
            <v>9</v>
          </cell>
          <cell r="AJ249">
            <v>6</v>
          </cell>
        </row>
        <row r="250">
          <cell r="A250" t="str">
            <v>C69-72M</v>
          </cell>
          <cell r="B250" t="str">
            <v>C69-72</v>
          </cell>
          <cell r="C250" t="str">
            <v>Eye, brain and other parts of the central nervous system</v>
          </cell>
          <cell r="D250" t="str">
            <v>M</v>
          </cell>
          <cell r="E250">
            <v>241</v>
          </cell>
          <cell r="F250">
            <v>189</v>
          </cell>
          <cell r="G250">
            <v>0</v>
          </cell>
          <cell r="H250">
            <v>0</v>
          </cell>
          <cell r="I250">
            <v>4</v>
          </cell>
          <cell r="J250">
            <v>1</v>
          </cell>
          <cell r="K250">
            <v>0</v>
          </cell>
          <cell r="L250">
            <v>1</v>
          </cell>
          <cell r="M250">
            <v>1</v>
          </cell>
          <cell r="N250">
            <v>6</v>
          </cell>
          <cell r="O250">
            <v>6</v>
          </cell>
          <cell r="P250">
            <v>12</v>
          </cell>
          <cell r="Q250">
            <v>19</v>
          </cell>
          <cell r="R250">
            <v>18</v>
          </cell>
          <cell r="S250">
            <v>25</v>
          </cell>
          <cell r="T250">
            <v>34</v>
          </cell>
          <cell r="U250">
            <v>38</v>
          </cell>
          <cell r="V250">
            <v>24</v>
          </cell>
          <cell r="W250">
            <v>21</v>
          </cell>
          <cell r="X250">
            <v>20</v>
          </cell>
          <cell r="Y250">
            <v>11</v>
          </cell>
          <cell r="Z250">
            <v>10</v>
          </cell>
          <cell r="AA250">
            <v>1</v>
          </cell>
          <cell r="AC250">
            <v>189</v>
          </cell>
          <cell r="AD250">
            <v>13</v>
          </cell>
          <cell r="AE250">
            <v>18</v>
          </cell>
          <cell r="AF250">
            <v>37</v>
          </cell>
          <cell r="AG250">
            <v>59</v>
          </cell>
          <cell r="AH250">
            <v>62</v>
          </cell>
          <cell r="AI250">
            <v>41</v>
          </cell>
          <cell r="AJ250">
            <v>11</v>
          </cell>
        </row>
        <row r="251">
          <cell r="A251" t="str">
            <v>F</v>
          </cell>
          <cell r="B251">
            <v>0</v>
          </cell>
          <cell r="C251">
            <v>0</v>
          </cell>
          <cell r="D251" t="str">
            <v>F</v>
          </cell>
          <cell r="E251">
            <v>160</v>
          </cell>
          <cell r="F251">
            <v>117</v>
          </cell>
          <cell r="G251">
            <v>0</v>
          </cell>
          <cell r="H251">
            <v>0</v>
          </cell>
          <cell r="I251">
            <v>1</v>
          </cell>
          <cell r="J251">
            <v>2</v>
          </cell>
          <cell r="K251">
            <v>0</v>
          </cell>
          <cell r="L251">
            <v>0</v>
          </cell>
          <cell r="M251">
            <v>3</v>
          </cell>
          <cell r="N251">
            <v>4</v>
          </cell>
          <cell r="O251">
            <v>3</v>
          </cell>
          <cell r="P251">
            <v>5</v>
          </cell>
          <cell r="Q251">
            <v>6</v>
          </cell>
          <cell r="R251">
            <v>10</v>
          </cell>
          <cell r="S251">
            <v>12</v>
          </cell>
          <cell r="T251">
            <v>20</v>
          </cell>
          <cell r="U251">
            <v>31</v>
          </cell>
          <cell r="V251">
            <v>20</v>
          </cell>
          <cell r="W251">
            <v>19</v>
          </cell>
          <cell r="X251">
            <v>17</v>
          </cell>
          <cell r="Y251">
            <v>7</v>
          </cell>
          <cell r="Z251">
            <v>6</v>
          </cell>
          <cell r="AA251">
            <v>1</v>
          </cell>
          <cell r="AC251">
            <v>117</v>
          </cell>
          <cell r="AD251">
            <v>10</v>
          </cell>
          <cell r="AE251">
            <v>8</v>
          </cell>
          <cell r="AF251">
            <v>16</v>
          </cell>
          <cell r="AG251">
            <v>32</v>
          </cell>
          <cell r="AH251">
            <v>51</v>
          </cell>
          <cell r="AI251">
            <v>36</v>
          </cell>
          <cell r="AJ251">
            <v>7</v>
          </cell>
        </row>
        <row r="252">
          <cell r="A252" t="str">
            <v>C69M</v>
          </cell>
          <cell r="B252" t="str">
            <v>C69</v>
          </cell>
          <cell r="C252" t="str">
            <v>Malignant neoplasm of eye and adnexa</v>
          </cell>
          <cell r="D252" t="str">
            <v>M</v>
          </cell>
          <cell r="E252">
            <v>8</v>
          </cell>
          <cell r="F252">
            <v>5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</v>
          </cell>
          <cell r="Q252">
            <v>0</v>
          </cell>
          <cell r="R252">
            <v>0</v>
          </cell>
          <cell r="S252">
            <v>2</v>
          </cell>
          <cell r="T252">
            <v>1</v>
          </cell>
          <cell r="U252">
            <v>1</v>
          </cell>
          <cell r="V252">
            <v>0</v>
          </cell>
          <cell r="W252">
            <v>2</v>
          </cell>
          <cell r="X252">
            <v>0</v>
          </cell>
          <cell r="Y252">
            <v>1</v>
          </cell>
          <cell r="Z252">
            <v>1</v>
          </cell>
          <cell r="AA252">
            <v>0</v>
          </cell>
          <cell r="AB252">
            <v>0</v>
          </cell>
          <cell r="AC252">
            <v>5</v>
          </cell>
          <cell r="AD252">
            <v>0</v>
          </cell>
          <cell r="AE252">
            <v>1</v>
          </cell>
          <cell r="AF252">
            <v>0</v>
          </cell>
          <cell r="AG252">
            <v>3</v>
          </cell>
          <cell r="AH252">
            <v>1</v>
          </cell>
          <cell r="AI252">
            <v>2</v>
          </cell>
          <cell r="AJ252">
            <v>1</v>
          </cell>
        </row>
        <row r="253">
          <cell r="A253" t="str">
            <v>F</v>
          </cell>
          <cell r="B253">
            <v>0</v>
          </cell>
          <cell r="C253">
            <v>0</v>
          </cell>
          <cell r="D253" t="str">
            <v>F</v>
          </cell>
          <cell r="E253">
            <v>4</v>
          </cell>
          <cell r="F253">
            <v>3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1</v>
          </cell>
          <cell r="T253">
            <v>1</v>
          </cell>
          <cell r="U253">
            <v>1</v>
          </cell>
          <cell r="V253">
            <v>0</v>
          </cell>
          <cell r="W253">
            <v>1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C253">
            <v>3</v>
          </cell>
          <cell r="AD253">
            <v>0</v>
          </cell>
          <cell r="AE253">
            <v>0</v>
          </cell>
          <cell r="AF253">
            <v>0</v>
          </cell>
          <cell r="AG253">
            <v>2</v>
          </cell>
          <cell r="AH253">
            <v>1</v>
          </cell>
          <cell r="AI253">
            <v>1</v>
          </cell>
          <cell r="AJ253">
            <v>0</v>
          </cell>
        </row>
        <row r="254">
          <cell r="A254" t="str">
            <v>C70M</v>
          </cell>
          <cell r="B254" t="str">
            <v>C70</v>
          </cell>
          <cell r="C254" t="str">
            <v>Malignant neoplasm of meninges</v>
          </cell>
          <cell r="D254" t="str">
            <v>M</v>
          </cell>
          <cell r="E254">
            <v>2</v>
          </cell>
          <cell r="F254">
            <v>1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C254">
            <v>1</v>
          </cell>
          <cell r="AD254">
            <v>0</v>
          </cell>
          <cell r="AE254">
            <v>0</v>
          </cell>
          <cell r="AF254">
            <v>1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</row>
        <row r="255">
          <cell r="A255" t="str">
            <v>F</v>
          </cell>
          <cell r="B255">
            <v>0</v>
          </cell>
          <cell r="C255">
            <v>0</v>
          </cell>
          <cell r="D255" t="str">
            <v>F</v>
          </cell>
          <cell r="E255">
            <v>5</v>
          </cell>
          <cell r="F255">
            <v>4</v>
          </cell>
          <cell r="G255">
            <v>0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0</v>
          </cell>
          <cell r="X255">
            <v>0</v>
          </cell>
          <cell r="Y255">
            <v>1</v>
          </cell>
          <cell r="Z255">
            <v>1</v>
          </cell>
          <cell r="AA255">
            <v>0</v>
          </cell>
          <cell r="AC255">
            <v>4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3</v>
          </cell>
          <cell r="AI255">
            <v>0</v>
          </cell>
          <cell r="AJ255">
            <v>1</v>
          </cell>
        </row>
        <row r="256">
          <cell r="A256" t="str">
            <v>C71M</v>
          </cell>
          <cell r="B256" t="str">
            <v>C71</v>
          </cell>
          <cell r="C256" t="str">
            <v>Malignant neoplasm of brain</v>
          </cell>
          <cell r="D256" t="str">
            <v>M</v>
          </cell>
          <cell r="E256">
            <v>229</v>
          </cell>
          <cell r="F256">
            <v>181</v>
          </cell>
          <cell r="G256">
            <v>0</v>
          </cell>
          <cell r="H256">
            <v>0</v>
          </cell>
          <cell r="I256">
            <v>4</v>
          </cell>
          <cell r="J256">
            <v>1</v>
          </cell>
          <cell r="K256">
            <v>0</v>
          </cell>
          <cell r="L256">
            <v>1</v>
          </cell>
          <cell r="M256">
            <v>1</v>
          </cell>
          <cell r="N256">
            <v>5</v>
          </cell>
          <cell r="O256">
            <v>6</v>
          </cell>
          <cell r="P256">
            <v>11</v>
          </cell>
          <cell r="Q256">
            <v>18</v>
          </cell>
          <cell r="R256">
            <v>17</v>
          </cell>
          <cell r="S256">
            <v>23</v>
          </cell>
          <cell r="T256">
            <v>33</v>
          </cell>
          <cell r="U256">
            <v>37</v>
          </cell>
          <cell r="V256">
            <v>24</v>
          </cell>
          <cell r="W256">
            <v>19</v>
          </cell>
          <cell r="X256">
            <v>19</v>
          </cell>
          <cell r="Y256">
            <v>10</v>
          </cell>
          <cell r="Z256">
            <v>9</v>
          </cell>
          <cell r="AA256">
            <v>1</v>
          </cell>
          <cell r="AC256">
            <v>181</v>
          </cell>
          <cell r="AD256">
            <v>12</v>
          </cell>
          <cell r="AE256">
            <v>17</v>
          </cell>
          <cell r="AF256">
            <v>35</v>
          </cell>
          <cell r="AG256">
            <v>56</v>
          </cell>
          <cell r="AH256">
            <v>61</v>
          </cell>
          <cell r="AI256">
            <v>38</v>
          </cell>
          <cell r="AJ256">
            <v>10</v>
          </cell>
        </row>
        <row r="257">
          <cell r="A257" t="str">
            <v>F</v>
          </cell>
          <cell r="B257">
            <v>0</v>
          </cell>
          <cell r="C257">
            <v>0</v>
          </cell>
          <cell r="D257" t="str">
            <v>F</v>
          </cell>
          <cell r="E257">
            <v>150</v>
          </cell>
          <cell r="F257">
            <v>110</v>
          </cell>
          <cell r="G257">
            <v>0</v>
          </cell>
          <cell r="H257">
            <v>0</v>
          </cell>
          <cell r="I257">
            <v>1</v>
          </cell>
          <cell r="J257">
            <v>1</v>
          </cell>
          <cell r="K257">
            <v>0</v>
          </cell>
          <cell r="L257">
            <v>0</v>
          </cell>
          <cell r="M257">
            <v>3</v>
          </cell>
          <cell r="N257">
            <v>4</v>
          </cell>
          <cell r="O257">
            <v>3</v>
          </cell>
          <cell r="P257">
            <v>5</v>
          </cell>
          <cell r="Q257">
            <v>6</v>
          </cell>
          <cell r="R257">
            <v>10</v>
          </cell>
          <cell r="S257">
            <v>11</v>
          </cell>
          <cell r="T257">
            <v>19</v>
          </cell>
          <cell r="U257">
            <v>27</v>
          </cell>
          <cell r="V257">
            <v>20</v>
          </cell>
          <cell r="W257">
            <v>17</v>
          </cell>
          <cell r="X257">
            <v>17</v>
          </cell>
          <cell r="Y257">
            <v>6</v>
          </cell>
          <cell r="Z257">
            <v>5</v>
          </cell>
          <cell r="AA257">
            <v>1</v>
          </cell>
          <cell r="AC257">
            <v>110</v>
          </cell>
          <cell r="AD257">
            <v>9</v>
          </cell>
          <cell r="AE257">
            <v>8</v>
          </cell>
          <cell r="AF257">
            <v>16</v>
          </cell>
          <cell r="AG257">
            <v>30</v>
          </cell>
          <cell r="AH257">
            <v>47</v>
          </cell>
          <cell r="AI257">
            <v>34</v>
          </cell>
          <cell r="AJ257">
            <v>6</v>
          </cell>
        </row>
        <row r="258">
          <cell r="A258" t="str">
            <v>C72M</v>
          </cell>
          <cell r="B258" t="str">
            <v>C72</v>
          </cell>
          <cell r="C258" t="str">
            <v>Malignant neoplasm of spinal cord, cranial nerves and other parts of central nervous system</v>
          </cell>
          <cell r="D258" t="str">
            <v>M</v>
          </cell>
          <cell r="E258">
            <v>2</v>
          </cell>
          <cell r="F258">
            <v>2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1</v>
          </cell>
          <cell r="O258">
            <v>0</v>
          </cell>
          <cell r="P258">
            <v>0</v>
          </cell>
          <cell r="Q258">
            <v>1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C258">
            <v>2</v>
          </cell>
          <cell r="AD258">
            <v>1</v>
          </cell>
          <cell r="AE258">
            <v>0</v>
          </cell>
          <cell r="AF258">
            <v>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A259" t="str">
            <v>F</v>
          </cell>
          <cell r="B259">
            <v>0</v>
          </cell>
          <cell r="C259">
            <v>0</v>
          </cell>
          <cell r="D259" t="str">
            <v>F</v>
          </cell>
          <cell r="E259">
            <v>1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1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1</v>
          </cell>
          <cell r="AJ259">
            <v>0</v>
          </cell>
        </row>
        <row r="260">
          <cell r="A260" t="str">
            <v>C73-75M</v>
          </cell>
          <cell r="B260" t="str">
            <v>C73-75</v>
          </cell>
          <cell r="C260" t="str">
            <v>Thyroid and other endocrine glands</v>
          </cell>
          <cell r="D260" t="str">
            <v>M</v>
          </cell>
          <cell r="E260">
            <v>22</v>
          </cell>
          <cell r="F260">
            <v>15</v>
          </cell>
          <cell r="G260">
            <v>0</v>
          </cell>
          <cell r="H260">
            <v>1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1</v>
          </cell>
          <cell r="N260">
            <v>0</v>
          </cell>
          <cell r="O260">
            <v>0</v>
          </cell>
          <cell r="P260">
            <v>0</v>
          </cell>
          <cell r="Q260">
            <v>2</v>
          </cell>
          <cell r="R260">
            <v>1</v>
          </cell>
          <cell r="S260">
            <v>0</v>
          </cell>
          <cell r="T260">
            <v>1</v>
          </cell>
          <cell r="U260">
            <v>3</v>
          </cell>
          <cell r="V260">
            <v>6</v>
          </cell>
          <cell r="W260">
            <v>1</v>
          </cell>
          <cell r="X260">
            <v>2</v>
          </cell>
          <cell r="Y260">
            <v>4</v>
          </cell>
          <cell r="Z260">
            <v>2</v>
          </cell>
          <cell r="AA260">
            <v>2</v>
          </cell>
          <cell r="AC260">
            <v>15</v>
          </cell>
          <cell r="AD260">
            <v>2</v>
          </cell>
          <cell r="AE260">
            <v>0</v>
          </cell>
          <cell r="AF260">
            <v>3</v>
          </cell>
          <cell r="AG260">
            <v>1</v>
          </cell>
          <cell r="AH260">
            <v>9</v>
          </cell>
          <cell r="AI260">
            <v>3</v>
          </cell>
          <cell r="AJ260">
            <v>4</v>
          </cell>
        </row>
        <row r="261">
          <cell r="A261" t="str">
            <v>F</v>
          </cell>
          <cell r="B261">
            <v>0</v>
          </cell>
          <cell r="C261">
            <v>0</v>
          </cell>
          <cell r="D261" t="str">
            <v>F</v>
          </cell>
          <cell r="E261">
            <v>29</v>
          </cell>
          <cell r="F261">
            <v>11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1</v>
          </cell>
          <cell r="O261">
            <v>0</v>
          </cell>
          <cell r="P261">
            <v>0</v>
          </cell>
          <cell r="Q261">
            <v>1</v>
          </cell>
          <cell r="R261">
            <v>0</v>
          </cell>
          <cell r="S261">
            <v>1</v>
          </cell>
          <cell r="T261">
            <v>3</v>
          </cell>
          <cell r="U261">
            <v>1</v>
          </cell>
          <cell r="V261">
            <v>4</v>
          </cell>
          <cell r="W261">
            <v>5</v>
          </cell>
          <cell r="X261">
            <v>8</v>
          </cell>
          <cell r="Y261">
            <v>5</v>
          </cell>
          <cell r="Z261">
            <v>4</v>
          </cell>
          <cell r="AA261">
            <v>1</v>
          </cell>
          <cell r="AC261">
            <v>11</v>
          </cell>
          <cell r="AD261">
            <v>1</v>
          </cell>
          <cell r="AE261">
            <v>0</v>
          </cell>
          <cell r="AF261">
            <v>1</v>
          </cell>
          <cell r="AG261">
            <v>4</v>
          </cell>
          <cell r="AH261">
            <v>5</v>
          </cell>
          <cell r="AI261">
            <v>13</v>
          </cell>
          <cell r="AJ261">
            <v>5</v>
          </cell>
        </row>
        <row r="262">
          <cell r="A262" t="str">
            <v>C73M</v>
          </cell>
          <cell r="B262" t="str">
            <v>C73</v>
          </cell>
          <cell r="C262" t="str">
            <v>Malignant neoplasm of thyroid gland</v>
          </cell>
          <cell r="D262" t="str">
            <v>M</v>
          </cell>
          <cell r="E262">
            <v>18</v>
          </cell>
          <cell r="F262">
            <v>12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2</v>
          </cell>
          <cell r="R262">
            <v>1</v>
          </cell>
          <cell r="S262">
            <v>0</v>
          </cell>
          <cell r="T262">
            <v>1</v>
          </cell>
          <cell r="U262">
            <v>3</v>
          </cell>
          <cell r="V262">
            <v>5</v>
          </cell>
          <cell r="W262">
            <v>0</v>
          </cell>
          <cell r="X262">
            <v>2</v>
          </cell>
          <cell r="Y262">
            <v>4</v>
          </cell>
          <cell r="Z262">
            <v>2</v>
          </cell>
          <cell r="AA262">
            <v>2</v>
          </cell>
          <cell r="AC262">
            <v>12</v>
          </cell>
          <cell r="AD262">
            <v>0</v>
          </cell>
          <cell r="AE262">
            <v>0</v>
          </cell>
          <cell r="AF262">
            <v>3</v>
          </cell>
          <cell r="AG262">
            <v>1</v>
          </cell>
          <cell r="AH262">
            <v>8</v>
          </cell>
          <cell r="AI262">
            <v>2</v>
          </cell>
          <cell r="AJ262">
            <v>4</v>
          </cell>
        </row>
        <row r="263">
          <cell r="A263" t="str">
            <v>F</v>
          </cell>
          <cell r="B263">
            <v>0</v>
          </cell>
          <cell r="C263">
            <v>0</v>
          </cell>
          <cell r="D263" t="str">
            <v>F</v>
          </cell>
          <cell r="E263">
            <v>22</v>
          </cell>
          <cell r="F263">
            <v>7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1</v>
          </cell>
          <cell r="T263">
            <v>2</v>
          </cell>
          <cell r="U263">
            <v>1</v>
          </cell>
          <cell r="V263">
            <v>3</v>
          </cell>
          <cell r="W263">
            <v>3</v>
          </cell>
          <cell r="X263">
            <v>7</v>
          </cell>
          <cell r="Y263">
            <v>5</v>
          </cell>
          <cell r="Z263">
            <v>4</v>
          </cell>
          <cell r="AA263">
            <v>1</v>
          </cell>
          <cell r="AB263">
            <v>0</v>
          </cell>
          <cell r="AC263">
            <v>7</v>
          </cell>
          <cell r="AD263">
            <v>0</v>
          </cell>
          <cell r="AE263">
            <v>0</v>
          </cell>
          <cell r="AF263">
            <v>0</v>
          </cell>
          <cell r="AG263">
            <v>3</v>
          </cell>
          <cell r="AH263">
            <v>4</v>
          </cell>
          <cell r="AI263">
            <v>10</v>
          </cell>
          <cell r="AJ263">
            <v>5</v>
          </cell>
        </row>
        <row r="264">
          <cell r="A264" t="str">
            <v>C74M</v>
          </cell>
          <cell r="B264" t="str">
            <v>C74</v>
          </cell>
          <cell r="C264" t="str">
            <v>Malignant neoplasm of adrenal gland</v>
          </cell>
          <cell r="D264" t="str">
            <v>M</v>
          </cell>
          <cell r="E264">
            <v>2</v>
          </cell>
          <cell r="F264">
            <v>2</v>
          </cell>
          <cell r="G264">
            <v>0</v>
          </cell>
          <cell r="H264">
            <v>1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C264">
            <v>2</v>
          </cell>
          <cell r="AD264">
            <v>2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A265" t="str">
            <v>F</v>
          </cell>
          <cell r="B265">
            <v>0</v>
          </cell>
          <cell r="C265">
            <v>0</v>
          </cell>
          <cell r="D265" t="str">
            <v>F</v>
          </cell>
          <cell r="E265">
            <v>4</v>
          </cell>
          <cell r="F265">
            <v>3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1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C265">
            <v>3</v>
          </cell>
          <cell r="AD265">
            <v>1</v>
          </cell>
          <cell r="AE265">
            <v>0</v>
          </cell>
          <cell r="AF265">
            <v>1</v>
          </cell>
          <cell r="AG265">
            <v>0</v>
          </cell>
          <cell r="AH265">
            <v>1</v>
          </cell>
          <cell r="AI265">
            <v>1</v>
          </cell>
          <cell r="AJ265">
            <v>0</v>
          </cell>
        </row>
        <row r="266">
          <cell r="A266" t="str">
            <v>C75M</v>
          </cell>
          <cell r="B266" t="str">
            <v>C75</v>
          </cell>
          <cell r="C266" t="str">
            <v>Malignant neoplasm of other endocrine glands and related structures</v>
          </cell>
          <cell r="D266" t="str">
            <v>M</v>
          </cell>
          <cell r="E266">
            <v>2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1</v>
          </cell>
          <cell r="AI266">
            <v>1</v>
          </cell>
          <cell r="AJ266">
            <v>0</v>
          </cell>
        </row>
        <row r="267">
          <cell r="A267" t="str">
            <v>F</v>
          </cell>
          <cell r="B267">
            <v>0</v>
          </cell>
          <cell r="C267">
            <v>0</v>
          </cell>
          <cell r="D267" t="str">
            <v>F</v>
          </cell>
          <cell r="E267">
            <v>3</v>
          </cell>
          <cell r="F267">
            <v>1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1</v>
          </cell>
          <cell r="U267">
            <v>0</v>
          </cell>
          <cell r="V267">
            <v>0</v>
          </cell>
          <cell r="W267">
            <v>1</v>
          </cell>
          <cell r="X267">
            <v>1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0</v>
          </cell>
          <cell r="AE267">
            <v>0</v>
          </cell>
          <cell r="AF267">
            <v>0</v>
          </cell>
          <cell r="AG267">
            <v>1</v>
          </cell>
          <cell r="AH267">
            <v>0</v>
          </cell>
          <cell r="AI267">
            <v>2</v>
          </cell>
          <cell r="AJ267">
            <v>0</v>
          </cell>
        </row>
        <row r="268">
          <cell r="A268" t="str">
            <v>C76-80M</v>
          </cell>
          <cell r="B268" t="str">
            <v>C76-80</v>
          </cell>
          <cell r="C268" t="str">
            <v>Malignant neoplasms of ill-defined, secondary and unspecified sites</v>
          </cell>
          <cell r="D268" t="str">
            <v>M</v>
          </cell>
          <cell r="E268">
            <v>381</v>
          </cell>
          <cell r="F268">
            <v>164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2</v>
          </cell>
          <cell r="O268">
            <v>2</v>
          </cell>
          <cell r="P268">
            <v>2</v>
          </cell>
          <cell r="Q268">
            <v>7</v>
          </cell>
          <cell r="R268">
            <v>17</v>
          </cell>
          <cell r="S268">
            <v>16</v>
          </cell>
          <cell r="T268">
            <v>30</v>
          </cell>
          <cell r="U268">
            <v>47</v>
          </cell>
          <cell r="V268">
            <v>41</v>
          </cell>
          <cell r="W268">
            <v>51</v>
          </cell>
          <cell r="X268">
            <v>81</v>
          </cell>
          <cell r="Y268">
            <v>85</v>
          </cell>
          <cell r="Z268">
            <v>56</v>
          </cell>
          <cell r="AA268">
            <v>29</v>
          </cell>
          <cell r="AC268">
            <v>164</v>
          </cell>
          <cell r="AD268">
            <v>2</v>
          </cell>
          <cell r="AE268">
            <v>4</v>
          </cell>
          <cell r="AF268">
            <v>24</v>
          </cell>
          <cell r="AG268">
            <v>46</v>
          </cell>
          <cell r="AH268">
            <v>88</v>
          </cell>
          <cell r="AI268">
            <v>132</v>
          </cell>
          <cell r="AJ268">
            <v>85</v>
          </cell>
        </row>
        <row r="269">
          <cell r="A269" t="str">
            <v>F</v>
          </cell>
          <cell r="B269">
            <v>0</v>
          </cell>
          <cell r="C269">
            <v>0</v>
          </cell>
          <cell r="D269" t="str">
            <v>F</v>
          </cell>
          <cell r="E269">
            <v>447</v>
          </cell>
          <cell r="F269">
            <v>137</v>
          </cell>
          <cell r="G269">
            <v>0</v>
          </cell>
          <cell r="H269">
            <v>1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</v>
          </cell>
          <cell r="P269">
            <v>1</v>
          </cell>
          <cell r="Q269">
            <v>8</v>
          </cell>
          <cell r="R269">
            <v>10</v>
          </cell>
          <cell r="S269">
            <v>13</v>
          </cell>
          <cell r="T269">
            <v>25</v>
          </cell>
          <cell r="U269">
            <v>35</v>
          </cell>
          <cell r="V269">
            <v>43</v>
          </cell>
          <cell r="W269">
            <v>87</v>
          </cell>
          <cell r="X269">
            <v>84</v>
          </cell>
          <cell r="Y269">
            <v>139</v>
          </cell>
          <cell r="Z269">
            <v>86</v>
          </cell>
          <cell r="AA269">
            <v>53</v>
          </cell>
          <cell r="AC269">
            <v>137</v>
          </cell>
          <cell r="AD269">
            <v>1</v>
          </cell>
          <cell r="AE269">
            <v>2</v>
          </cell>
          <cell r="AF269">
            <v>18</v>
          </cell>
          <cell r="AG269">
            <v>38</v>
          </cell>
          <cell r="AH269">
            <v>78</v>
          </cell>
          <cell r="AI269">
            <v>171</v>
          </cell>
          <cell r="AJ269">
            <v>139</v>
          </cell>
        </row>
        <row r="270">
          <cell r="A270" t="str">
            <v>C76M</v>
          </cell>
          <cell r="B270" t="str">
            <v>C76</v>
          </cell>
          <cell r="C270" t="str">
            <v>Malignant neoplasm of other and ill-defined sites</v>
          </cell>
          <cell r="D270" t="str">
            <v>M</v>
          </cell>
          <cell r="E270">
            <v>19</v>
          </cell>
          <cell r="F270">
            <v>8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3</v>
          </cell>
          <cell r="S270">
            <v>1</v>
          </cell>
          <cell r="T270">
            <v>2</v>
          </cell>
          <cell r="U270">
            <v>0</v>
          </cell>
          <cell r="V270">
            <v>2</v>
          </cell>
          <cell r="W270">
            <v>2</v>
          </cell>
          <cell r="X270">
            <v>2</v>
          </cell>
          <cell r="Y270">
            <v>7</v>
          </cell>
          <cell r="Z270">
            <v>4</v>
          </cell>
          <cell r="AA270">
            <v>3</v>
          </cell>
          <cell r="AC270">
            <v>8</v>
          </cell>
          <cell r="AD270">
            <v>0</v>
          </cell>
          <cell r="AE270">
            <v>0</v>
          </cell>
          <cell r="AF270">
            <v>3</v>
          </cell>
          <cell r="AG270">
            <v>3</v>
          </cell>
          <cell r="AH270">
            <v>2</v>
          </cell>
          <cell r="AI270">
            <v>4</v>
          </cell>
          <cell r="AJ270">
            <v>7</v>
          </cell>
        </row>
        <row r="271">
          <cell r="A271" t="str">
            <v>F</v>
          </cell>
          <cell r="B271">
            <v>0</v>
          </cell>
          <cell r="C271">
            <v>0</v>
          </cell>
          <cell r="D271" t="str">
            <v>F</v>
          </cell>
          <cell r="E271">
            <v>41</v>
          </cell>
          <cell r="F271">
            <v>5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1</v>
          </cell>
          <cell r="T271">
            <v>1</v>
          </cell>
          <cell r="U271">
            <v>1</v>
          </cell>
          <cell r="V271">
            <v>2</v>
          </cell>
          <cell r="W271">
            <v>3</v>
          </cell>
          <cell r="X271">
            <v>8</v>
          </cell>
          <cell r="Y271">
            <v>25</v>
          </cell>
          <cell r="Z271">
            <v>19</v>
          </cell>
          <cell r="AA271">
            <v>6</v>
          </cell>
          <cell r="AB271">
            <v>0</v>
          </cell>
          <cell r="AC271">
            <v>5</v>
          </cell>
          <cell r="AD271">
            <v>0</v>
          </cell>
          <cell r="AE271">
            <v>0</v>
          </cell>
          <cell r="AF271">
            <v>0</v>
          </cell>
          <cell r="AG271">
            <v>2</v>
          </cell>
          <cell r="AH271">
            <v>3</v>
          </cell>
          <cell r="AI271">
            <v>11</v>
          </cell>
          <cell r="AJ271">
            <v>25</v>
          </cell>
        </row>
        <row r="272">
          <cell r="A272" t="str">
            <v>C78M</v>
          </cell>
          <cell r="B272" t="str">
            <v>C78</v>
          </cell>
          <cell r="C272" t="str">
            <v>Secondary malignant neoplasm of respiratory and digestive organs</v>
          </cell>
          <cell r="D272" t="str">
            <v>M</v>
          </cell>
          <cell r="E272">
            <v>1</v>
          </cell>
          <cell r="F272">
            <v>1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0</v>
          </cell>
          <cell r="AE272">
            <v>0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</row>
        <row r="273">
          <cell r="A273" t="str">
            <v>F</v>
          </cell>
          <cell r="B273">
            <v>0</v>
          </cell>
          <cell r="C273">
            <v>0</v>
          </cell>
          <cell r="D273" t="str">
            <v>F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2</v>
          </cell>
          <cell r="X273">
            <v>1</v>
          </cell>
          <cell r="Y273">
            <v>3</v>
          </cell>
          <cell r="Z273">
            <v>3</v>
          </cell>
          <cell r="AA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3</v>
          </cell>
          <cell r="AJ273">
            <v>3</v>
          </cell>
        </row>
        <row r="274">
          <cell r="A274" t="str">
            <v>C79M</v>
          </cell>
          <cell r="B274" t="str">
            <v>C79</v>
          </cell>
          <cell r="C274" t="str">
            <v>Secondary malignant neoplasm of other and unspecified sites</v>
          </cell>
          <cell r="D274" t="str">
            <v>M</v>
          </cell>
          <cell r="E274">
            <v>1</v>
          </cell>
          <cell r="F274">
            <v>1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1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C274">
            <v>1</v>
          </cell>
          <cell r="AD274">
            <v>0</v>
          </cell>
          <cell r="AE274">
            <v>0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</row>
        <row r="275">
          <cell r="A275" t="str">
            <v>F</v>
          </cell>
          <cell r="B275">
            <v>0</v>
          </cell>
          <cell r="C275">
            <v>0</v>
          </cell>
          <cell r="D275" t="str">
            <v>F</v>
          </cell>
          <cell r="E275">
            <v>1</v>
          </cell>
          <cell r="F275">
            <v>1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1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C275">
            <v>1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1</v>
          </cell>
          <cell r="AI275">
            <v>0</v>
          </cell>
          <cell r="AJ275">
            <v>0</v>
          </cell>
        </row>
        <row r="276">
          <cell r="A276" t="str">
            <v>C80M</v>
          </cell>
          <cell r="B276" t="str">
            <v>C80</v>
          </cell>
          <cell r="C276" t="str">
            <v>Malignant neoplasm, without specification of site</v>
          </cell>
          <cell r="D276" t="str">
            <v>M</v>
          </cell>
          <cell r="E276">
            <v>360</v>
          </cell>
          <cell r="F276">
            <v>154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2</v>
          </cell>
          <cell r="O276">
            <v>2</v>
          </cell>
          <cell r="P276">
            <v>2</v>
          </cell>
          <cell r="Q276">
            <v>7</v>
          </cell>
          <cell r="R276">
            <v>13</v>
          </cell>
          <cell r="S276">
            <v>15</v>
          </cell>
          <cell r="T276">
            <v>27</v>
          </cell>
          <cell r="U276">
            <v>47</v>
          </cell>
          <cell r="V276">
            <v>39</v>
          </cell>
          <cell r="W276">
            <v>49</v>
          </cell>
          <cell r="X276">
            <v>79</v>
          </cell>
          <cell r="Y276">
            <v>78</v>
          </cell>
          <cell r="Z276">
            <v>52</v>
          </cell>
          <cell r="AA276">
            <v>26</v>
          </cell>
          <cell r="AC276">
            <v>154</v>
          </cell>
          <cell r="AD276">
            <v>2</v>
          </cell>
          <cell r="AE276">
            <v>4</v>
          </cell>
          <cell r="AF276">
            <v>20</v>
          </cell>
          <cell r="AG276">
            <v>42</v>
          </cell>
          <cell r="AH276">
            <v>86</v>
          </cell>
          <cell r="AI276">
            <v>128</v>
          </cell>
          <cell r="AJ276">
            <v>78</v>
          </cell>
        </row>
        <row r="277">
          <cell r="A277" t="str">
            <v>F</v>
          </cell>
          <cell r="B277">
            <v>0</v>
          </cell>
          <cell r="C277">
            <v>0</v>
          </cell>
          <cell r="D277" t="str">
            <v>F</v>
          </cell>
          <cell r="E277">
            <v>399</v>
          </cell>
          <cell r="F277">
            <v>131</v>
          </cell>
          <cell r="G277">
            <v>0</v>
          </cell>
          <cell r="H277">
            <v>1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8</v>
          </cell>
          <cell r="R277">
            <v>10</v>
          </cell>
          <cell r="S277">
            <v>12</v>
          </cell>
          <cell r="T277">
            <v>24</v>
          </cell>
          <cell r="U277">
            <v>33</v>
          </cell>
          <cell r="V277">
            <v>41</v>
          </cell>
          <cell r="W277">
            <v>82</v>
          </cell>
          <cell r="X277">
            <v>75</v>
          </cell>
          <cell r="Y277">
            <v>111</v>
          </cell>
          <cell r="Z277">
            <v>64</v>
          </cell>
          <cell r="AA277">
            <v>47</v>
          </cell>
          <cell r="AC277">
            <v>131</v>
          </cell>
          <cell r="AD277">
            <v>1</v>
          </cell>
          <cell r="AE277">
            <v>2</v>
          </cell>
          <cell r="AF277">
            <v>18</v>
          </cell>
          <cell r="AG277">
            <v>36</v>
          </cell>
          <cell r="AH277">
            <v>74</v>
          </cell>
          <cell r="AI277">
            <v>157</v>
          </cell>
          <cell r="AJ277">
            <v>111</v>
          </cell>
        </row>
        <row r="278">
          <cell r="A278" t="str">
            <v>C81-96M</v>
          </cell>
          <cell r="B278" t="str">
            <v>C81-96</v>
          </cell>
          <cell r="C278" t="str">
            <v>Malignant neoplasms, stated or presumed to be primary, of lymphoid, haematopoietic and related tissue</v>
          </cell>
          <cell r="D278" t="str">
            <v>M</v>
          </cell>
          <cell r="E278">
            <v>603</v>
          </cell>
          <cell r="F278">
            <v>267</v>
          </cell>
          <cell r="G278">
            <v>0</v>
          </cell>
          <cell r="H278">
            <v>1</v>
          </cell>
          <cell r="I278">
            <v>1</v>
          </cell>
          <cell r="J278">
            <v>0</v>
          </cell>
          <cell r="K278">
            <v>1</v>
          </cell>
          <cell r="L278">
            <v>2</v>
          </cell>
          <cell r="M278">
            <v>1</v>
          </cell>
          <cell r="N278">
            <v>3</v>
          </cell>
          <cell r="O278">
            <v>2</v>
          </cell>
          <cell r="P278">
            <v>4</v>
          </cell>
          <cell r="Q278">
            <v>8</v>
          </cell>
          <cell r="R278">
            <v>11</v>
          </cell>
          <cell r="S278">
            <v>21</v>
          </cell>
          <cell r="T278">
            <v>40</v>
          </cell>
          <cell r="U278">
            <v>77</v>
          </cell>
          <cell r="V278">
            <v>95</v>
          </cell>
          <cell r="W278">
            <v>110</v>
          </cell>
          <cell r="X278">
            <v>111</v>
          </cell>
          <cell r="Y278">
            <v>115</v>
          </cell>
          <cell r="Z278">
            <v>73</v>
          </cell>
          <cell r="AA278">
            <v>42</v>
          </cell>
          <cell r="AC278">
            <v>267</v>
          </cell>
          <cell r="AD278">
            <v>9</v>
          </cell>
          <cell r="AE278">
            <v>6</v>
          </cell>
          <cell r="AF278">
            <v>19</v>
          </cell>
          <cell r="AG278">
            <v>61</v>
          </cell>
          <cell r="AH278">
            <v>172</v>
          </cell>
          <cell r="AI278">
            <v>221</v>
          </cell>
          <cell r="AJ278">
            <v>115</v>
          </cell>
        </row>
        <row r="279">
          <cell r="A279" t="str">
            <v>F</v>
          </cell>
          <cell r="B279">
            <v>0</v>
          </cell>
          <cell r="C279">
            <v>0</v>
          </cell>
          <cell r="D279" t="str">
            <v>F</v>
          </cell>
          <cell r="E279">
            <v>483</v>
          </cell>
          <cell r="F279">
            <v>190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4</v>
          </cell>
          <cell r="M279">
            <v>1</v>
          </cell>
          <cell r="N279">
            <v>2</v>
          </cell>
          <cell r="O279">
            <v>3</v>
          </cell>
          <cell r="P279">
            <v>2</v>
          </cell>
          <cell r="Q279">
            <v>5</v>
          </cell>
          <cell r="R279">
            <v>6</v>
          </cell>
          <cell r="S279">
            <v>21</v>
          </cell>
          <cell r="T279">
            <v>33</v>
          </cell>
          <cell r="U279">
            <v>39</v>
          </cell>
          <cell r="V279">
            <v>74</v>
          </cell>
          <cell r="W279">
            <v>72</v>
          </cell>
          <cell r="X279">
            <v>90</v>
          </cell>
          <cell r="Y279">
            <v>131</v>
          </cell>
          <cell r="Z279">
            <v>77</v>
          </cell>
          <cell r="AA279">
            <v>54</v>
          </cell>
          <cell r="AC279">
            <v>190</v>
          </cell>
          <cell r="AD279">
            <v>7</v>
          </cell>
          <cell r="AE279">
            <v>5</v>
          </cell>
          <cell r="AF279">
            <v>11</v>
          </cell>
          <cell r="AG279">
            <v>54</v>
          </cell>
          <cell r="AH279">
            <v>113</v>
          </cell>
          <cell r="AI279">
            <v>162</v>
          </cell>
          <cell r="AJ279">
            <v>131</v>
          </cell>
        </row>
        <row r="280">
          <cell r="A280" t="str">
            <v>C81M</v>
          </cell>
          <cell r="B280" t="str">
            <v>C81</v>
          </cell>
          <cell r="C280" t="str">
            <v>Hodgkin lymphoma</v>
          </cell>
          <cell r="D280" t="str">
            <v>M</v>
          </cell>
          <cell r="E280">
            <v>12</v>
          </cell>
          <cell r="F280">
            <v>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1</v>
          </cell>
          <cell r="Q280">
            <v>0</v>
          </cell>
          <cell r="R280">
            <v>1</v>
          </cell>
          <cell r="S280">
            <v>1</v>
          </cell>
          <cell r="T280">
            <v>0</v>
          </cell>
          <cell r="U280">
            <v>0</v>
          </cell>
          <cell r="V280">
            <v>4</v>
          </cell>
          <cell r="W280">
            <v>2</v>
          </cell>
          <cell r="X280">
            <v>2</v>
          </cell>
          <cell r="Y280">
            <v>1</v>
          </cell>
          <cell r="Z280">
            <v>1</v>
          </cell>
          <cell r="AA280">
            <v>0</v>
          </cell>
          <cell r="AC280">
            <v>7</v>
          </cell>
          <cell r="AD280">
            <v>0</v>
          </cell>
          <cell r="AE280">
            <v>1</v>
          </cell>
          <cell r="AF280">
            <v>1</v>
          </cell>
          <cell r="AG280">
            <v>1</v>
          </cell>
          <cell r="AH280">
            <v>4</v>
          </cell>
          <cell r="AI280">
            <v>4</v>
          </cell>
          <cell r="AJ280">
            <v>1</v>
          </cell>
        </row>
        <row r="281">
          <cell r="A281" t="str">
            <v>F</v>
          </cell>
          <cell r="B281">
            <v>0</v>
          </cell>
          <cell r="C281">
            <v>0</v>
          </cell>
          <cell r="D281" t="str">
            <v>F</v>
          </cell>
          <cell r="E281">
            <v>10</v>
          </cell>
          <cell r="F281">
            <v>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1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2</v>
          </cell>
          <cell r="U281">
            <v>0</v>
          </cell>
          <cell r="V281">
            <v>1</v>
          </cell>
          <cell r="W281">
            <v>1</v>
          </cell>
          <cell r="X281">
            <v>2</v>
          </cell>
          <cell r="Y281">
            <v>1</v>
          </cell>
          <cell r="Z281">
            <v>1</v>
          </cell>
          <cell r="AA281">
            <v>0</v>
          </cell>
          <cell r="AB281">
            <v>0</v>
          </cell>
          <cell r="AC281">
            <v>6</v>
          </cell>
          <cell r="AD281">
            <v>1</v>
          </cell>
          <cell r="AE281">
            <v>0</v>
          </cell>
          <cell r="AF281">
            <v>2</v>
          </cell>
          <cell r="AG281">
            <v>2</v>
          </cell>
          <cell r="AH281">
            <v>1</v>
          </cell>
          <cell r="AI281">
            <v>3</v>
          </cell>
          <cell r="AJ281">
            <v>1</v>
          </cell>
        </row>
        <row r="282">
          <cell r="A282" t="str">
            <v>C82M</v>
          </cell>
          <cell r="B282" t="str">
            <v>C82</v>
          </cell>
          <cell r="C282" t="str">
            <v>Follicular lymphoma</v>
          </cell>
          <cell r="D282" t="str">
            <v>M</v>
          </cell>
          <cell r="E282">
            <v>19</v>
          </cell>
          <cell r="F282">
            <v>8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1</v>
          </cell>
          <cell r="R282">
            <v>1</v>
          </cell>
          <cell r="S282">
            <v>0</v>
          </cell>
          <cell r="T282">
            <v>3</v>
          </cell>
          <cell r="U282">
            <v>2</v>
          </cell>
          <cell r="V282">
            <v>1</v>
          </cell>
          <cell r="W282">
            <v>4</v>
          </cell>
          <cell r="X282">
            <v>2</v>
          </cell>
          <cell r="Y282">
            <v>5</v>
          </cell>
          <cell r="Z282">
            <v>4</v>
          </cell>
          <cell r="AA282">
            <v>1</v>
          </cell>
          <cell r="AB282">
            <v>0</v>
          </cell>
          <cell r="AC282">
            <v>8</v>
          </cell>
          <cell r="AD282">
            <v>0</v>
          </cell>
          <cell r="AE282">
            <v>0</v>
          </cell>
          <cell r="AF282">
            <v>2</v>
          </cell>
          <cell r="AG282">
            <v>3</v>
          </cell>
          <cell r="AH282">
            <v>3</v>
          </cell>
          <cell r="AI282">
            <v>6</v>
          </cell>
          <cell r="AJ282">
            <v>5</v>
          </cell>
        </row>
        <row r="283">
          <cell r="A283" t="str">
            <v>F</v>
          </cell>
          <cell r="B283">
            <v>0</v>
          </cell>
          <cell r="C283">
            <v>0</v>
          </cell>
          <cell r="D283" t="str">
            <v>F</v>
          </cell>
          <cell r="E283">
            <v>22</v>
          </cell>
          <cell r="F283">
            <v>12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2</v>
          </cell>
          <cell r="T283">
            <v>0</v>
          </cell>
          <cell r="U283">
            <v>0</v>
          </cell>
          <cell r="V283">
            <v>10</v>
          </cell>
          <cell r="W283">
            <v>5</v>
          </cell>
          <cell r="X283">
            <v>3</v>
          </cell>
          <cell r="Y283">
            <v>2</v>
          </cell>
          <cell r="Z283">
            <v>1</v>
          </cell>
          <cell r="AA283">
            <v>1</v>
          </cell>
          <cell r="AB283">
            <v>0</v>
          </cell>
          <cell r="AC283">
            <v>12</v>
          </cell>
          <cell r="AD283">
            <v>0</v>
          </cell>
          <cell r="AE283">
            <v>0</v>
          </cell>
          <cell r="AF283">
            <v>0</v>
          </cell>
          <cell r="AG283">
            <v>2</v>
          </cell>
          <cell r="AH283">
            <v>10</v>
          </cell>
          <cell r="AI283">
            <v>8</v>
          </cell>
          <cell r="AJ283">
            <v>2</v>
          </cell>
        </row>
        <row r="284">
          <cell r="A284" t="str">
            <v>C83M</v>
          </cell>
          <cell r="B284" t="str">
            <v>C83</v>
          </cell>
          <cell r="C284" t="str">
            <v>Non-follicular lymphoma</v>
          </cell>
          <cell r="D284" t="str">
            <v>M</v>
          </cell>
          <cell r="E284">
            <v>86</v>
          </cell>
          <cell r="F284">
            <v>38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</v>
          </cell>
          <cell r="M284">
            <v>0</v>
          </cell>
          <cell r="N284">
            <v>0</v>
          </cell>
          <cell r="O284">
            <v>0</v>
          </cell>
          <cell r="P284">
            <v>1</v>
          </cell>
          <cell r="Q284">
            <v>2</v>
          </cell>
          <cell r="R284">
            <v>1</v>
          </cell>
          <cell r="S284">
            <v>2</v>
          </cell>
          <cell r="T284">
            <v>8</v>
          </cell>
          <cell r="U284">
            <v>11</v>
          </cell>
          <cell r="V284">
            <v>12</v>
          </cell>
          <cell r="W284">
            <v>17</v>
          </cell>
          <cell r="X284">
            <v>13</v>
          </cell>
          <cell r="Y284">
            <v>18</v>
          </cell>
          <cell r="Z284">
            <v>12</v>
          </cell>
          <cell r="AA284">
            <v>6</v>
          </cell>
          <cell r="AC284">
            <v>38</v>
          </cell>
          <cell r="AD284">
            <v>1</v>
          </cell>
          <cell r="AE284">
            <v>1</v>
          </cell>
          <cell r="AF284">
            <v>3</v>
          </cell>
          <cell r="AG284">
            <v>10</v>
          </cell>
          <cell r="AH284">
            <v>23</v>
          </cell>
          <cell r="AI284">
            <v>30</v>
          </cell>
          <cell r="AJ284">
            <v>18</v>
          </cell>
        </row>
        <row r="285">
          <cell r="A285" t="str">
            <v>F</v>
          </cell>
          <cell r="B285">
            <v>0</v>
          </cell>
          <cell r="C285">
            <v>0</v>
          </cell>
          <cell r="D285" t="str">
            <v>F</v>
          </cell>
          <cell r="E285">
            <v>54</v>
          </cell>
          <cell r="F285">
            <v>26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1</v>
          </cell>
          <cell r="S285">
            <v>3</v>
          </cell>
          <cell r="T285">
            <v>3</v>
          </cell>
          <cell r="U285">
            <v>10</v>
          </cell>
          <cell r="V285">
            <v>9</v>
          </cell>
          <cell r="W285">
            <v>11</v>
          </cell>
          <cell r="X285">
            <v>4</v>
          </cell>
          <cell r="Y285">
            <v>13</v>
          </cell>
          <cell r="Z285">
            <v>10</v>
          </cell>
          <cell r="AA285">
            <v>3</v>
          </cell>
          <cell r="AC285">
            <v>26</v>
          </cell>
          <cell r="AD285">
            <v>0</v>
          </cell>
          <cell r="AE285">
            <v>0</v>
          </cell>
          <cell r="AF285">
            <v>1</v>
          </cell>
          <cell r="AG285">
            <v>6</v>
          </cell>
          <cell r="AH285">
            <v>19</v>
          </cell>
          <cell r="AI285">
            <v>15</v>
          </cell>
          <cell r="AJ285">
            <v>13</v>
          </cell>
        </row>
        <row r="286">
          <cell r="A286" t="str">
            <v>C84M</v>
          </cell>
          <cell r="B286" t="str">
            <v>C84</v>
          </cell>
          <cell r="C286" t="str">
            <v>Mature T/NK-cell lymphomas</v>
          </cell>
          <cell r="D286" t="str">
            <v>M</v>
          </cell>
          <cell r="E286">
            <v>22</v>
          </cell>
          <cell r="F286">
            <v>15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1</v>
          </cell>
          <cell r="M286">
            <v>0</v>
          </cell>
          <cell r="N286">
            <v>1</v>
          </cell>
          <cell r="O286">
            <v>0</v>
          </cell>
          <cell r="P286">
            <v>1</v>
          </cell>
          <cell r="Q286">
            <v>0</v>
          </cell>
          <cell r="R286">
            <v>1</v>
          </cell>
          <cell r="S286">
            <v>3</v>
          </cell>
          <cell r="T286">
            <v>3</v>
          </cell>
          <cell r="U286">
            <v>2</v>
          </cell>
          <cell r="V286">
            <v>3</v>
          </cell>
          <cell r="W286">
            <v>4</v>
          </cell>
          <cell r="X286">
            <v>3</v>
          </cell>
          <cell r="Y286">
            <v>0</v>
          </cell>
          <cell r="Z286">
            <v>0</v>
          </cell>
          <cell r="AA286">
            <v>0</v>
          </cell>
          <cell r="AC286">
            <v>15</v>
          </cell>
          <cell r="AD286">
            <v>2</v>
          </cell>
          <cell r="AE286">
            <v>1</v>
          </cell>
          <cell r="AF286">
            <v>1</v>
          </cell>
          <cell r="AG286">
            <v>6</v>
          </cell>
          <cell r="AH286">
            <v>5</v>
          </cell>
          <cell r="AI286">
            <v>7</v>
          </cell>
          <cell r="AJ286">
            <v>0</v>
          </cell>
        </row>
        <row r="287">
          <cell r="A287" t="str">
            <v>F</v>
          </cell>
          <cell r="B287">
            <v>0</v>
          </cell>
          <cell r="C287">
            <v>0</v>
          </cell>
          <cell r="D287" t="str">
            <v>F</v>
          </cell>
          <cell r="E287">
            <v>15</v>
          </cell>
          <cell r="F287">
            <v>5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2</v>
          </cell>
          <cell r="V287">
            <v>2</v>
          </cell>
          <cell r="W287">
            <v>7</v>
          </cell>
          <cell r="X287">
            <v>1</v>
          </cell>
          <cell r="Y287">
            <v>2</v>
          </cell>
          <cell r="Z287">
            <v>2</v>
          </cell>
          <cell r="AA287">
            <v>0</v>
          </cell>
          <cell r="AB287">
            <v>0</v>
          </cell>
          <cell r="AC287">
            <v>5</v>
          </cell>
          <cell r="AD287">
            <v>0</v>
          </cell>
          <cell r="AE287">
            <v>0</v>
          </cell>
          <cell r="AF287">
            <v>0</v>
          </cell>
          <cell r="AG287">
            <v>1</v>
          </cell>
          <cell r="AH287">
            <v>4</v>
          </cell>
          <cell r="AI287">
            <v>8</v>
          </cell>
          <cell r="AJ287">
            <v>2</v>
          </cell>
        </row>
        <row r="288">
          <cell r="A288" t="str">
            <v>C85M</v>
          </cell>
          <cell r="B288" t="str">
            <v>C85</v>
          </cell>
          <cell r="C288" t="str">
            <v>Other and unspecified types of non-Hodgkin's lymphoma</v>
          </cell>
          <cell r="D288" t="str">
            <v>M</v>
          </cell>
          <cell r="E288">
            <v>101</v>
          </cell>
          <cell r="F288">
            <v>28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1</v>
          </cell>
          <cell r="S288">
            <v>5</v>
          </cell>
          <cell r="T288">
            <v>3</v>
          </cell>
          <cell r="U288">
            <v>10</v>
          </cell>
          <cell r="V288">
            <v>9</v>
          </cell>
          <cell r="W288">
            <v>20</v>
          </cell>
          <cell r="X288">
            <v>23</v>
          </cell>
          <cell r="Y288">
            <v>30</v>
          </cell>
          <cell r="Z288">
            <v>20</v>
          </cell>
          <cell r="AA288">
            <v>10</v>
          </cell>
          <cell r="AC288">
            <v>28</v>
          </cell>
          <cell r="AD288">
            <v>0</v>
          </cell>
          <cell r="AE288">
            <v>0</v>
          </cell>
          <cell r="AF288">
            <v>1</v>
          </cell>
          <cell r="AG288">
            <v>8</v>
          </cell>
          <cell r="AH288">
            <v>19</v>
          </cell>
          <cell r="AI288">
            <v>43</v>
          </cell>
          <cell r="AJ288">
            <v>30</v>
          </cell>
        </row>
        <row r="289">
          <cell r="A289" t="str">
            <v>F</v>
          </cell>
          <cell r="B289">
            <v>0</v>
          </cell>
          <cell r="C289">
            <v>0</v>
          </cell>
          <cell r="D289" t="str">
            <v>F</v>
          </cell>
          <cell r="E289">
            <v>97</v>
          </cell>
          <cell r="F289">
            <v>33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2</v>
          </cell>
          <cell r="M289">
            <v>1</v>
          </cell>
          <cell r="N289">
            <v>1</v>
          </cell>
          <cell r="O289">
            <v>0</v>
          </cell>
          <cell r="P289">
            <v>0</v>
          </cell>
          <cell r="Q289">
            <v>2</v>
          </cell>
          <cell r="R289">
            <v>1</v>
          </cell>
          <cell r="S289">
            <v>3</v>
          </cell>
          <cell r="T289">
            <v>7</v>
          </cell>
          <cell r="U289">
            <v>7</v>
          </cell>
          <cell r="V289">
            <v>9</v>
          </cell>
          <cell r="W289">
            <v>12</v>
          </cell>
          <cell r="X289">
            <v>22</v>
          </cell>
          <cell r="Y289">
            <v>30</v>
          </cell>
          <cell r="Z289">
            <v>17</v>
          </cell>
          <cell r="AA289">
            <v>13</v>
          </cell>
          <cell r="AB289">
            <v>0</v>
          </cell>
          <cell r="AC289">
            <v>33</v>
          </cell>
          <cell r="AD289">
            <v>4</v>
          </cell>
          <cell r="AE289">
            <v>0</v>
          </cell>
          <cell r="AF289">
            <v>3</v>
          </cell>
          <cell r="AG289">
            <v>10</v>
          </cell>
          <cell r="AH289">
            <v>16</v>
          </cell>
          <cell r="AI289">
            <v>34</v>
          </cell>
          <cell r="AJ289">
            <v>30</v>
          </cell>
        </row>
        <row r="290">
          <cell r="A290" t="str">
            <v>C88M</v>
          </cell>
          <cell r="B290" t="str">
            <v>C88</v>
          </cell>
          <cell r="C290" t="str">
            <v>Malignant immunoproliferative diseases</v>
          </cell>
          <cell r="D290" t="str">
            <v>M</v>
          </cell>
          <cell r="E290">
            <v>7</v>
          </cell>
          <cell r="F290">
            <v>1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1</v>
          </cell>
          <cell r="W290">
            <v>1</v>
          </cell>
          <cell r="X290">
            <v>1</v>
          </cell>
          <cell r="Y290">
            <v>4</v>
          </cell>
          <cell r="Z290">
            <v>3</v>
          </cell>
          <cell r="AA290">
            <v>1</v>
          </cell>
          <cell r="AB290">
            <v>0</v>
          </cell>
          <cell r="AC290">
            <v>1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1</v>
          </cell>
          <cell r="AI290">
            <v>2</v>
          </cell>
          <cell r="AJ290">
            <v>4</v>
          </cell>
        </row>
        <row r="291">
          <cell r="A291" t="str">
            <v>F</v>
          </cell>
          <cell r="B291">
            <v>0</v>
          </cell>
          <cell r="C291">
            <v>0</v>
          </cell>
          <cell r="D291" t="str">
            <v>F</v>
          </cell>
          <cell r="E291">
            <v>4</v>
          </cell>
          <cell r="F291">
            <v>2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1</v>
          </cell>
          <cell r="V291">
            <v>1</v>
          </cell>
          <cell r="W291">
            <v>0</v>
          </cell>
          <cell r="X291">
            <v>1</v>
          </cell>
          <cell r="Y291">
            <v>1</v>
          </cell>
          <cell r="Z291">
            <v>0</v>
          </cell>
          <cell r="AA291">
            <v>1</v>
          </cell>
          <cell r="AC291">
            <v>2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2</v>
          </cell>
          <cell r="AI291">
            <v>1</v>
          </cell>
          <cell r="AJ291">
            <v>1</v>
          </cell>
        </row>
        <row r="292">
          <cell r="A292" t="str">
            <v>C90M</v>
          </cell>
          <cell r="B292" t="str">
            <v>C90</v>
          </cell>
          <cell r="C292" t="str">
            <v>Multiple myeloma and malignant plasma cell neoplasms</v>
          </cell>
          <cell r="D292" t="str">
            <v>M</v>
          </cell>
          <cell r="E292">
            <v>122</v>
          </cell>
          <cell r="F292">
            <v>58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1</v>
          </cell>
          <cell r="Q292">
            <v>3</v>
          </cell>
          <cell r="R292">
            <v>2</v>
          </cell>
          <cell r="S292">
            <v>5</v>
          </cell>
          <cell r="T292">
            <v>11</v>
          </cell>
          <cell r="U292">
            <v>21</v>
          </cell>
          <cell r="V292">
            <v>15</v>
          </cell>
          <cell r="W292">
            <v>15</v>
          </cell>
          <cell r="X292">
            <v>25</v>
          </cell>
          <cell r="Y292">
            <v>24</v>
          </cell>
          <cell r="Z292">
            <v>14</v>
          </cell>
          <cell r="AA292">
            <v>10</v>
          </cell>
          <cell r="AB292">
            <v>0</v>
          </cell>
          <cell r="AC292">
            <v>58</v>
          </cell>
          <cell r="AD292">
            <v>0</v>
          </cell>
          <cell r="AE292">
            <v>1</v>
          </cell>
          <cell r="AF292">
            <v>5</v>
          </cell>
          <cell r="AG292">
            <v>16</v>
          </cell>
          <cell r="AH292">
            <v>36</v>
          </cell>
          <cell r="AI292">
            <v>40</v>
          </cell>
          <cell r="AJ292">
            <v>24</v>
          </cell>
        </row>
        <row r="293">
          <cell r="A293" t="str">
            <v>F</v>
          </cell>
          <cell r="B293">
            <v>0</v>
          </cell>
          <cell r="C293">
            <v>0</v>
          </cell>
          <cell r="D293" t="str">
            <v>F</v>
          </cell>
          <cell r="E293">
            <v>109</v>
          </cell>
          <cell r="F293">
            <v>41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</v>
          </cell>
          <cell r="Q293">
            <v>0</v>
          </cell>
          <cell r="R293">
            <v>1</v>
          </cell>
          <cell r="S293">
            <v>5</v>
          </cell>
          <cell r="T293">
            <v>8</v>
          </cell>
          <cell r="U293">
            <v>8</v>
          </cell>
          <cell r="V293">
            <v>18</v>
          </cell>
          <cell r="W293">
            <v>14</v>
          </cell>
          <cell r="X293">
            <v>22</v>
          </cell>
          <cell r="Y293">
            <v>32</v>
          </cell>
          <cell r="Z293">
            <v>17</v>
          </cell>
          <cell r="AA293">
            <v>15</v>
          </cell>
          <cell r="AB293">
            <v>0</v>
          </cell>
          <cell r="AC293">
            <v>41</v>
          </cell>
          <cell r="AD293">
            <v>0</v>
          </cell>
          <cell r="AE293">
            <v>1</v>
          </cell>
          <cell r="AF293">
            <v>1</v>
          </cell>
          <cell r="AG293">
            <v>13</v>
          </cell>
          <cell r="AH293">
            <v>26</v>
          </cell>
          <cell r="AI293">
            <v>36</v>
          </cell>
          <cell r="AJ293">
            <v>32</v>
          </cell>
        </row>
        <row r="294">
          <cell r="A294" t="str">
            <v>C91M</v>
          </cell>
          <cell r="B294" t="str">
            <v>C91</v>
          </cell>
          <cell r="C294" t="str">
            <v>Lymphoid leukaemia</v>
          </cell>
          <cell r="D294" t="str">
            <v>M</v>
          </cell>
          <cell r="E294">
            <v>65</v>
          </cell>
          <cell r="F294">
            <v>33</v>
          </cell>
          <cell r="G294">
            <v>0</v>
          </cell>
          <cell r="H294">
            <v>1</v>
          </cell>
          <cell r="I294">
            <v>1</v>
          </cell>
          <cell r="J294">
            <v>0</v>
          </cell>
          <cell r="K294">
            <v>1</v>
          </cell>
          <cell r="L294">
            <v>0</v>
          </cell>
          <cell r="M294">
            <v>1</v>
          </cell>
          <cell r="N294">
            <v>2</v>
          </cell>
          <cell r="O294">
            <v>0</v>
          </cell>
          <cell r="P294">
            <v>0</v>
          </cell>
          <cell r="Q294">
            <v>2</v>
          </cell>
          <cell r="R294">
            <v>0</v>
          </cell>
          <cell r="S294">
            <v>3</v>
          </cell>
          <cell r="T294">
            <v>2</v>
          </cell>
          <cell r="U294">
            <v>8</v>
          </cell>
          <cell r="V294">
            <v>12</v>
          </cell>
          <cell r="W294">
            <v>10</v>
          </cell>
          <cell r="X294">
            <v>13</v>
          </cell>
          <cell r="Y294">
            <v>9</v>
          </cell>
          <cell r="Z294">
            <v>4</v>
          </cell>
          <cell r="AA294">
            <v>5</v>
          </cell>
          <cell r="AC294">
            <v>33</v>
          </cell>
          <cell r="AD294">
            <v>6</v>
          </cell>
          <cell r="AE294">
            <v>0</v>
          </cell>
          <cell r="AF294">
            <v>2</v>
          </cell>
          <cell r="AG294">
            <v>5</v>
          </cell>
          <cell r="AH294">
            <v>20</v>
          </cell>
          <cell r="AI294">
            <v>23</v>
          </cell>
          <cell r="AJ294">
            <v>9</v>
          </cell>
        </row>
        <row r="295">
          <cell r="A295" t="str">
            <v>F</v>
          </cell>
          <cell r="B295">
            <v>0</v>
          </cell>
          <cell r="C295">
            <v>0</v>
          </cell>
          <cell r="D295" t="str">
            <v>F</v>
          </cell>
          <cell r="E295">
            <v>36</v>
          </cell>
          <cell r="F295">
            <v>16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</v>
          </cell>
          <cell r="P295">
            <v>0</v>
          </cell>
          <cell r="Q295">
            <v>2</v>
          </cell>
          <cell r="R295">
            <v>0</v>
          </cell>
          <cell r="S295">
            <v>1</v>
          </cell>
          <cell r="T295">
            <v>1</v>
          </cell>
          <cell r="U295">
            <v>5</v>
          </cell>
          <cell r="V295">
            <v>6</v>
          </cell>
          <cell r="W295">
            <v>1</v>
          </cell>
          <cell r="X295">
            <v>7</v>
          </cell>
          <cell r="Y295">
            <v>12</v>
          </cell>
          <cell r="Z295">
            <v>6</v>
          </cell>
          <cell r="AA295">
            <v>6</v>
          </cell>
          <cell r="AC295">
            <v>16</v>
          </cell>
          <cell r="AD295">
            <v>0</v>
          </cell>
          <cell r="AE295">
            <v>1</v>
          </cell>
          <cell r="AF295">
            <v>2</v>
          </cell>
          <cell r="AG295">
            <v>2</v>
          </cell>
          <cell r="AH295">
            <v>11</v>
          </cell>
          <cell r="AI295">
            <v>8</v>
          </cell>
          <cell r="AJ295">
            <v>12</v>
          </cell>
        </row>
        <row r="296">
          <cell r="A296" t="str">
            <v>C92M</v>
          </cell>
          <cell r="B296" t="str">
            <v>C92</v>
          </cell>
          <cell r="C296" t="str">
            <v>Myeloid leukaemia</v>
          </cell>
          <cell r="D296" t="str">
            <v>M</v>
          </cell>
          <cell r="E296">
            <v>154</v>
          </cell>
          <cell r="F296">
            <v>72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1</v>
          </cell>
          <cell r="P296">
            <v>0</v>
          </cell>
          <cell r="Q296">
            <v>0</v>
          </cell>
          <cell r="R296">
            <v>4</v>
          </cell>
          <cell r="S296">
            <v>2</v>
          </cell>
          <cell r="T296">
            <v>9</v>
          </cell>
          <cell r="U296">
            <v>22</v>
          </cell>
          <cell r="V296">
            <v>34</v>
          </cell>
          <cell r="W296">
            <v>36</v>
          </cell>
          <cell r="X296">
            <v>25</v>
          </cell>
          <cell r="Y296">
            <v>21</v>
          </cell>
          <cell r="Z296">
            <v>14</v>
          </cell>
          <cell r="AA296">
            <v>7</v>
          </cell>
          <cell r="AB296">
            <v>0</v>
          </cell>
          <cell r="AC296">
            <v>72</v>
          </cell>
          <cell r="AD296">
            <v>0</v>
          </cell>
          <cell r="AE296">
            <v>1</v>
          </cell>
          <cell r="AF296">
            <v>4</v>
          </cell>
          <cell r="AG296">
            <v>11</v>
          </cell>
          <cell r="AH296">
            <v>56</v>
          </cell>
          <cell r="AI296">
            <v>61</v>
          </cell>
          <cell r="AJ296">
            <v>21</v>
          </cell>
        </row>
        <row r="297">
          <cell r="A297" t="str">
            <v>F</v>
          </cell>
          <cell r="B297">
            <v>0</v>
          </cell>
          <cell r="C297">
            <v>0</v>
          </cell>
          <cell r="D297" t="str">
            <v>F</v>
          </cell>
          <cell r="E297">
            <v>120</v>
          </cell>
          <cell r="F297">
            <v>45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1</v>
          </cell>
          <cell r="M297">
            <v>0</v>
          </cell>
          <cell r="N297">
            <v>0</v>
          </cell>
          <cell r="O297">
            <v>2</v>
          </cell>
          <cell r="P297">
            <v>1</v>
          </cell>
          <cell r="Q297">
            <v>0</v>
          </cell>
          <cell r="R297">
            <v>2</v>
          </cell>
          <cell r="S297">
            <v>7</v>
          </cell>
          <cell r="T297">
            <v>10</v>
          </cell>
          <cell r="U297">
            <v>6</v>
          </cell>
          <cell r="V297">
            <v>16</v>
          </cell>
          <cell r="W297">
            <v>20</v>
          </cell>
          <cell r="X297">
            <v>24</v>
          </cell>
          <cell r="Y297">
            <v>31</v>
          </cell>
          <cell r="Z297">
            <v>20</v>
          </cell>
          <cell r="AA297">
            <v>11</v>
          </cell>
          <cell r="AB297">
            <v>0</v>
          </cell>
          <cell r="AC297">
            <v>45</v>
          </cell>
          <cell r="AD297">
            <v>1</v>
          </cell>
          <cell r="AE297">
            <v>3</v>
          </cell>
          <cell r="AF297">
            <v>2</v>
          </cell>
          <cell r="AG297">
            <v>17</v>
          </cell>
          <cell r="AH297">
            <v>22</v>
          </cell>
          <cell r="AI297">
            <v>44</v>
          </cell>
          <cell r="AJ297">
            <v>31</v>
          </cell>
        </row>
        <row r="298">
          <cell r="A298" t="str">
            <v>C93M</v>
          </cell>
          <cell r="B298" t="str">
            <v>C93</v>
          </cell>
          <cell r="C298" t="str">
            <v>Monocytic leukaemia</v>
          </cell>
          <cell r="D298" t="str">
            <v>M</v>
          </cell>
          <cell r="E298">
            <v>5</v>
          </cell>
          <cell r="F298">
            <v>3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</v>
          </cell>
          <cell r="U298">
            <v>0</v>
          </cell>
          <cell r="V298">
            <v>2</v>
          </cell>
          <cell r="W298">
            <v>0</v>
          </cell>
          <cell r="X298">
            <v>2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3</v>
          </cell>
          <cell r="AD298">
            <v>0</v>
          </cell>
          <cell r="AE298">
            <v>0</v>
          </cell>
          <cell r="AF298">
            <v>0</v>
          </cell>
          <cell r="AG298">
            <v>1</v>
          </cell>
          <cell r="AH298">
            <v>2</v>
          </cell>
          <cell r="AI298">
            <v>2</v>
          </cell>
          <cell r="AJ298">
            <v>0</v>
          </cell>
        </row>
        <row r="299">
          <cell r="A299" t="str">
            <v>F</v>
          </cell>
          <cell r="B299">
            <v>0</v>
          </cell>
          <cell r="C299">
            <v>0</v>
          </cell>
          <cell r="D299" t="str">
            <v>F</v>
          </cell>
          <cell r="E299">
            <v>6</v>
          </cell>
          <cell r="F299">
            <v>2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1</v>
          </cell>
          <cell r="U299">
            <v>0</v>
          </cell>
          <cell r="V299">
            <v>1</v>
          </cell>
          <cell r="W299">
            <v>1</v>
          </cell>
          <cell r="X299">
            <v>1</v>
          </cell>
          <cell r="Y299">
            <v>2</v>
          </cell>
          <cell r="Z299">
            <v>1</v>
          </cell>
          <cell r="AA299">
            <v>1</v>
          </cell>
          <cell r="AC299">
            <v>2</v>
          </cell>
          <cell r="AD299">
            <v>0</v>
          </cell>
          <cell r="AE299">
            <v>0</v>
          </cell>
          <cell r="AF299">
            <v>0</v>
          </cell>
          <cell r="AG299">
            <v>1</v>
          </cell>
          <cell r="AH299">
            <v>1</v>
          </cell>
          <cell r="AI299">
            <v>2</v>
          </cell>
          <cell r="AJ299">
            <v>2</v>
          </cell>
        </row>
        <row r="300">
          <cell r="A300" t="str">
            <v>C95M</v>
          </cell>
          <cell r="B300" t="str">
            <v>C95</v>
          </cell>
          <cell r="C300" t="str">
            <v>Leukaemia of unspecified cell type</v>
          </cell>
          <cell r="D300" t="str">
            <v>M</v>
          </cell>
          <cell r="E300">
            <v>9</v>
          </cell>
          <cell r="F300">
            <v>4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1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1</v>
          </cell>
          <cell r="V300">
            <v>2</v>
          </cell>
          <cell r="W300">
            <v>1</v>
          </cell>
          <cell r="X300">
            <v>2</v>
          </cell>
          <cell r="Y300">
            <v>2</v>
          </cell>
          <cell r="Z300">
            <v>0</v>
          </cell>
          <cell r="AA300">
            <v>2</v>
          </cell>
          <cell r="AC300">
            <v>4</v>
          </cell>
          <cell r="AD300">
            <v>0</v>
          </cell>
          <cell r="AE300">
            <v>1</v>
          </cell>
          <cell r="AF300">
            <v>0</v>
          </cell>
          <cell r="AG300">
            <v>0</v>
          </cell>
          <cell r="AH300">
            <v>3</v>
          </cell>
          <cell r="AI300">
            <v>3</v>
          </cell>
          <cell r="AJ300">
            <v>2</v>
          </cell>
        </row>
        <row r="301">
          <cell r="A301" t="str">
            <v>F</v>
          </cell>
          <cell r="B301">
            <v>0</v>
          </cell>
          <cell r="C301">
            <v>0</v>
          </cell>
          <cell r="D301" t="str">
            <v>F</v>
          </cell>
          <cell r="E301">
            <v>9</v>
          </cell>
          <cell r="F301">
            <v>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3</v>
          </cell>
          <cell r="Y301">
            <v>5</v>
          </cell>
          <cell r="Z301">
            <v>2</v>
          </cell>
          <cell r="AA301">
            <v>3</v>
          </cell>
          <cell r="AC301">
            <v>1</v>
          </cell>
          <cell r="AD301">
            <v>1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3</v>
          </cell>
          <cell r="AJ301">
            <v>5</v>
          </cell>
        </row>
        <row r="302">
          <cell r="A302" t="str">
            <v>C96M</v>
          </cell>
          <cell r="B302" t="str">
            <v>C96</v>
          </cell>
          <cell r="C302" t="str">
            <v>Other and unspecified malignant neoplasms of lymphoid, haematopoietic and related tissue</v>
          </cell>
          <cell r="D302" t="str">
            <v>M</v>
          </cell>
          <cell r="E302">
            <v>1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1</v>
          </cell>
          <cell r="Z302">
            <v>1</v>
          </cell>
          <cell r="AA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1</v>
          </cell>
        </row>
        <row r="303">
          <cell r="A303" t="str">
            <v>F</v>
          </cell>
          <cell r="B303">
            <v>0</v>
          </cell>
          <cell r="C303">
            <v>0</v>
          </cell>
          <cell r="D303" t="str">
            <v>F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C303">
            <v>1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1</v>
          </cell>
          <cell r="AI303">
            <v>0</v>
          </cell>
          <cell r="AJ303">
            <v>0</v>
          </cell>
        </row>
        <row r="304">
          <cell r="A304" t="str">
            <v>C97-C97M</v>
          </cell>
          <cell r="B304" t="str">
            <v>C97-C97</v>
          </cell>
          <cell r="C304" t="str">
            <v>Malignant neoplasms of independent (primary) multiple sites</v>
          </cell>
          <cell r="D304" t="str">
            <v>M</v>
          </cell>
          <cell r="E304">
            <v>53</v>
          </cell>
          <cell r="F304">
            <v>22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1</v>
          </cell>
          <cell r="R304">
            <v>1</v>
          </cell>
          <cell r="S304">
            <v>1</v>
          </cell>
          <cell r="T304">
            <v>5</v>
          </cell>
          <cell r="U304">
            <v>8</v>
          </cell>
          <cell r="V304">
            <v>6</v>
          </cell>
          <cell r="W304">
            <v>9</v>
          </cell>
          <cell r="X304">
            <v>9</v>
          </cell>
          <cell r="Y304">
            <v>13</v>
          </cell>
          <cell r="Z304">
            <v>10</v>
          </cell>
          <cell r="AA304">
            <v>3</v>
          </cell>
          <cell r="AC304">
            <v>22</v>
          </cell>
          <cell r="AD304">
            <v>0</v>
          </cell>
          <cell r="AE304">
            <v>0</v>
          </cell>
          <cell r="AF304">
            <v>2</v>
          </cell>
          <cell r="AG304">
            <v>6</v>
          </cell>
          <cell r="AH304">
            <v>14</v>
          </cell>
          <cell r="AI304">
            <v>18</v>
          </cell>
          <cell r="AJ304">
            <v>13</v>
          </cell>
        </row>
        <row r="305">
          <cell r="A305" t="str">
            <v>F</v>
          </cell>
          <cell r="B305">
            <v>0</v>
          </cell>
          <cell r="C305">
            <v>0</v>
          </cell>
          <cell r="D305" t="str">
            <v>F</v>
          </cell>
          <cell r="E305">
            <v>47</v>
          </cell>
          <cell r="F305">
            <v>25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1</v>
          </cell>
          <cell r="O305">
            <v>0</v>
          </cell>
          <cell r="P305">
            <v>1</v>
          </cell>
          <cell r="Q305">
            <v>0</v>
          </cell>
          <cell r="R305">
            <v>3</v>
          </cell>
          <cell r="S305">
            <v>3</v>
          </cell>
          <cell r="T305">
            <v>2</v>
          </cell>
          <cell r="U305">
            <v>5</v>
          </cell>
          <cell r="V305">
            <v>10</v>
          </cell>
          <cell r="W305">
            <v>7</v>
          </cell>
          <cell r="X305">
            <v>5</v>
          </cell>
          <cell r="Y305">
            <v>10</v>
          </cell>
          <cell r="Z305">
            <v>7</v>
          </cell>
          <cell r="AA305">
            <v>3</v>
          </cell>
          <cell r="AC305">
            <v>25</v>
          </cell>
          <cell r="AD305">
            <v>1</v>
          </cell>
          <cell r="AE305">
            <v>1</v>
          </cell>
          <cell r="AF305">
            <v>3</v>
          </cell>
          <cell r="AG305">
            <v>5</v>
          </cell>
          <cell r="AH305">
            <v>15</v>
          </cell>
          <cell r="AI305">
            <v>12</v>
          </cell>
          <cell r="AJ305">
            <v>10</v>
          </cell>
        </row>
        <row r="306">
          <cell r="A306" t="str">
            <v>C97M</v>
          </cell>
          <cell r="B306" t="str">
            <v>C97</v>
          </cell>
          <cell r="C306" t="str">
            <v>Malignant neoplasms of independent (primary) multiple sites</v>
          </cell>
          <cell r="D306" t="str">
            <v>M</v>
          </cell>
          <cell r="E306">
            <v>53</v>
          </cell>
          <cell r="F306">
            <v>22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1</v>
          </cell>
          <cell r="R306">
            <v>1</v>
          </cell>
          <cell r="S306">
            <v>1</v>
          </cell>
          <cell r="T306">
            <v>5</v>
          </cell>
          <cell r="U306">
            <v>8</v>
          </cell>
          <cell r="V306">
            <v>6</v>
          </cell>
          <cell r="W306">
            <v>9</v>
          </cell>
          <cell r="X306">
            <v>9</v>
          </cell>
          <cell r="Y306">
            <v>13</v>
          </cell>
          <cell r="Z306">
            <v>10</v>
          </cell>
          <cell r="AA306">
            <v>3</v>
          </cell>
          <cell r="AC306">
            <v>22</v>
          </cell>
          <cell r="AD306">
            <v>0</v>
          </cell>
          <cell r="AE306">
            <v>0</v>
          </cell>
          <cell r="AF306">
            <v>2</v>
          </cell>
          <cell r="AG306">
            <v>6</v>
          </cell>
          <cell r="AH306">
            <v>14</v>
          </cell>
          <cell r="AI306">
            <v>18</v>
          </cell>
          <cell r="AJ306">
            <v>13</v>
          </cell>
        </row>
        <row r="307">
          <cell r="A307" t="str">
            <v>F</v>
          </cell>
          <cell r="B307">
            <v>0</v>
          </cell>
          <cell r="C307">
            <v>0</v>
          </cell>
          <cell r="D307" t="str">
            <v>F</v>
          </cell>
          <cell r="E307">
            <v>47</v>
          </cell>
          <cell r="F307">
            <v>25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1</v>
          </cell>
          <cell r="O307">
            <v>0</v>
          </cell>
          <cell r="P307">
            <v>1</v>
          </cell>
          <cell r="Q307">
            <v>0</v>
          </cell>
          <cell r="R307">
            <v>3</v>
          </cell>
          <cell r="S307">
            <v>3</v>
          </cell>
          <cell r="T307">
            <v>2</v>
          </cell>
          <cell r="U307">
            <v>5</v>
          </cell>
          <cell r="V307">
            <v>10</v>
          </cell>
          <cell r="W307">
            <v>7</v>
          </cell>
          <cell r="X307">
            <v>5</v>
          </cell>
          <cell r="Y307">
            <v>10</v>
          </cell>
          <cell r="Z307">
            <v>7</v>
          </cell>
          <cell r="AA307">
            <v>3</v>
          </cell>
          <cell r="AC307">
            <v>25</v>
          </cell>
          <cell r="AD307">
            <v>1</v>
          </cell>
          <cell r="AE307">
            <v>1</v>
          </cell>
          <cell r="AF307">
            <v>3</v>
          </cell>
          <cell r="AG307">
            <v>5</v>
          </cell>
          <cell r="AH307">
            <v>15</v>
          </cell>
          <cell r="AI307">
            <v>12</v>
          </cell>
          <cell r="AJ307">
            <v>10</v>
          </cell>
        </row>
        <row r="308">
          <cell r="A308" t="str">
            <v>D00-09M</v>
          </cell>
          <cell r="B308" t="str">
            <v>D00-09</v>
          </cell>
          <cell r="C308" t="str">
            <v>In situ neoplasms</v>
          </cell>
          <cell r="D308" t="str">
            <v>M</v>
          </cell>
          <cell r="E308">
            <v>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1</v>
          </cell>
          <cell r="Z308">
            <v>0</v>
          </cell>
          <cell r="AA308">
            <v>1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1</v>
          </cell>
        </row>
        <row r="309">
          <cell r="A309" t="str">
            <v>F</v>
          </cell>
          <cell r="B309">
            <v>0</v>
          </cell>
          <cell r="C309">
            <v>0</v>
          </cell>
          <cell r="D309" t="str">
            <v>F</v>
          </cell>
          <cell r="E309" t="str">
            <v>-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D00M</v>
          </cell>
          <cell r="B310" t="str">
            <v>D00</v>
          </cell>
          <cell r="C310" t="str">
            <v>Carcinoma in situ of oral cavity, oesophagus and stomach</v>
          </cell>
          <cell r="D310" t="str">
            <v>M</v>
          </cell>
          <cell r="E310">
            <v>1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1</v>
          </cell>
          <cell r="Z310">
            <v>0</v>
          </cell>
          <cell r="AA310">
            <v>1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1</v>
          </cell>
        </row>
        <row r="311">
          <cell r="A311" t="str">
            <v>F</v>
          </cell>
          <cell r="B311">
            <v>0</v>
          </cell>
          <cell r="C311">
            <v>0</v>
          </cell>
          <cell r="D311" t="str">
            <v>F</v>
          </cell>
          <cell r="E311" t="str">
            <v>-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A312" t="str">
            <v>D10-36M</v>
          </cell>
          <cell r="B312" t="str">
            <v>D10-36</v>
          </cell>
          <cell r="C312" t="str">
            <v>Benign neoplasms</v>
          </cell>
          <cell r="D312" t="str">
            <v>M</v>
          </cell>
          <cell r="E312">
            <v>26</v>
          </cell>
          <cell r="F312">
            <v>11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2</v>
          </cell>
          <cell r="R312">
            <v>1</v>
          </cell>
          <cell r="S312">
            <v>0</v>
          </cell>
          <cell r="T312">
            <v>2</v>
          </cell>
          <cell r="U312">
            <v>2</v>
          </cell>
          <cell r="V312">
            <v>4</v>
          </cell>
          <cell r="W312">
            <v>5</v>
          </cell>
          <cell r="X312">
            <v>3</v>
          </cell>
          <cell r="Y312">
            <v>7</v>
          </cell>
          <cell r="Z312">
            <v>5</v>
          </cell>
          <cell r="AA312">
            <v>2</v>
          </cell>
          <cell r="AC312">
            <v>11</v>
          </cell>
          <cell r="AD312">
            <v>0</v>
          </cell>
          <cell r="AE312">
            <v>0</v>
          </cell>
          <cell r="AF312">
            <v>3</v>
          </cell>
          <cell r="AG312">
            <v>2</v>
          </cell>
          <cell r="AH312">
            <v>6</v>
          </cell>
          <cell r="AI312">
            <v>8</v>
          </cell>
          <cell r="AJ312">
            <v>7</v>
          </cell>
        </row>
        <row r="313">
          <cell r="A313" t="str">
            <v>F</v>
          </cell>
          <cell r="B313">
            <v>0</v>
          </cell>
          <cell r="C313">
            <v>0</v>
          </cell>
          <cell r="D313" t="str">
            <v>F</v>
          </cell>
          <cell r="E313">
            <v>31</v>
          </cell>
          <cell r="F313">
            <v>9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1</v>
          </cell>
          <cell r="R313">
            <v>1</v>
          </cell>
          <cell r="S313">
            <v>1</v>
          </cell>
          <cell r="T313">
            <v>1</v>
          </cell>
          <cell r="U313">
            <v>2</v>
          </cell>
          <cell r="V313">
            <v>3</v>
          </cell>
          <cell r="W313">
            <v>7</v>
          </cell>
          <cell r="X313">
            <v>7</v>
          </cell>
          <cell r="Y313">
            <v>8</v>
          </cell>
          <cell r="Z313">
            <v>2</v>
          </cell>
          <cell r="AA313">
            <v>6</v>
          </cell>
          <cell r="AC313">
            <v>9</v>
          </cell>
          <cell r="AD313">
            <v>0</v>
          </cell>
          <cell r="AE313">
            <v>0</v>
          </cell>
          <cell r="AF313">
            <v>2</v>
          </cell>
          <cell r="AG313">
            <v>2</v>
          </cell>
          <cell r="AH313">
            <v>5</v>
          </cell>
          <cell r="AI313">
            <v>14</v>
          </cell>
          <cell r="AJ313">
            <v>8</v>
          </cell>
        </row>
        <row r="314">
          <cell r="A314" t="str">
            <v>D13M</v>
          </cell>
          <cell r="B314" t="str">
            <v>D13</v>
          </cell>
          <cell r="C314" t="str">
            <v>Benign neoplasm of other and ill-defined parts of digestive system</v>
          </cell>
          <cell r="D314" t="str">
            <v>M</v>
          </cell>
          <cell r="E314">
            <v>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1</v>
          </cell>
          <cell r="X314">
            <v>0</v>
          </cell>
          <cell r="Y314">
            <v>1</v>
          </cell>
          <cell r="Z314">
            <v>0</v>
          </cell>
          <cell r="AA314">
            <v>1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1</v>
          </cell>
          <cell r="AJ314">
            <v>1</v>
          </cell>
        </row>
        <row r="315">
          <cell r="A315" t="str">
            <v>F</v>
          </cell>
          <cell r="B315">
            <v>0</v>
          </cell>
          <cell r="C315">
            <v>0</v>
          </cell>
          <cell r="D315" t="str">
            <v>F</v>
          </cell>
          <cell r="E315" t="str">
            <v>-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</row>
        <row r="316">
          <cell r="A316" t="str">
            <v>D15M</v>
          </cell>
          <cell r="B316" t="str">
            <v>D15</v>
          </cell>
          <cell r="C316" t="str">
            <v>Benign neoplasm of other and unspecified intrathoracic organs</v>
          </cell>
          <cell r="D316" t="str">
            <v>M</v>
          </cell>
          <cell r="E316">
            <v>4</v>
          </cell>
          <cell r="F316">
            <v>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2</v>
          </cell>
          <cell r="Z316">
            <v>1</v>
          </cell>
          <cell r="AA316">
            <v>1</v>
          </cell>
          <cell r="AC316">
            <v>1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1</v>
          </cell>
          <cell r="AI316">
            <v>1</v>
          </cell>
          <cell r="AJ316">
            <v>2</v>
          </cell>
        </row>
        <row r="317">
          <cell r="A317" t="str">
            <v>F</v>
          </cell>
          <cell r="B317">
            <v>0</v>
          </cell>
          <cell r="C317">
            <v>0</v>
          </cell>
          <cell r="D317" t="str">
            <v>F</v>
          </cell>
          <cell r="E317">
            <v>2</v>
          </cell>
          <cell r="F317">
            <v>2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1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C317">
            <v>2</v>
          </cell>
          <cell r="AD317">
            <v>0</v>
          </cell>
          <cell r="AE317">
            <v>0</v>
          </cell>
          <cell r="AF317">
            <v>2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>D17M</v>
          </cell>
          <cell r="B318" t="str">
            <v>D17</v>
          </cell>
          <cell r="C318" t="str">
            <v>Benign lipomatous neoplasm</v>
          </cell>
          <cell r="D318" t="str">
            <v>M</v>
          </cell>
          <cell r="E318">
            <v>2</v>
          </cell>
          <cell r="F318">
            <v>1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1</v>
          </cell>
          <cell r="W318">
            <v>1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C318">
            <v>1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</v>
          </cell>
          <cell r="AI318">
            <v>1</v>
          </cell>
          <cell r="AJ318">
            <v>0</v>
          </cell>
        </row>
        <row r="319">
          <cell r="A319" t="str">
            <v>F</v>
          </cell>
          <cell r="B319">
            <v>0</v>
          </cell>
          <cell r="C319">
            <v>0</v>
          </cell>
          <cell r="D319" t="str">
            <v>F</v>
          </cell>
          <cell r="E319" t="str">
            <v>-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</row>
        <row r="320">
          <cell r="A320" t="str">
            <v>D18M</v>
          </cell>
          <cell r="B320" t="str">
            <v>D18</v>
          </cell>
          <cell r="C320" t="str">
            <v>Haemangioma and lymphangioma, any site</v>
          </cell>
          <cell r="D320" t="str">
            <v>M</v>
          </cell>
          <cell r="E320">
            <v>1</v>
          </cell>
          <cell r="F320">
            <v>1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1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C320">
            <v>1</v>
          </cell>
          <cell r="AD320">
            <v>0</v>
          </cell>
          <cell r="AE320">
            <v>0</v>
          </cell>
          <cell r="AF320">
            <v>1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>F</v>
          </cell>
          <cell r="B321">
            <v>0</v>
          </cell>
          <cell r="C321">
            <v>0</v>
          </cell>
          <cell r="D321" t="str">
            <v>F</v>
          </cell>
          <cell r="E321">
            <v>1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1</v>
          </cell>
          <cell r="Z321">
            <v>1</v>
          </cell>
          <cell r="AA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1</v>
          </cell>
        </row>
        <row r="322">
          <cell r="A322" t="str">
            <v>D27F</v>
          </cell>
          <cell r="B322" t="str">
            <v>D27</v>
          </cell>
          <cell r="C322" t="str">
            <v>Benign neoplasm of ovary</v>
          </cell>
          <cell r="D322" t="str">
            <v>F</v>
          </cell>
          <cell r="E322">
            <v>1</v>
          </cell>
          <cell r="F322">
            <v>1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1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C322">
            <v>1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1</v>
          </cell>
          <cell r="AI322">
            <v>0</v>
          </cell>
          <cell r="AJ322">
            <v>0</v>
          </cell>
        </row>
        <row r="323">
          <cell r="A323" t="str">
            <v>D30M</v>
          </cell>
          <cell r="B323" t="str">
            <v>D30</v>
          </cell>
          <cell r="C323" t="str">
            <v>Benign neoplasm of urinary organs</v>
          </cell>
          <cell r="D323" t="str">
            <v>M</v>
          </cell>
          <cell r="E323">
            <v>1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1</v>
          </cell>
          <cell r="Y323">
            <v>0</v>
          </cell>
          <cell r="Z323">
            <v>0</v>
          </cell>
          <cell r="AA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1</v>
          </cell>
          <cell r="AJ323">
            <v>0</v>
          </cell>
        </row>
        <row r="324">
          <cell r="A324" t="str">
            <v>F</v>
          </cell>
          <cell r="B324">
            <v>0</v>
          </cell>
          <cell r="C324">
            <v>0</v>
          </cell>
          <cell r="D324" t="str">
            <v>F</v>
          </cell>
          <cell r="E324" t="str">
            <v>-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A325" t="str">
            <v>D32M</v>
          </cell>
          <cell r="B325" t="str">
            <v>D32</v>
          </cell>
          <cell r="C325" t="str">
            <v>Benign neoplasm of meninges</v>
          </cell>
          <cell r="D325" t="str">
            <v>M</v>
          </cell>
          <cell r="E325">
            <v>13</v>
          </cell>
          <cell r="F325">
            <v>6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1</v>
          </cell>
          <cell r="U325">
            <v>2</v>
          </cell>
          <cell r="V325">
            <v>2</v>
          </cell>
          <cell r="W325">
            <v>1</v>
          </cell>
          <cell r="X325">
            <v>2</v>
          </cell>
          <cell r="Y325">
            <v>4</v>
          </cell>
          <cell r="Z325">
            <v>4</v>
          </cell>
          <cell r="AA325">
            <v>0</v>
          </cell>
          <cell r="AC325">
            <v>6</v>
          </cell>
          <cell r="AD325">
            <v>0</v>
          </cell>
          <cell r="AE325">
            <v>0</v>
          </cell>
          <cell r="AF325">
            <v>1</v>
          </cell>
          <cell r="AG325">
            <v>1</v>
          </cell>
          <cell r="AH325">
            <v>4</v>
          </cell>
          <cell r="AI325">
            <v>3</v>
          </cell>
          <cell r="AJ325">
            <v>4</v>
          </cell>
        </row>
        <row r="326">
          <cell r="A326" t="str">
            <v>F</v>
          </cell>
          <cell r="B326">
            <v>0</v>
          </cell>
          <cell r="C326">
            <v>0</v>
          </cell>
          <cell r="D326" t="str">
            <v>F</v>
          </cell>
          <cell r="E326">
            <v>23</v>
          </cell>
          <cell r="F326">
            <v>6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1</v>
          </cell>
          <cell r="T326">
            <v>1</v>
          </cell>
          <cell r="U326">
            <v>1</v>
          </cell>
          <cell r="V326">
            <v>3</v>
          </cell>
          <cell r="W326">
            <v>4</v>
          </cell>
          <cell r="X326">
            <v>7</v>
          </cell>
          <cell r="Y326">
            <v>6</v>
          </cell>
          <cell r="Z326">
            <v>1</v>
          </cell>
          <cell r="AA326">
            <v>5</v>
          </cell>
          <cell r="AC326">
            <v>6</v>
          </cell>
          <cell r="AD326">
            <v>0</v>
          </cell>
          <cell r="AE326">
            <v>0</v>
          </cell>
          <cell r="AF326">
            <v>0</v>
          </cell>
          <cell r="AG326">
            <v>2</v>
          </cell>
          <cell r="AH326">
            <v>4</v>
          </cell>
          <cell r="AI326">
            <v>11</v>
          </cell>
          <cell r="AJ326">
            <v>6</v>
          </cell>
        </row>
        <row r="327">
          <cell r="A327" t="str">
            <v>D33M</v>
          </cell>
          <cell r="B327" t="str">
            <v>D33</v>
          </cell>
          <cell r="C327" t="str">
            <v>Benign neoplasm of brain and other parts of central nervous system</v>
          </cell>
          <cell r="D327" t="str">
            <v>M</v>
          </cell>
          <cell r="E327" t="str">
            <v>-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A328" t="str">
            <v>F</v>
          </cell>
          <cell r="B328">
            <v>0</v>
          </cell>
          <cell r="C328">
            <v>0</v>
          </cell>
          <cell r="D328" t="str">
            <v>F</v>
          </cell>
          <cell r="E328">
            <v>1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1</v>
          </cell>
          <cell r="Z328">
            <v>0</v>
          </cell>
          <cell r="AA328">
            <v>1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1</v>
          </cell>
        </row>
        <row r="329">
          <cell r="A329" t="str">
            <v>D35M</v>
          </cell>
          <cell r="B329" t="str">
            <v>D35</v>
          </cell>
          <cell r="C329" t="str">
            <v>Benign neoplasm of other and unspecified endocrine glands</v>
          </cell>
          <cell r="D329" t="str">
            <v>M</v>
          </cell>
          <cell r="E329">
            <v>1</v>
          </cell>
          <cell r="F329">
            <v>1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C329">
            <v>1</v>
          </cell>
          <cell r="AD329">
            <v>0</v>
          </cell>
          <cell r="AE329">
            <v>0</v>
          </cell>
          <cell r="AF329">
            <v>1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</row>
        <row r="330">
          <cell r="A330" t="str">
            <v>F</v>
          </cell>
          <cell r="B330">
            <v>0</v>
          </cell>
          <cell r="C330">
            <v>0</v>
          </cell>
          <cell r="D330" t="str">
            <v>F</v>
          </cell>
          <cell r="E330">
            <v>3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3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3</v>
          </cell>
          <cell r="AJ330">
            <v>0</v>
          </cell>
        </row>
        <row r="331">
          <cell r="A331" t="str">
            <v>D36M</v>
          </cell>
          <cell r="B331" t="str">
            <v>D36</v>
          </cell>
          <cell r="C331" t="str">
            <v>Benign neoplasm of other and unspecified sites</v>
          </cell>
          <cell r="D331" t="str">
            <v>M</v>
          </cell>
          <cell r="E331">
            <v>2</v>
          </cell>
          <cell r="F331">
            <v>1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1</v>
          </cell>
          <cell r="U331">
            <v>0</v>
          </cell>
          <cell r="V331">
            <v>0</v>
          </cell>
          <cell r="W331">
            <v>1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0</v>
          </cell>
          <cell r="AE331">
            <v>0</v>
          </cell>
          <cell r="AF331">
            <v>0</v>
          </cell>
          <cell r="AG331">
            <v>1</v>
          </cell>
          <cell r="AH331">
            <v>0</v>
          </cell>
          <cell r="AI331">
            <v>1</v>
          </cell>
          <cell r="AJ331">
            <v>0</v>
          </cell>
        </row>
        <row r="332">
          <cell r="A332" t="str">
            <v>F</v>
          </cell>
          <cell r="B332">
            <v>0</v>
          </cell>
          <cell r="C332">
            <v>0</v>
          </cell>
          <cell r="D332" t="str">
            <v>F</v>
          </cell>
          <cell r="E332" t="str">
            <v>-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>D37-48M</v>
          </cell>
          <cell r="B333" t="str">
            <v>D37-48</v>
          </cell>
          <cell r="C333" t="str">
            <v>Neoplasms of uncertain or unknown behaviour</v>
          </cell>
          <cell r="D333" t="str">
            <v>M</v>
          </cell>
          <cell r="E333">
            <v>137</v>
          </cell>
          <cell r="F333">
            <v>44</v>
          </cell>
          <cell r="G333">
            <v>0</v>
          </cell>
          <cell r="H333">
            <v>1</v>
          </cell>
          <cell r="I333">
            <v>0</v>
          </cell>
          <cell r="J333">
            <v>0</v>
          </cell>
          <cell r="K333">
            <v>0</v>
          </cell>
          <cell r="L333">
            <v>1</v>
          </cell>
          <cell r="M333">
            <v>0</v>
          </cell>
          <cell r="N333">
            <v>0</v>
          </cell>
          <cell r="O333">
            <v>1</v>
          </cell>
          <cell r="P333">
            <v>0</v>
          </cell>
          <cell r="Q333">
            <v>1</v>
          </cell>
          <cell r="R333">
            <v>2</v>
          </cell>
          <cell r="S333">
            <v>6</v>
          </cell>
          <cell r="T333">
            <v>6</v>
          </cell>
          <cell r="U333">
            <v>10</v>
          </cell>
          <cell r="V333">
            <v>16</v>
          </cell>
          <cell r="W333">
            <v>18</v>
          </cell>
          <cell r="X333">
            <v>30</v>
          </cell>
          <cell r="Y333">
            <v>45</v>
          </cell>
          <cell r="Z333">
            <v>26</v>
          </cell>
          <cell r="AA333">
            <v>19</v>
          </cell>
          <cell r="AC333">
            <v>44</v>
          </cell>
          <cell r="AD333">
            <v>2</v>
          </cell>
          <cell r="AE333">
            <v>1</v>
          </cell>
          <cell r="AF333">
            <v>3</v>
          </cell>
          <cell r="AG333">
            <v>12</v>
          </cell>
          <cell r="AH333">
            <v>26</v>
          </cell>
          <cell r="AI333">
            <v>48</v>
          </cell>
          <cell r="AJ333">
            <v>45</v>
          </cell>
        </row>
        <row r="334">
          <cell r="A334" t="str">
            <v>F</v>
          </cell>
          <cell r="B334">
            <v>0</v>
          </cell>
          <cell r="C334">
            <v>0</v>
          </cell>
          <cell r="D334" t="str">
            <v>F</v>
          </cell>
          <cell r="E334">
            <v>149</v>
          </cell>
          <cell r="F334">
            <v>33</v>
          </cell>
          <cell r="G334">
            <v>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1</v>
          </cell>
          <cell r="O334">
            <v>0</v>
          </cell>
          <cell r="P334">
            <v>3</v>
          </cell>
          <cell r="Q334">
            <v>0</v>
          </cell>
          <cell r="R334">
            <v>2</v>
          </cell>
          <cell r="S334">
            <v>4</v>
          </cell>
          <cell r="T334">
            <v>1</v>
          </cell>
          <cell r="U334">
            <v>4</v>
          </cell>
          <cell r="V334">
            <v>17</v>
          </cell>
          <cell r="W334">
            <v>14</v>
          </cell>
          <cell r="X334">
            <v>26</v>
          </cell>
          <cell r="Y334">
            <v>76</v>
          </cell>
          <cell r="Z334">
            <v>28</v>
          </cell>
          <cell r="AA334">
            <v>48</v>
          </cell>
          <cell r="AC334">
            <v>33</v>
          </cell>
          <cell r="AD334">
            <v>2</v>
          </cell>
          <cell r="AE334">
            <v>3</v>
          </cell>
          <cell r="AF334">
            <v>2</v>
          </cell>
          <cell r="AG334">
            <v>5</v>
          </cell>
          <cell r="AH334">
            <v>21</v>
          </cell>
          <cell r="AI334">
            <v>40</v>
          </cell>
          <cell r="AJ334">
            <v>76</v>
          </cell>
        </row>
        <row r="335">
          <cell r="A335" t="str">
            <v>D37M</v>
          </cell>
          <cell r="B335" t="str">
            <v>D37</v>
          </cell>
          <cell r="C335" t="str">
            <v>Neoplasm of uncertain or unknown behaviour of oral cavity and digestive organs</v>
          </cell>
          <cell r="D335" t="str">
            <v>M</v>
          </cell>
          <cell r="E335">
            <v>10</v>
          </cell>
          <cell r="F335">
            <v>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1</v>
          </cell>
          <cell r="T335">
            <v>2</v>
          </cell>
          <cell r="U335">
            <v>2</v>
          </cell>
          <cell r="V335">
            <v>0</v>
          </cell>
          <cell r="W335">
            <v>0</v>
          </cell>
          <cell r="X335">
            <v>1</v>
          </cell>
          <cell r="Y335">
            <v>4</v>
          </cell>
          <cell r="Z335">
            <v>3</v>
          </cell>
          <cell r="AA335">
            <v>1</v>
          </cell>
          <cell r="AB335">
            <v>0</v>
          </cell>
          <cell r="AC335">
            <v>5</v>
          </cell>
          <cell r="AD335">
            <v>0</v>
          </cell>
          <cell r="AE335">
            <v>0</v>
          </cell>
          <cell r="AF335">
            <v>0</v>
          </cell>
          <cell r="AG335">
            <v>3</v>
          </cell>
          <cell r="AH335">
            <v>2</v>
          </cell>
          <cell r="AI335">
            <v>1</v>
          </cell>
          <cell r="AJ335">
            <v>4</v>
          </cell>
        </row>
        <row r="336">
          <cell r="A336" t="str">
            <v>F</v>
          </cell>
          <cell r="B336">
            <v>0</v>
          </cell>
          <cell r="C336">
            <v>0</v>
          </cell>
          <cell r="D336" t="str">
            <v>F</v>
          </cell>
          <cell r="E336">
            <v>7</v>
          </cell>
          <cell r="F336">
            <v>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1</v>
          </cell>
          <cell r="Y336">
            <v>5</v>
          </cell>
          <cell r="Z336">
            <v>1</v>
          </cell>
          <cell r="AA336">
            <v>4</v>
          </cell>
          <cell r="AB336">
            <v>0</v>
          </cell>
          <cell r="AC336">
            <v>1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1</v>
          </cell>
          <cell r="AI336">
            <v>1</v>
          </cell>
          <cell r="AJ336">
            <v>5</v>
          </cell>
        </row>
        <row r="337">
          <cell r="A337" t="str">
            <v>D38M</v>
          </cell>
          <cell r="B337" t="str">
            <v>D38</v>
          </cell>
          <cell r="C337" t="str">
            <v>Neoplasm of uncertain or unknown behaviour of middle ear and respiratory and intrathoracic organs</v>
          </cell>
          <cell r="D337" t="str">
            <v>M</v>
          </cell>
          <cell r="E337">
            <v>8</v>
          </cell>
          <cell r="F337">
            <v>1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1</v>
          </cell>
          <cell r="V337">
            <v>0</v>
          </cell>
          <cell r="W337">
            <v>1</v>
          </cell>
          <cell r="X337">
            <v>1</v>
          </cell>
          <cell r="Y337">
            <v>5</v>
          </cell>
          <cell r="Z337">
            <v>2</v>
          </cell>
          <cell r="AA337">
            <v>3</v>
          </cell>
          <cell r="AB337">
            <v>0</v>
          </cell>
          <cell r="AC337">
            <v>1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1</v>
          </cell>
          <cell r="AI337">
            <v>2</v>
          </cell>
          <cell r="AJ337">
            <v>5</v>
          </cell>
        </row>
        <row r="338">
          <cell r="A338" t="str">
            <v>F</v>
          </cell>
          <cell r="B338">
            <v>0</v>
          </cell>
          <cell r="C338">
            <v>0</v>
          </cell>
          <cell r="D338" t="str">
            <v>F</v>
          </cell>
          <cell r="E338">
            <v>3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2</v>
          </cell>
          <cell r="AJ338">
            <v>1</v>
          </cell>
        </row>
        <row r="339">
          <cell r="A339" t="str">
            <v>D39F</v>
          </cell>
          <cell r="B339" t="str">
            <v>D39</v>
          </cell>
          <cell r="C339" t="str">
            <v>Neoplasm of uncertain or unknown behaviour of female genital organs</v>
          </cell>
          <cell r="D339" t="str">
            <v>F</v>
          </cell>
          <cell r="E339">
            <v>2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1</v>
          </cell>
          <cell r="X339">
            <v>0</v>
          </cell>
          <cell r="Y339">
            <v>1</v>
          </cell>
          <cell r="Z339">
            <v>0</v>
          </cell>
          <cell r="AA339">
            <v>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1</v>
          </cell>
          <cell r="AJ339">
            <v>1</v>
          </cell>
        </row>
        <row r="340">
          <cell r="A340" t="str">
            <v>D41M</v>
          </cell>
          <cell r="B340" t="str">
            <v>D41</v>
          </cell>
          <cell r="C340" t="str">
            <v>Neoplasm of uncertain or unknown behaviour of urinary organs</v>
          </cell>
          <cell r="D340" t="str">
            <v>M</v>
          </cell>
          <cell r="E340">
            <v>3</v>
          </cell>
          <cell r="F340">
            <v>1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1</v>
          </cell>
          <cell r="Y340">
            <v>1</v>
          </cell>
          <cell r="Z340">
            <v>1</v>
          </cell>
          <cell r="AA340">
            <v>0</v>
          </cell>
          <cell r="AB340">
            <v>0</v>
          </cell>
          <cell r="AC340">
            <v>1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1</v>
          </cell>
          <cell r="AI340">
            <v>1</v>
          </cell>
          <cell r="AJ340">
            <v>1</v>
          </cell>
        </row>
        <row r="341">
          <cell r="A341" t="str">
            <v>F</v>
          </cell>
          <cell r="B341">
            <v>0</v>
          </cell>
          <cell r="C341">
            <v>0</v>
          </cell>
          <cell r="D341" t="str">
            <v>F</v>
          </cell>
          <cell r="E341">
            <v>7</v>
          </cell>
          <cell r="F341">
            <v>1</v>
          </cell>
          <cell r="G341">
            <v>1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6</v>
          </cell>
          <cell r="Z341">
            <v>1</v>
          </cell>
          <cell r="AA341">
            <v>5</v>
          </cell>
          <cell r="AB341">
            <v>0</v>
          </cell>
          <cell r="AC341">
            <v>1</v>
          </cell>
          <cell r="AD341">
            <v>1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6</v>
          </cell>
        </row>
        <row r="342">
          <cell r="A342" t="str">
            <v>D42M</v>
          </cell>
          <cell r="B342" t="str">
            <v>D42</v>
          </cell>
          <cell r="C342" t="str">
            <v>Neoplasm of uncertain or unknown behaviour of meninges</v>
          </cell>
          <cell r="D342" t="str">
            <v>M</v>
          </cell>
          <cell r="E342" t="str">
            <v>-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</row>
        <row r="343">
          <cell r="A343" t="str">
            <v>F</v>
          </cell>
          <cell r="B343">
            <v>0</v>
          </cell>
          <cell r="C343">
            <v>0</v>
          </cell>
          <cell r="D343" t="str">
            <v>F</v>
          </cell>
          <cell r="E343">
            <v>3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3</v>
          </cell>
          <cell r="Z343">
            <v>1</v>
          </cell>
          <cell r="AA343">
            <v>2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3</v>
          </cell>
        </row>
        <row r="344">
          <cell r="A344" t="str">
            <v>D43M</v>
          </cell>
          <cell r="B344" t="str">
            <v>D43</v>
          </cell>
          <cell r="C344" t="str">
            <v>Neoplasm of uncertain or unknown behaviour of brain and central nervous system</v>
          </cell>
          <cell r="D344" t="str">
            <v>M</v>
          </cell>
          <cell r="E344">
            <v>10</v>
          </cell>
          <cell r="F344">
            <v>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1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1</v>
          </cell>
          <cell r="R344">
            <v>1</v>
          </cell>
          <cell r="S344">
            <v>0</v>
          </cell>
          <cell r="T344">
            <v>0</v>
          </cell>
          <cell r="U344">
            <v>2</v>
          </cell>
          <cell r="V344">
            <v>2</v>
          </cell>
          <cell r="W344">
            <v>2</v>
          </cell>
          <cell r="X344">
            <v>1</v>
          </cell>
          <cell r="Y344">
            <v>0</v>
          </cell>
          <cell r="Z344">
            <v>0</v>
          </cell>
          <cell r="AA344">
            <v>0</v>
          </cell>
          <cell r="AC344">
            <v>7</v>
          </cell>
          <cell r="AD344">
            <v>1</v>
          </cell>
          <cell r="AE344">
            <v>0</v>
          </cell>
          <cell r="AF344">
            <v>2</v>
          </cell>
          <cell r="AG344">
            <v>0</v>
          </cell>
          <cell r="AH344">
            <v>4</v>
          </cell>
          <cell r="AI344">
            <v>3</v>
          </cell>
          <cell r="AJ344">
            <v>0</v>
          </cell>
        </row>
        <row r="345">
          <cell r="A345" t="str">
            <v>F</v>
          </cell>
          <cell r="B345">
            <v>0</v>
          </cell>
          <cell r="C345">
            <v>0</v>
          </cell>
          <cell r="D345" t="str">
            <v>F</v>
          </cell>
          <cell r="E345">
            <v>18</v>
          </cell>
          <cell r="F345">
            <v>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1</v>
          </cell>
          <cell r="O345">
            <v>0</v>
          </cell>
          <cell r="P345">
            <v>0</v>
          </cell>
          <cell r="Q345">
            <v>0</v>
          </cell>
          <cell r="R345">
            <v>2</v>
          </cell>
          <cell r="S345">
            <v>2</v>
          </cell>
          <cell r="T345">
            <v>0</v>
          </cell>
          <cell r="U345">
            <v>1</v>
          </cell>
          <cell r="V345">
            <v>2</v>
          </cell>
          <cell r="W345">
            <v>2</v>
          </cell>
          <cell r="X345">
            <v>6</v>
          </cell>
          <cell r="Y345">
            <v>2</v>
          </cell>
          <cell r="Z345">
            <v>1</v>
          </cell>
          <cell r="AA345">
            <v>1</v>
          </cell>
          <cell r="AC345">
            <v>8</v>
          </cell>
          <cell r="AD345">
            <v>1</v>
          </cell>
          <cell r="AE345">
            <v>0</v>
          </cell>
          <cell r="AF345">
            <v>2</v>
          </cell>
          <cell r="AG345">
            <v>2</v>
          </cell>
          <cell r="AH345">
            <v>3</v>
          </cell>
          <cell r="AI345">
            <v>8</v>
          </cell>
          <cell r="AJ345">
            <v>2</v>
          </cell>
        </row>
        <row r="346">
          <cell r="A346" t="str">
            <v>D44M</v>
          </cell>
          <cell r="B346" t="str">
            <v>D44</v>
          </cell>
          <cell r="C346" t="str">
            <v>Neoplasm of uncertain or unknown behaviour of endocrine glands</v>
          </cell>
          <cell r="D346" t="str">
            <v>M</v>
          </cell>
          <cell r="E346">
            <v>1</v>
          </cell>
          <cell r="F346">
            <v>1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1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C346">
            <v>1</v>
          </cell>
          <cell r="AD346">
            <v>0</v>
          </cell>
          <cell r="AE346">
            <v>1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</row>
        <row r="347">
          <cell r="A347" t="str">
            <v>F</v>
          </cell>
          <cell r="B347">
            <v>0</v>
          </cell>
          <cell r="C347">
            <v>0</v>
          </cell>
          <cell r="D347" t="str">
            <v>F</v>
          </cell>
          <cell r="E347">
            <v>4</v>
          </cell>
          <cell r="F347">
            <v>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1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2</v>
          </cell>
          <cell r="X347">
            <v>0</v>
          </cell>
          <cell r="Y347">
            <v>1</v>
          </cell>
          <cell r="Z347">
            <v>0</v>
          </cell>
          <cell r="AA347">
            <v>1</v>
          </cell>
          <cell r="AC347">
            <v>1</v>
          </cell>
          <cell r="AD347">
            <v>0</v>
          </cell>
          <cell r="AE347">
            <v>1</v>
          </cell>
          <cell r="AF347">
            <v>0</v>
          </cell>
          <cell r="AG347">
            <v>0</v>
          </cell>
          <cell r="AH347">
            <v>0</v>
          </cell>
          <cell r="AI347">
            <v>2</v>
          </cell>
          <cell r="AJ347">
            <v>1</v>
          </cell>
        </row>
        <row r="348">
          <cell r="A348" t="str">
            <v>D45M</v>
          </cell>
          <cell r="B348" t="str">
            <v>D45</v>
          </cell>
          <cell r="C348" t="str">
            <v>Polycythaemia vera</v>
          </cell>
          <cell r="D348" t="str">
            <v>M</v>
          </cell>
          <cell r="E348">
            <v>6</v>
          </cell>
          <cell r="F348">
            <v>3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3</v>
          </cell>
          <cell r="W348">
            <v>0</v>
          </cell>
          <cell r="X348">
            <v>1</v>
          </cell>
          <cell r="Y348">
            <v>2</v>
          </cell>
          <cell r="Z348">
            <v>2</v>
          </cell>
          <cell r="AA348">
            <v>0</v>
          </cell>
          <cell r="AC348">
            <v>3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3</v>
          </cell>
          <cell r="AI348">
            <v>1</v>
          </cell>
          <cell r="AJ348">
            <v>2</v>
          </cell>
        </row>
        <row r="349">
          <cell r="A349" t="str">
            <v>F</v>
          </cell>
          <cell r="B349">
            <v>0</v>
          </cell>
          <cell r="C349">
            <v>0</v>
          </cell>
          <cell r="D349" t="str">
            <v>F</v>
          </cell>
          <cell r="E349">
            <v>3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3</v>
          </cell>
          <cell r="Z349">
            <v>0</v>
          </cell>
          <cell r="AA349">
            <v>3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3</v>
          </cell>
        </row>
        <row r="350">
          <cell r="A350" t="str">
            <v>D46M</v>
          </cell>
          <cell r="B350" t="str">
            <v>D46</v>
          </cell>
          <cell r="C350" t="str">
            <v>Myelodysplastic syndromes</v>
          </cell>
          <cell r="D350" t="str">
            <v>M</v>
          </cell>
          <cell r="E350">
            <v>69</v>
          </cell>
          <cell r="F350">
            <v>11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3</v>
          </cell>
          <cell r="T350">
            <v>2</v>
          </cell>
          <cell r="U350">
            <v>1</v>
          </cell>
          <cell r="V350">
            <v>5</v>
          </cell>
          <cell r="W350">
            <v>9</v>
          </cell>
          <cell r="X350">
            <v>23</v>
          </cell>
          <cell r="Y350">
            <v>26</v>
          </cell>
          <cell r="Z350">
            <v>13</v>
          </cell>
          <cell r="AA350">
            <v>13</v>
          </cell>
          <cell r="AC350">
            <v>11</v>
          </cell>
          <cell r="AD350">
            <v>0</v>
          </cell>
          <cell r="AE350">
            <v>0</v>
          </cell>
          <cell r="AF350">
            <v>0</v>
          </cell>
          <cell r="AG350">
            <v>5</v>
          </cell>
          <cell r="AH350">
            <v>6</v>
          </cell>
          <cell r="AI350">
            <v>32</v>
          </cell>
          <cell r="AJ350">
            <v>26</v>
          </cell>
        </row>
        <row r="351">
          <cell r="A351" t="str">
            <v>F</v>
          </cell>
          <cell r="B351">
            <v>0</v>
          </cell>
          <cell r="C351">
            <v>0</v>
          </cell>
          <cell r="D351" t="str">
            <v>F</v>
          </cell>
          <cell r="E351">
            <v>63</v>
          </cell>
          <cell r="F351">
            <v>12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2</v>
          </cell>
          <cell r="Q351">
            <v>0</v>
          </cell>
          <cell r="R351">
            <v>0</v>
          </cell>
          <cell r="S351">
            <v>0</v>
          </cell>
          <cell r="T351">
            <v>1</v>
          </cell>
          <cell r="U351">
            <v>0</v>
          </cell>
          <cell r="V351">
            <v>9</v>
          </cell>
          <cell r="W351">
            <v>4</v>
          </cell>
          <cell r="X351">
            <v>13</v>
          </cell>
          <cell r="Y351">
            <v>34</v>
          </cell>
          <cell r="Z351">
            <v>13</v>
          </cell>
          <cell r="AA351">
            <v>21</v>
          </cell>
          <cell r="AB351">
            <v>0</v>
          </cell>
          <cell r="AC351">
            <v>12</v>
          </cell>
          <cell r="AD351">
            <v>0</v>
          </cell>
          <cell r="AE351">
            <v>2</v>
          </cell>
          <cell r="AF351">
            <v>0</v>
          </cell>
          <cell r="AG351">
            <v>1</v>
          </cell>
          <cell r="AH351">
            <v>9</v>
          </cell>
          <cell r="AI351">
            <v>17</v>
          </cell>
          <cell r="AJ351">
            <v>34</v>
          </cell>
        </row>
        <row r="352">
          <cell r="A352" t="str">
            <v>D47M</v>
          </cell>
          <cell r="B352" t="str">
            <v>D47</v>
          </cell>
          <cell r="C352" t="str">
            <v>Other neoplasms of uncertain or unknown behaviour of lymphoid, haematopoietic and related tissue</v>
          </cell>
          <cell r="D352" t="str">
            <v>M</v>
          </cell>
          <cell r="E352">
            <v>26</v>
          </cell>
          <cell r="F352">
            <v>13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2</v>
          </cell>
          <cell r="T352">
            <v>2</v>
          </cell>
          <cell r="U352">
            <v>4</v>
          </cell>
          <cell r="V352">
            <v>4</v>
          </cell>
          <cell r="W352">
            <v>4</v>
          </cell>
          <cell r="X352">
            <v>2</v>
          </cell>
          <cell r="Y352">
            <v>7</v>
          </cell>
          <cell r="Z352">
            <v>5</v>
          </cell>
          <cell r="AA352">
            <v>2</v>
          </cell>
          <cell r="AB352">
            <v>0</v>
          </cell>
          <cell r="AC352">
            <v>13</v>
          </cell>
          <cell r="AD352">
            <v>0</v>
          </cell>
          <cell r="AE352">
            <v>0</v>
          </cell>
          <cell r="AF352">
            <v>1</v>
          </cell>
          <cell r="AG352">
            <v>4</v>
          </cell>
          <cell r="AH352">
            <v>8</v>
          </cell>
          <cell r="AI352">
            <v>6</v>
          </cell>
          <cell r="AJ352">
            <v>7</v>
          </cell>
        </row>
        <row r="353">
          <cell r="A353" t="str">
            <v>F</v>
          </cell>
          <cell r="B353">
            <v>0</v>
          </cell>
          <cell r="C353">
            <v>0</v>
          </cell>
          <cell r="D353" t="str">
            <v>F</v>
          </cell>
          <cell r="E353">
            <v>33</v>
          </cell>
          <cell r="F353">
            <v>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2</v>
          </cell>
          <cell r="T353">
            <v>0</v>
          </cell>
          <cell r="U353">
            <v>3</v>
          </cell>
          <cell r="V353">
            <v>4</v>
          </cell>
          <cell r="W353">
            <v>3</v>
          </cell>
          <cell r="X353">
            <v>4</v>
          </cell>
          <cell r="Y353">
            <v>17</v>
          </cell>
          <cell r="Z353">
            <v>9</v>
          </cell>
          <cell r="AA353">
            <v>8</v>
          </cell>
          <cell r="AC353">
            <v>9</v>
          </cell>
          <cell r="AD353">
            <v>0</v>
          </cell>
          <cell r="AE353">
            <v>0</v>
          </cell>
          <cell r="AF353">
            <v>0</v>
          </cell>
          <cell r="AG353">
            <v>2</v>
          </cell>
          <cell r="AH353">
            <v>7</v>
          </cell>
          <cell r="AI353">
            <v>7</v>
          </cell>
          <cell r="AJ353">
            <v>17</v>
          </cell>
        </row>
        <row r="354">
          <cell r="A354" t="str">
            <v>D48M</v>
          </cell>
          <cell r="B354" t="str">
            <v>D48</v>
          </cell>
          <cell r="C354" t="str">
            <v>Neoplasm of uncertain or unknown behaviour of other and unspecified sites</v>
          </cell>
          <cell r="D354" t="str">
            <v>M</v>
          </cell>
          <cell r="E354">
            <v>4</v>
          </cell>
          <cell r="F354">
            <v>2</v>
          </cell>
          <cell r="G354">
            <v>0</v>
          </cell>
          <cell r="H354">
            <v>1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1</v>
          </cell>
          <cell r="W354">
            <v>2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C354">
            <v>2</v>
          </cell>
          <cell r="AD354">
            <v>1</v>
          </cell>
          <cell r="AE354">
            <v>0</v>
          </cell>
          <cell r="AF354">
            <v>0</v>
          </cell>
          <cell r="AG354">
            <v>0</v>
          </cell>
          <cell r="AH354">
            <v>1</v>
          </cell>
          <cell r="AI354">
            <v>2</v>
          </cell>
          <cell r="AJ354">
            <v>0</v>
          </cell>
        </row>
        <row r="355">
          <cell r="A355" t="str">
            <v>F</v>
          </cell>
          <cell r="B355">
            <v>0</v>
          </cell>
          <cell r="C355">
            <v>0</v>
          </cell>
          <cell r="D355" t="str">
            <v>F</v>
          </cell>
          <cell r="E355">
            <v>6</v>
          </cell>
          <cell r="F355">
            <v>1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1</v>
          </cell>
          <cell r="W355">
            <v>1</v>
          </cell>
          <cell r="X355">
            <v>1</v>
          </cell>
          <cell r="Y355">
            <v>3</v>
          </cell>
          <cell r="Z355">
            <v>1</v>
          </cell>
          <cell r="AA355">
            <v>2</v>
          </cell>
          <cell r="AC355">
            <v>1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1</v>
          </cell>
          <cell r="AI355">
            <v>2</v>
          </cell>
          <cell r="AJ355">
            <v>3</v>
          </cell>
        </row>
        <row r="356">
          <cell r="A356" t="str">
            <v>D50-D89M</v>
          </cell>
          <cell r="B356" t="str">
            <v>D50-D89</v>
          </cell>
          <cell r="C356" t="str">
            <v>Diseases of the blood and blood-forming organs and certain disorders involving the immune mechanism</v>
          </cell>
          <cell r="D356" t="str">
            <v>M</v>
          </cell>
          <cell r="E356">
            <v>55</v>
          </cell>
          <cell r="F356">
            <v>27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1</v>
          </cell>
          <cell r="N356">
            <v>1</v>
          </cell>
          <cell r="O356">
            <v>0</v>
          </cell>
          <cell r="P356">
            <v>0</v>
          </cell>
          <cell r="Q356">
            <v>0</v>
          </cell>
          <cell r="R356">
            <v>6</v>
          </cell>
          <cell r="S356">
            <v>4</v>
          </cell>
          <cell r="T356">
            <v>6</v>
          </cell>
          <cell r="U356">
            <v>6</v>
          </cell>
          <cell r="V356">
            <v>3</v>
          </cell>
          <cell r="W356">
            <v>8</v>
          </cell>
          <cell r="X356">
            <v>10</v>
          </cell>
          <cell r="Y356">
            <v>10</v>
          </cell>
          <cell r="Z356">
            <v>4</v>
          </cell>
          <cell r="AA356">
            <v>6</v>
          </cell>
          <cell r="AC356">
            <v>27</v>
          </cell>
          <cell r="AD356">
            <v>2</v>
          </cell>
          <cell r="AE356">
            <v>0</v>
          </cell>
          <cell r="AF356">
            <v>6</v>
          </cell>
          <cell r="AG356">
            <v>10</v>
          </cell>
          <cell r="AH356">
            <v>9</v>
          </cell>
          <cell r="AI356">
            <v>18</v>
          </cell>
          <cell r="AJ356">
            <v>10</v>
          </cell>
        </row>
        <row r="357">
          <cell r="A357" t="str">
            <v>F</v>
          </cell>
          <cell r="B357">
            <v>0</v>
          </cell>
          <cell r="C357">
            <v>0</v>
          </cell>
          <cell r="D357" t="str">
            <v>F</v>
          </cell>
          <cell r="E357">
            <v>59</v>
          </cell>
          <cell r="F357">
            <v>18</v>
          </cell>
          <cell r="G357">
            <v>0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1</v>
          </cell>
          <cell r="Q357">
            <v>1</v>
          </cell>
          <cell r="R357">
            <v>1</v>
          </cell>
          <cell r="S357">
            <v>3</v>
          </cell>
          <cell r="T357">
            <v>1</v>
          </cell>
          <cell r="U357">
            <v>5</v>
          </cell>
          <cell r="V357">
            <v>5</v>
          </cell>
          <cell r="W357">
            <v>5</v>
          </cell>
          <cell r="X357">
            <v>11</v>
          </cell>
          <cell r="Y357">
            <v>25</v>
          </cell>
          <cell r="Z357">
            <v>9</v>
          </cell>
          <cell r="AA357">
            <v>16</v>
          </cell>
          <cell r="AC357">
            <v>18</v>
          </cell>
          <cell r="AD357">
            <v>1</v>
          </cell>
          <cell r="AE357">
            <v>1</v>
          </cell>
          <cell r="AF357">
            <v>2</v>
          </cell>
          <cell r="AG357">
            <v>4</v>
          </cell>
          <cell r="AH357">
            <v>10</v>
          </cell>
          <cell r="AI357">
            <v>16</v>
          </cell>
          <cell r="AJ357">
            <v>25</v>
          </cell>
        </row>
        <row r="358">
          <cell r="A358" t="str">
            <v>D50-53M</v>
          </cell>
          <cell r="B358" t="str">
            <v>D50-53</v>
          </cell>
          <cell r="C358" t="str">
            <v>Nutritional anaemias</v>
          </cell>
          <cell r="D358" t="str">
            <v>M</v>
          </cell>
          <cell r="E358">
            <v>4</v>
          </cell>
          <cell r="F358">
            <v>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1</v>
          </cell>
          <cell r="U358">
            <v>0</v>
          </cell>
          <cell r="V358">
            <v>0</v>
          </cell>
          <cell r="W358">
            <v>0</v>
          </cell>
          <cell r="X358">
            <v>1</v>
          </cell>
          <cell r="Y358">
            <v>2</v>
          </cell>
          <cell r="Z358">
            <v>1</v>
          </cell>
          <cell r="AA358">
            <v>1</v>
          </cell>
          <cell r="AC358">
            <v>1</v>
          </cell>
          <cell r="AD358">
            <v>0</v>
          </cell>
          <cell r="AE358">
            <v>0</v>
          </cell>
          <cell r="AF358">
            <v>0</v>
          </cell>
          <cell r="AG358">
            <v>1</v>
          </cell>
          <cell r="AH358">
            <v>0</v>
          </cell>
          <cell r="AI358">
            <v>1</v>
          </cell>
          <cell r="AJ358">
            <v>2</v>
          </cell>
        </row>
        <row r="359">
          <cell r="A359" t="str">
            <v>F</v>
          </cell>
          <cell r="B359">
            <v>0</v>
          </cell>
          <cell r="C359">
            <v>0</v>
          </cell>
          <cell r="D359" t="str">
            <v>F</v>
          </cell>
          <cell r="E359">
            <v>9</v>
          </cell>
          <cell r="F359">
            <v>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1</v>
          </cell>
          <cell r="X359">
            <v>2</v>
          </cell>
          <cell r="Y359">
            <v>5</v>
          </cell>
          <cell r="Z359">
            <v>1</v>
          </cell>
          <cell r="AA359">
            <v>4</v>
          </cell>
          <cell r="AC359">
            <v>1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1</v>
          </cell>
          <cell r="AI359">
            <v>3</v>
          </cell>
          <cell r="AJ359">
            <v>5</v>
          </cell>
        </row>
        <row r="360">
          <cell r="A360" t="str">
            <v>D50M</v>
          </cell>
          <cell r="B360" t="str">
            <v>D50</v>
          </cell>
          <cell r="C360" t="str">
            <v>Iron deficiency anaemia</v>
          </cell>
          <cell r="D360" t="str">
            <v>M</v>
          </cell>
          <cell r="E360">
            <v>4</v>
          </cell>
          <cell r="F360">
            <v>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1</v>
          </cell>
          <cell r="U360">
            <v>0</v>
          </cell>
          <cell r="V360">
            <v>0</v>
          </cell>
          <cell r="W360">
            <v>0</v>
          </cell>
          <cell r="X360">
            <v>1</v>
          </cell>
          <cell r="Y360">
            <v>2</v>
          </cell>
          <cell r="Z360">
            <v>1</v>
          </cell>
          <cell r="AA360">
            <v>1</v>
          </cell>
          <cell r="AC360">
            <v>1</v>
          </cell>
          <cell r="AD360">
            <v>0</v>
          </cell>
          <cell r="AE360">
            <v>0</v>
          </cell>
          <cell r="AF360">
            <v>0</v>
          </cell>
          <cell r="AG360">
            <v>1</v>
          </cell>
          <cell r="AH360">
            <v>0</v>
          </cell>
          <cell r="AI360">
            <v>1</v>
          </cell>
          <cell r="AJ360">
            <v>2</v>
          </cell>
        </row>
        <row r="361">
          <cell r="A361" t="str">
            <v>F</v>
          </cell>
          <cell r="B361">
            <v>0</v>
          </cell>
          <cell r="C361">
            <v>0</v>
          </cell>
          <cell r="D361" t="str">
            <v>F</v>
          </cell>
          <cell r="E361">
            <v>7</v>
          </cell>
          <cell r="F361">
            <v>1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1</v>
          </cell>
          <cell r="W361">
            <v>0</v>
          </cell>
          <cell r="X361">
            <v>1</v>
          </cell>
          <cell r="Y361">
            <v>5</v>
          </cell>
          <cell r="Z361">
            <v>1</v>
          </cell>
          <cell r="AA361">
            <v>4</v>
          </cell>
          <cell r="AC361">
            <v>1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1</v>
          </cell>
          <cell r="AI361">
            <v>1</v>
          </cell>
          <cell r="AJ361">
            <v>5</v>
          </cell>
        </row>
        <row r="362">
          <cell r="A362" t="str">
            <v>D51M</v>
          </cell>
          <cell r="B362" t="str">
            <v>D51</v>
          </cell>
          <cell r="C362" t="str">
            <v>Vitamin B12 deficiency anaemia</v>
          </cell>
          <cell r="D362" t="str">
            <v>M</v>
          </cell>
          <cell r="E362" t="str">
            <v>-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A363" t="str">
            <v>F</v>
          </cell>
          <cell r="B363">
            <v>0</v>
          </cell>
          <cell r="C363">
            <v>0</v>
          </cell>
          <cell r="D363" t="str">
            <v>F</v>
          </cell>
          <cell r="E363">
            <v>2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1</v>
          </cell>
          <cell r="X363">
            <v>1</v>
          </cell>
          <cell r="Y363">
            <v>0</v>
          </cell>
          <cell r="Z363">
            <v>0</v>
          </cell>
          <cell r="AA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2</v>
          </cell>
          <cell r="AJ363">
            <v>0</v>
          </cell>
        </row>
        <row r="364">
          <cell r="A364" t="str">
            <v>D55-59M</v>
          </cell>
          <cell r="B364" t="str">
            <v>D55-59</v>
          </cell>
          <cell r="C364" t="str">
            <v>Haemolytic anaemias</v>
          </cell>
          <cell r="D364" t="str">
            <v>M</v>
          </cell>
          <cell r="E364">
            <v>7</v>
          </cell>
          <cell r="F364">
            <v>4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1</v>
          </cell>
          <cell r="S364">
            <v>0</v>
          </cell>
          <cell r="T364">
            <v>2</v>
          </cell>
          <cell r="U364">
            <v>1</v>
          </cell>
          <cell r="V364">
            <v>0</v>
          </cell>
          <cell r="W364">
            <v>0</v>
          </cell>
          <cell r="X364">
            <v>1</v>
          </cell>
          <cell r="Y364">
            <v>2</v>
          </cell>
          <cell r="Z364">
            <v>0</v>
          </cell>
          <cell r="AA364">
            <v>2</v>
          </cell>
          <cell r="AC364">
            <v>4</v>
          </cell>
          <cell r="AD364">
            <v>0</v>
          </cell>
          <cell r="AE364">
            <v>0</v>
          </cell>
          <cell r="AF364">
            <v>1</v>
          </cell>
          <cell r="AG364">
            <v>2</v>
          </cell>
          <cell r="AH364">
            <v>1</v>
          </cell>
          <cell r="AI364">
            <v>1</v>
          </cell>
          <cell r="AJ364">
            <v>2</v>
          </cell>
        </row>
        <row r="365">
          <cell r="A365" t="str">
            <v>F</v>
          </cell>
          <cell r="B365">
            <v>0</v>
          </cell>
          <cell r="C365">
            <v>0</v>
          </cell>
          <cell r="D365" t="str">
            <v>F</v>
          </cell>
          <cell r="E365">
            <v>4</v>
          </cell>
          <cell r="F365">
            <v>1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0</v>
          </cell>
          <cell r="AA365">
            <v>1</v>
          </cell>
          <cell r="AC365">
            <v>1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1</v>
          </cell>
          <cell r="AI365">
            <v>2</v>
          </cell>
          <cell r="AJ365">
            <v>1</v>
          </cell>
        </row>
        <row r="366">
          <cell r="A366" t="str">
            <v>D58M</v>
          </cell>
          <cell r="B366" t="str">
            <v>D58</v>
          </cell>
          <cell r="C366" t="str">
            <v>Other hereditary haemolytic anaemias</v>
          </cell>
          <cell r="D366" t="str">
            <v>M</v>
          </cell>
          <cell r="E366">
            <v>1</v>
          </cell>
          <cell r="F366">
            <v>1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1</v>
          </cell>
          <cell r="AI366">
            <v>0</v>
          </cell>
          <cell r="AJ366">
            <v>0</v>
          </cell>
        </row>
        <row r="367">
          <cell r="A367" t="str">
            <v>F</v>
          </cell>
          <cell r="B367">
            <v>0</v>
          </cell>
          <cell r="C367">
            <v>0</v>
          </cell>
          <cell r="D367" t="str">
            <v>F</v>
          </cell>
          <cell r="E367" t="str">
            <v>-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>D59M</v>
          </cell>
          <cell r="B368" t="str">
            <v>D59</v>
          </cell>
          <cell r="C368" t="str">
            <v>Acquired haemolytic anaemia</v>
          </cell>
          <cell r="D368" t="str">
            <v>M</v>
          </cell>
          <cell r="E368">
            <v>6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1</v>
          </cell>
          <cell r="S368">
            <v>0</v>
          </cell>
          <cell r="T368">
            <v>2</v>
          </cell>
          <cell r="U368">
            <v>0</v>
          </cell>
          <cell r="V368">
            <v>0</v>
          </cell>
          <cell r="W368">
            <v>0</v>
          </cell>
          <cell r="X368">
            <v>1</v>
          </cell>
          <cell r="Y368">
            <v>2</v>
          </cell>
          <cell r="Z368">
            <v>0</v>
          </cell>
          <cell r="AA368">
            <v>2</v>
          </cell>
          <cell r="AC368">
            <v>3</v>
          </cell>
          <cell r="AD368">
            <v>0</v>
          </cell>
          <cell r="AE368">
            <v>0</v>
          </cell>
          <cell r="AF368">
            <v>1</v>
          </cell>
          <cell r="AG368">
            <v>2</v>
          </cell>
          <cell r="AH368">
            <v>0</v>
          </cell>
          <cell r="AI368">
            <v>1</v>
          </cell>
          <cell r="AJ368">
            <v>2</v>
          </cell>
        </row>
        <row r="369">
          <cell r="A369" t="str">
            <v>F</v>
          </cell>
          <cell r="B369">
            <v>0</v>
          </cell>
          <cell r="C369">
            <v>0</v>
          </cell>
          <cell r="D369" t="str">
            <v>F</v>
          </cell>
          <cell r="E369">
            <v>4</v>
          </cell>
          <cell r="F369">
            <v>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0</v>
          </cell>
          <cell r="AA369">
            <v>1</v>
          </cell>
          <cell r="AC369">
            <v>1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1</v>
          </cell>
          <cell r="AI369">
            <v>2</v>
          </cell>
          <cell r="AJ369">
            <v>1</v>
          </cell>
        </row>
        <row r="370">
          <cell r="A370" t="str">
            <v>D60-64M</v>
          </cell>
          <cell r="B370" t="str">
            <v>D60-64</v>
          </cell>
          <cell r="C370" t="str">
            <v>Aplastic and other anaemias</v>
          </cell>
          <cell r="D370" t="str">
            <v>M</v>
          </cell>
          <cell r="E370">
            <v>9</v>
          </cell>
          <cell r="F370">
            <v>3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1</v>
          </cell>
          <cell r="S370">
            <v>0</v>
          </cell>
          <cell r="T370">
            <v>0</v>
          </cell>
          <cell r="U370">
            <v>2</v>
          </cell>
          <cell r="V370">
            <v>0</v>
          </cell>
          <cell r="W370">
            <v>1</v>
          </cell>
          <cell r="X370">
            <v>2</v>
          </cell>
          <cell r="Y370">
            <v>3</v>
          </cell>
          <cell r="Z370">
            <v>2</v>
          </cell>
          <cell r="AA370">
            <v>1</v>
          </cell>
          <cell r="AC370">
            <v>3</v>
          </cell>
          <cell r="AD370">
            <v>0</v>
          </cell>
          <cell r="AE370">
            <v>0</v>
          </cell>
          <cell r="AF370">
            <v>1</v>
          </cell>
          <cell r="AG370">
            <v>0</v>
          </cell>
          <cell r="AH370">
            <v>2</v>
          </cell>
          <cell r="AI370">
            <v>3</v>
          </cell>
          <cell r="AJ370">
            <v>3</v>
          </cell>
        </row>
        <row r="371">
          <cell r="A371" t="str">
            <v>F</v>
          </cell>
          <cell r="B371">
            <v>0</v>
          </cell>
          <cell r="C371">
            <v>0</v>
          </cell>
          <cell r="D371" t="str">
            <v>F</v>
          </cell>
          <cell r="E371">
            <v>18</v>
          </cell>
          <cell r="F371">
            <v>4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2</v>
          </cell>
          <cell r="V371">
            <v>2</v>
          </cell>
          <cell r="W371">
            <v>1</v>
          </cell>
          <cell r="X371">
            <v>3</v>
          </cell>
          <cell r="Y371">
            <v>10</v>
          </cell>
          <cell r="Z371">
            <v>2</v>
          </cell>
          <cell r="AA371">
            <v>8</v>
          </cell>
          <cell r="AC371">
            <v>4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4</v>
          </cell>
          <cell r="AI371">
            <v>4</v>
          </cell>
          <cell r="AJ371">
            <v>10</v>
          </cell>
        </row>
        <row r="372">
          <cell r="A372" t="str">
            <v>D60M</v>
          </cell>
          <cell r="B372" t="str">
            <v>D60</v>
          </cell>
          <cell r="C372" t="str">
            <v>Acquired pure red cell aplasia [erythroblastopenia]</v>
          </cell>
          <cell r="D372" t="str">
            <v>M</v>
          </cell>
          <cell r="E372">
            <v>2</v>
          </cell>
          <cell r="F372">
            <v>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1</v>
          </cell>
          <cell r="V372">
            <v>0</v>
          </cell>
          <cell r="W372">
            <v>1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C372">
            <v>1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1</v>
          </cell>
          <cell r="AI372">
            <v>1</v>
          </cell>
          <cell r="AJ372">
            <v>0</v>
          </cell>
        </row>
        <row r="373">
          <cell r="A373" t="str">
            <v>F</v>
          </cell>
          <cell r="B373">
            <v>0</v>
          </cell>
          <cell r="C373">
            <v>0</v>
          </cell>
          <cell r="D373" t="str">
            <v>F</v>
          </cell>
          <cell r="E373" t="str">
            <v>-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A374" t="str">
            <v>D61M</v>
          </cell>
          <cell r="B374" t="str">
            <v>D61</v>
          </cell>
          <cell r="C374" t="str">
            <v>Other aplastic anaemias</v>
          </cell>
          <cell r="D374" t="str">
            <v>M</v>
          </cell>
          <cell r="E374">
            <v>4</v>
          </cell>
          <cell r="F374">
            <v>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1</v>
          </cell>
          <cell r="S374">
            <v>0</v>
          </cell>
          <cell r="T374">
            <v>0</v>
          </cell>
          <cell r="U374">
            <v>1</v>
          </cell>
          <cell r="V374">
            <v>0</v>
          </cell>
          <cell r="W374">
            <v>0</v>
          </cell>
          <cell r="X374">
            <v>1</v>
          </cell>
          <cell r="Y374">
            <v>1</v>
          </cell>
          <cell r="Z374">
            <v>1</v>
          </cell>
          <cell r="AA374">
            <v>0</v>
          </cell>
          <cell r="AB374">
            <v>0</v>
          </cell>
          <cell r="AC374">
            <v>2</v>
          </cell>
          <cell r="AD374">
            <v>0</v>
          </cell>
          <cell r="AE374">
            <v>0</v>
          </cell>
          <cell r="AF374">
            <v>1</v>
          </cell>
          <cell r="AG374">
            <v>0</v>
          </cell>
          <cell r="AH374">
            <v>1</v>
          </cell>
          <cell r="AI374">
            <v>1</v>
          </cell>
          <cell r="AJ374">
            <v>1</v>
          </cell>
        </row>
        <row r="375">
          <cell r="A375" t="str">
            <v>F</v>
          </cell>
          <cell r="B375">
            <v>0</v>
          </cell>
          <cell r="C375">
            <v>0</v>
          </cell>
          <cell r="D375" t="str">
            <v>F</v>
          </cell>
          <cell r="E375">
            <v>3</v>
          </cell>
          <cell r="F375">
            <v>2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1</v>
          </cell>
          <cell r="V375">
            <v>1</v>
          </cell>
          <cell r="W375">
            <v>1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C375">
            <v>2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2</v>
          </cell>
          <cell r="AI375">
            <v>1</v>
          </cell>
          <cell r="AJ375">
            <v>0</v>
          </cell>
        </row>
        <row r="376">
          <cell r="A376" t="str">
            <v>D64M</v>
          </cell>
          <cell r="B376" t="str">
            <v>D64</v>
          </cell>
          <cell r="C376" t="str">
            <v>Other anaemias</v>
          </cell>
          <cell r="D376" t="str">
            <v>M</v>
          </cell>
          <cell r="E376">
            <v>3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1</v>
          </cell>
          <cell r="Y376">
            <v>2</v>
          </cell>
          <cell r="Z376">
            <v>1</v>
          </cell>
          <cell r="AA376">
            <v>1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1</v>
          </cell>
          <cell r="AJ376">
            <v>2</v>
          </cell>
        </row>
        <row r="377">
          <cell r="A377" t="str">
            <v>F</v>
          </cell>
          <cell r="B377">
            <v>0</v>
          </cell>
          <cell r="C377">
            <v>0</v>
          </cell>
          <cell r="D377" t="str">
            <v>F</v>
          </cell>
          <cell r="E377">
            <v>15</v>
          </cell>
          <cell r="F377">
            <v>2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1</v>
          </cell>
          <cell r="V377">
            <v>1</v>
          </cell>
          <cell r="W377">
            <v>0</v>
          </cell>
          <cell r="X377">
            <v>3</v>
          </cell>
          <cell r="Y377">
            <v>10</v>
          </cell>
          <cell r="Z377">
            <v>2</v>
          </cell>
          <cell r="AA377">
            <v>8</v>
          </cell>
          <cell r="AC377">
            <v>2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2</v>
          </cell>
          <cell r="AI377">
            <v>3</v>
          </cell>
          <cell r="AJ377">
            <v>10</v>
          </cell>
        </row>
        <row r="378">
          <cell r="A378" t="str">
            <v>D65-69M</v>
          </cell>
          <cell r="B378" t="str">
            <v>D65-69</v>
          </cell>
          <cell r="C378" t="str">
            <v>Coagulation defects, purpura and other haemorrhagic conditions</v>
          </cell>
          <cell r="D378" t="str">
            <v>M</v>
          </cell>
          <cell r="E378">
            <v>10</v>
          </cell>
          <cell r="F378">
            <v>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1</v>
          </cell>
          <cell r="T378">
            <v>1</v>
          </cell>
          <cell r="U378">
            <v>0</v>
          </cell>
          <cell r="V378">
            <v>2</v>
          </cell>
          <cell r="W378">
            <v>3</v>
          </cell>
          <cell r="X378">
            <v>1</v>
          </cell>
          <cell r="Y378">
            <v>1</v>
          </cell>
          <cell r="Z378">
            <v>1</v>
          </cell>
          <cell r="AA378">
            <v>0</v>
          </cell>
          <cell r="AC378">
            <v>5</v>
          </cell>
          <cell r="AD378">
            <v>0</v>
          </cell>
          <cell r="AE378">
            <v>0</v>
          </cell>
          <cell r="AF378">
            <v>1</v>
          </cell>
          <cell r="AG378">
            <v>2</v>
          </cell>
          <cell r="AH378">
            <v>2</v>
          </cell>
          <cell r="AI378">
            <v>4</v>
          </cell>
          <cell r="AJ378">
            <v>1</v>
          </cell>
        </row>
        <row r="379">
          <cell r="A379" t="str">
            <v>F</v>
          </cell>
          <cell r="B379">
            <v>0</v>
          </cell>
          <cell r="C379">
            <v>0</v>
          </cell>
          <cell r="D379" t="str">
            <v>F</v>
          </cell>
          <cell r="E379">
            <v>10</v>
          </cell>
          <cell r="F379">
            <v>2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1</v>
          </cell>
          <cell r="Q379">
            <v>1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1</v>
          </cell>
          <cell r="X379">
            <v>2</v>
          </cell>
          <cell r="Y379">
            <v>5</v>
          </cell>
          <cell r="Z379">
            <v>4</v>
          </cell>
          <cell r="AA379">
            <v>1</v>
          </cell>
          <cell r="AC379">
            <v>2</v>
          </cell>
          <cell r="AD379">
            <v>0</v>
          </cell>
          <cell r="AE379">
            <v>1</v>
          </cell>
          <cell r="AF379">
            <v>1</v>
          </cell>
          <cell r="AG379">
            <v>0</v>
          </cell>
          <cell r="AH379">
            <v>0</v>
          </cell>
          <cell r="AI379">
            <v>3</v>
          </cell>
          <cell r="AJ379">
            <v>5</v>
          </cell>
        </row>
        <row r="380">
          <cell r="A380" t="str">
            <v>D65M</v>
          </cell>
          <cell r="B380" t="str">
            <v>D65</v>
          </cell>
          <cell r="C380" t="str">
            <v>Disseminated intravascular coagulation [defibrination syndrome]</v>
          </cell>
          <cell r="D380" t="str">
            <v>M</v>
          </cell>
          <cell r="E380">
            <v>2</v>
          </cell>
          <cell r="F380">
            <v>1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1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C380">
            <v>1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1</v>
          </cell>
          <cell r="AI380">
            <v>1</v>
          </cell>
          <cell r="AJ380">
            <v>0</v>
          </cell>
        </row>
        <row r="381">
          <cell r="A381" t="str">
            <v>F</v>
          </cell>
          <cell r="B381">
            <v>0</v>
          </cell>
          <cell r="C381">
            <v>0</v>
          </cell>
          <cell r="D381" t="str">
            <v>F</v>
          </cell>
          <cell r="E381">
            <v>3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3</v>
          </cell>
          <cell r="Z381">
            <v>2</v>
          </cell>
          <cell r="AA381">
            <v>1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3</v>
          </cell>
        </row>
        <row r="382">
          <cell r="A382" t="str">
            <v>D67M</v>
          </cell>
          <cell r="B382" t="str">
            <v>D67</v>
          </cell>
          <cell r="C382" t="str">
            <v>Hereditary factor IX deficiency</v>
          </cell>
          <cell r="D382" t="str">
            <v>M</v>
          </cell>
          <cell r="E382">
            <v>1</v>
          </cell>
          <cell r="F382">
            <v>1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1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C382">
            <v>1</v>
          </cell>
          <cell r="AD382">
            <v>0</v>
          </cell>
          <cell r="AE382">
            <v>0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>F</v>
          </cell>
          <cell r="B383">
            <v>0</v>
          </cell>
          <cell r="C383">
            <v>0</v>
          </cell>
          <cell r="D383" t="str">
            <v>F</v>
          </cell>
          <cell r="E383" t="str">
            <v>-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4">
          <cell r="A384" t="str">
            <v>D68M</v>
          </cell>
          <cell r="B384" t="str">
            <v>D68</v>
          </cell>
          <cell r="C384" t="str">
            <v>Other coagulation defects</v>
          </cell>
          <cell r="D384" t="str">
            <v>M</v>
          </cell>
          <cell r="E384">
            <v>4</v>
          </cell>
          <cell r="F384">
            <v>1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1</v>
          </cell>
          <cell r="T384">
            <v>0</v>
          </cell>
          <cell r="U384">
            <v>0</v>
          </cell>
          <cell r="V384">
            <v>0</v>
          </cell>
          <cell r="W384">
            <v>1</v>
          </cell>
          <cell r="X384">
            <v>1</v>
          </cell>
          <cell r="Y384">
            <v>1</v>
          </cell>
          <cell r="Z384">
            <v>1</v>
          </cell>
          <cell r="AA384">
            <v>0</v>
          </cell>
          <cell r="AB384">
            <v>0</v>
          </cell>
          <cell r="AC384">
            <v>1</v>
          </cell>
          <cell r="AD384">
            <v>0</v>
          </cell>
          <cell r="AE384">
            <v>0</v>
          </cell>
          <cell r="AF384">
            <v>0</v>
          </cell>
          <cell r="AG384">
            <v>1</v>
          </cell>
          <cell r="AH384">
            <v>0</v>
          </cell>
          <cell r="AI384">
            <v>2</v>
          </cell>
          <cell r="AJ384">
            <v>1</v>
          </cell>
        </row>
        <row r="385">
          <cell r="A385" t="str">
            <v>F</v>
          </cell>
          <cell r="B385">
            <v>0</v>
          </cell>
          <cell r="C385">
            <v>0</v>
          </cell>
          <cell r="D385" t="str">
            <v>F</v>
          </cell>
          <cell r="E385">
            <v>5</v>
          </cell>
          <cell r="F385">
            <v>2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1</v>
          </cell>
          <cell r="Q385">
            <v>1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1</v>
          </cell>
          <cell r="X385">
            <v>2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2</v>
          </cell>
          <cell r="AD385">
            <v>0</v>
          </cell>
          <cell r="AE385">
            <v>1</v>
          </cell>
          <cell r="AF385">
            <v>1</v>
          </cell>
          <cell r="AG385">
            <v>0</v>
          </cell>
          <cell r="AH385">
            <v>0</v>
          </cell>
          <cell r="AI385">
            <v>3</v>
          </cell>
          <cell r="AJ385">
            <v>0</v>
          </cell>
        </row>
        <row r="386">
          <cell r="A386" t="str">
            <v>D69M</v>
          </cell>
          <cell r="B386" t="str">
            <v>D69</v>
          </cell>
          <cell r="C386" t="str">
            <v>Purpura and other haemorrhagic conditions</v>
          </cell>
          <cell r="D386" t="str">
            <v>M</v>
          </cell>
          <cell r="E386">
            <v>3</v>
          </cell>
          <cell r="F386">
            <v>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1</v>
          </cell>
          <cell r="S386">
            <v>0</v>
          </cell>
          <cell r="T386">
            <v>0</v>
          </cell>
          <cell r="U386">
            <v>0</v>
          </cell>
          <cell r="V386">
            <v>1</v>
          </cell>
          <cell r="W386">
            <v>1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2</v>
          </cell>
          <cell r="AD386">
            <v>0</v>
          </cell>
          <cell r="AE386">
            <v>0</v>
          </cell>
          <cell r="AF386">
            <v>1</v>
          </cell>
          <cell r="AG386">
            <v>0</v>
          </cell>
          <cell r="AH386">
            <v>1</v>
          </cell>
          <cell r="AI386">
            <v>1</v>
          </cell>
          <cell r="AJ386">
            <v>0</v>
          </cell>
        </row>
        <row r="387">
          <cell r="A387" t="str">
            <v>F</v>
          </cell>
          <cell r="B387">
            <v>0</v>
          </cell>
          <cell r="C387">
            <v>0</v>
          </cell>
          <cell r="D387" t="str">
            <v>F</v>
          </cell>
          <cell r="E387">
            <v>2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2</v>
          </cell>
          <cell r="Z387">
            <v>2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2</v>
          </cell>
        </row>
        <row r="388">
          <cell r="A388" t="str">
            <v>D70-77M</v>
          </cell>
          <cell r="B388" t="str">
            <v>D70-77</v>
          </cell>
          <cell r="C388" t="str">
            <v>Other diseases of blood and blood-forming organs</v>
          </cell>
          <cell r="D388" t="str">
            <v>M</v>
          </cell>
          <cell r="E388">
            <v>5</v>
          </cell>
          <cell r="F388">
            <v>3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1</v>
          </cell>
          <cell r="S388">
            <v>0</v>
          </cell>
          <cell r="T388">
            <v>2</v>
          </cell>
          <cell r="U388">
            <v>0</v>
          </cell>
          <cell r="V388">
            <v>0</v>
          </cell>
          <cell r="W388">
            <v>0</v>
          </cell>
          <cell r="X388">
            <v>1</v>
          </cell>
          <cell r="Y388">
            <v>1</v>
          </cell>
          <cell r="Z388">
            <v>0</v>
          </cell>
          <cell r="AA388">
            <v>1</v>
          </cell>
          <cell r="AC388">
            <v>3</v>
          </cell>
          <cell r="AD388">
            <v>0</v>
          </cell>
          <cell r="AE388">
            <v>0</v>
          </cell>
          <cell r="AF388">
            <v>1</v>
          </cell>
          <cell r="AG388">
            <v>2</v>
          </cell>
          <cell r="AH388">
            <v>0</v>
          </cell>
          <cell r="AI388">
            <v>1</v>
          </cell>
          <cell r="AJ388">
            <v>1</v>
          </cell>
        </row>
        <row r="389">
          <cell r="A389" t="str">
            <v>F</v>
          </cell>
          <cell r="B389">
            <v>0</v>
          </cell>
          <cell r="C389">
            <v>0</v>
          </cell>
          <cell r="D389" t="str">
            <v>F</v>
          </cell>
          <cell r="E389">
            <v>8</v>
          </cell>
          <cell r="F389">
            <v>4</v>
          </cell>
          <cell r="G389">
            <v>0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1</v>
          </cell>
          <cell r="S389">
            <v>1</v>
          </cell>
          <cell r="T389">
            <v>0</v>
          </cell>
          <cell r="U389">
            <v>1</v>
          </cell>
          <cell r="V389">
            <v>0</v>
          </cell>
          <cell r="W389">
            <v>0</v>
          </cell>
          <cell r="X389">
            <v>0</v>
          </cell>
          <cell r="Y389">
            <v>4</v>
          </cell>
          <cell r="Z389">
            <v>2</v>
          </cell>
          <cell r="AA389">
            <v>2</v>
          </cell>
          <cell r="AC389">
            <v>4</v>
          </cell>
          <cell r="AD389">
            <v>1</v>
          </cell>
          <cell r="AE389">
            <v>0</v>
          </cell>
          <cell r="AF389">
            <v>1</v>
          </cell>
          <cell r="AG389">
            <v>1</v>
          </cell>
          <cell r="AH389">
            <v>1</v>
          </cell>
          <cell r="AI389">
            <v>0</v>
          </cell>
          <cell r="AJ389">
            <v>4</v>
          </cell>
        </row>
        <row r="390">
          <cell r="A390" t="str">
            <v>D70M</v>
          </cell>
          <cell r="B390" t="str">
            <v>D70</v>
          </cell>
          <cell r="C390" t="str">
            <v>Agranulocytosis</v>
          </cell>
          <cell r="D390" t="str">
            <v>M</v>
          </cell>
          <cell r="E390">
            <v>4</v>
          </cell>
          <cell r="F390">
            <v>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1</v>
          </cell>
          <cell r="S390">
            <v>0</v>
          </cell>
          <cell r="T390">
            <v>1</v>
          </cell>
          <cell r="U390">
            <v>0</v>
          </cell>
          <cell r="V390">
            <v>0</v>
          </cell>
          <cell r="W390">
            <v>0</v>
          </cell>
          <cell r="X390">
            <v>1</v>
          </cell>
          <cell r="Y390">
            <v>1</v>
          </cell>
          <cell r="Z390">
            <v>0</v>
          </cell>
          <cell r="AA390">
            <v>1</v>
          </cell>
          <cell r="AB390">
            <v>0</v>
          </cell>
          <cell r="AC390">
            <v>2</v>
          </cell>
          <cell r="AD390">
            <v>0</v>
          </cell>
          <cell r="AE390">
            <v>0</v>
          </cell>
          <cell r="AF390">
            <v>1</v>
          </cell>
          <cell r="AG390">
            <v>1</v>
          </cell>
          <cell r="AH390">
            <v>0</v>
          </cell>
          <cell r="AI390">
            <v>1</v>
          </cell>
          <cell r="AJ390">
            <v>1</v>
          </cell>
        </row>
        <row r="391">
          <cell r="A391" t="str">
            <v>F</v>
          </cell>
          <cell r="B391">
            <v>0</v>
          </cell>
          <cell r="C391">
            <v>0</v>
          </cell>
          <cell r="D391" t="str">
            <v>F</v>
          </cell>
          <cell r="E391">
            <v>5</v>
          </cell>
          <cell r="F391">
            <v>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1</v>
          </cell>
          <cell r="V391">
            <v>0</v>
          </cell>
          <cell r="W391">
            <v>0</v>
          </cell>
          <cell r="X391">
            <v>0</v>
          </cell>
          <cell r="Y391">
            <v>4</v>
          </cell>
          <cell r="Z391">
            <v>2</v>
          </cell>
          <cell r="AA391">
            <v>2</v>
          </cell>
          <cell r="AB391">
            <v>0</v>
          </cell>
          <cell r="AC391">
            <v>1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1</v>
          </cell>
          <cell r="AI391">
            <v>0</v>
          </cell>
          <cell r="AJ391">
            <v>4</v>
          </cell>
        </row>
        <row r="392">
          <cell r="A392" t="str">
            <v>D73M</v>
          </cell>
          <cell r="B392" t="str">
            <v>D73</v>
          </cell>
          <cell r="C392" t="str">
            <v>Diseases of spleen</v>
          </cell>
          <cell r="D392" t="str">
            <v>M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1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0</v>
          </cell>
          <cell r="AE392">
            <v>0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</row>
        <row r="393">
          <cell r="A393" t="str">
            <v>F</v>
          </cell>
          <cell r="B393">
            <v>0</v>
          </cell>
          <cell r="C393">
            <v>0</v>
          </cell>
          <cell r="D393" t="str">
            <v>F</v>
          </cell>
          <cell r="E393">
            <v>2</v>
          </cell>
          <cell r="F393">
            <v>2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1</v>
          </cell>
          <cell r="S393">
            <v>1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2</v>
          </cell>
          <cell r="AD393">
            <v>0</v>
          </cell>
          <cell r="AE393">
            <v>0</v>
          </cell>
          <cell r="AF393">
            <v>1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</row>
        <row r="394">
          <cell r="A394" t="str">
            <v>D76M</v>
          </cell>
          <cell r="B394" t="str">
            <v>D76</v>
          </cell>
          <cell r="C394" t="str">
            <v>Other specified diseases with participation of  lymphoreticular and reticulohistiocytic tissue</v>
          </cell>
          <cell r="D394" t="str">
            <v>M</v>
          </cell>
          <cell r="E394" t="str">
            <v>-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</row>
        <row r="395">
          <cell r="A395" t="str">
            <v>F</v>
          </cell>
          <cell r="B395">
            <v>0</v>
          </cell>
          <cell r="C395">
            <v>0</v>
          </cell>
          <cell r="D395" t="str">
            <v>F</v>
          </cell>
          <cell r="E395">
            <v>1</v>
          </cell>
          <cell r="F395">
            <v>1</v>
          </cell>
          <cell r="G395">
            <v>0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A396" t="str">
            <v>D80-89M</v>
          </cell>
          <cell r="B396" t="str">
            <v>D80-89</v>
          </cell>
          <cell r="C396" t="str">
            <v>Certain disorders involving the immune mechanism</v>
          </cell>
          <cell r="D396" t="str">
            <v>M</v>
          </cell>
          <cell r="E396">
            <v>20</v>
          </cell>
          <cell r="F396">
            <v>11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1</v>
          </cell>
          <cell r="N396">
            <v>1</v>
          </cell>
          <cell r="O396">
            <v>0</v>
          </cell>
          <cell r="P396">
            <v>0</v>
          </cell>
          <cell r="Q396">
            <v>0</v>
          </cell>
          <cell r="R396">
            <v>2</v>
          </cell>
          <cell r="S396">
            <v>3</v>
          </cell>
          <cell r="T396">
            <v>0</v>
          </cell>
          <cell r="U396">
            <v>3</v>
          </cell>
          <cell r="V396">
            <v>1</v>
          </cell>
          <cell r="W396">
            <v>4</v>
          </cell>
          <cell r="X396">
            <v>4</v>
          </cell>
          <cell r="Y396">
            <v>1</v>
          </cell>
          <cell r="Z396">
            <v>0</v>
          </cell>
          <cell r="AA396">
            <v>1</v>
          </cell>
          <cell r="AC396">
            <v>11</v>
          </cell>
          <cell r="AD396">
            <v>2</v>
          </cell>
          <cell r="AE396">
            <v>0</v>
          </cell>
          <cell r="AF396">
            <v>2</v>
          </cell>
          <cell r="AG396">
            <v>3</v>
          </cell>
          <cell r="AH396">
            <v>4</v>
          </cell>
          <cell r="AI396">
            <v>8</v>
          </cell>
          <cell r="AJ396">
            <v>1</v>
          </cell>
        </row>
        <row r="397">
          <cell r="A397" t="str">
            <v>F</v>
          </cell>
          <cell r="B397">
            <v>0</v>
          </cell>
          <cell r="C397">
            <v>0</v>
          </cell>
          <cell r="D397" t="str">
            <v>F</v>
          </cell>
          <cell r="E397">
            <v>10</v>
          </cell>
          <cell r="F397">
            <v>6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2</v>
          </cell>
          <cell r="T397">
            <v>1</v>
          </cell>
          <cell r="U397">
            <v>2</v>
          </cell>
          <cell r="V397">
            <v>1</v>
          </cell>
          <cell r="W397">
            <v>1</v>
          </cell>
          <cell r="X397">
            <v>3</v>
          </cell>
          <cell r="Y397">
            <v>0</v>
          </cell>
          <cell r="Z397">
            <v>0</v>
          </cell>
          <cell r="AA397">
            <v>0</v>
          </cell>
          <cell r="AC397">
            <v>6</v>
          </cell>
          <cell r="AD397">
            <v>0</v>
          </cell>
          <cell r="AE397">
            <v>0</v>
          </cell>
          <cell r="AF397">
            <v>0</v>
          </cell>
          <cell r="AG397">
            <v>3</v>
          </cell>
          <cell r="AH397">
            <v>3</v>
          </cell>
          <cell r="AI397">
            <v>4</v>
          </cell>
          <cell r="AJ397">
            <v>0</v>
          </cell>
        </row>
        <row r="398">
          <cell r="A398" t="str">
            <v>D80M</v>
          </cell>
          <cell r="B398" t="str">
            <v>D80</v>
          </cell>
          <cell r="C398" t="str">
            <v>Immunodeficiency with predominantly antibody defects</v>
          </cell>
          <cell r="D398" t="str">
            <v>M</v>
          </cell>
          <cell r="E398">
            <v>2</v>
          </cell>
          <cell r="F398">
            <v>1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1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1</v>
          </cell>
          <cell r="Y398">
            <v>0</v>
          </cell>
          <cell r="Z398">
            <v>0</v>
          </cell>
          <cell r="AA398">
            <v>0</v>
          </cell>
          <cell r="AC398">
            <v>1</v>
          </cell>
          <cell r="AD398">
            <v>1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1</v>
          </cell>
          <cell r="AJ398">
            <v>0</v>
          </cell>
        </row>
        <row r="399">
          <cell r="A399" t="str">
            <v>F</v>
          </cell>
          <cell r="B399">
            <v>0</v>
          </cell>
          <cell r="C399">
            <v>0</v>
          </cell>
          <cell r="D399" t="str">
            <v>F</v>
          </cell>
          <cell r="E399" t="str">
            <v>-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A400" t="str">
            <v>D82M</v>
          </cell>
          <cell r="B400" t="str">
            <v>D82</v>
          </cell>
          <cell r="C400" t="str">
            <v>Immunodeficiency associated with other major defects</v>
          </cell>
          <cell r="D400" t="str">
            <v>M</v>
          </cell>
          <cell r="E400">
            <v>1</v>
          </cell>
          <cell r="F400">
            <v>1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C400">
            <v>1</v>
          </cell>
          <cell r="AD400">
            <v>1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</row>
        <row r="401">
          <cell r="A401" t="str">
            <v>F</v>
          </cell>
          <cell r="B401">
            <v>0</v>
          </cell>
          <cell r="C401">
            <v>0</v>
          </cell>
          <cell r="D401" t="str">
            <v>F</v>
          </cell>
          <cell r="E401" t="str">
            <v>-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A402" t="str">
            <v>D83M</v>
          </cell>
          <cell r="B402" t="str">
            <v>D83</v>
          </cell>
          <cell r="C402" t="str">
            <v>Common variable immunodeficiency</v>
          </cell>
          <cell r="D402" t="str">
            <v>M</v>
          </cell>
          <cell r="E402">
            <v>1</v>
          </cell>
          <cell r="F402">
            <v>1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1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0</v>
          </cell>
          <cell r="AE402">
            <v>0</v>
          </cell>
          <cell r="AF402">
            <v>1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A403" t="str">
            <v>F</v>
          </cell>
          <cell r="B403">
            <v>0</v>
          </cell>
          <cell r="C403">
            <v>0</v>
          </cell>
          <cell r="D403" t="str">
            <v>F</v>
          </cell>
          <cell r="E403" t="str">
            <v>-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</row>
        <row r="404">
          <cell r="A404" t="str">
            <v>D84M</v>
          </cell>
          <cell r="B404" t="str">
            <v>D84</v>
          </cell>
          <cell r="C404" t="str">
            <v>Other immunodeficiencies</v>
          </cell>
          <cell r="D404" t="str">
            <v>M</v>
          </cell>
          <cell r="E404" t="str">
            <v>-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A405" t="str">
            <v>F</v>
          </cell>
          <cell r="B405">
            <v>0</v>
          </cell>
          <cell r="C405">
            <v>0</v>
          </cell>
          <cell r="D405" t="str">
            <v>F</v>
          </cell>
          <cell r="E405">
            <v>1</v>
          </cell>
          <cell r="F405">
            <v>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1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0</v>
          </cell>
          <cell r="AE405">
            <v>0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</row>
        <row r="406">
          <cell r="A406" t="str">
            <v>D86M</v>
          </cell>
          <cell r="B406" t="str">
            <v>D86</v>
          </cell>
          <cell r="C406" t="str">
            <v>Sarcoidosis</v>
          </cell>
          <cell r="D406" t="str">
            <v>M</v>
          </cell>
          <cell r="E406">
            <v>10</v>
          </cell>
          <cell r="F406">
            <v>4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2</v>
          </cell>
          <cell r="T406">
            <v>0</v>
          </cell>
          <cell r="U406">
            <v>2</v>
          </cell>
          <cell r="V406">
            <v>0</v>
          </cell>
          <cell r="W406">
            <v>4</v>
          </cell>
          <cell r="X406">
            <v>1</v>
          </cell>
          <cell r="Y406">
            <v>1</v>
          </cell>
          <cell r="Z406">
            <v>0</v>
          </cell>
          <cell r="AA406">
            <v>1</v>
          </cell>
          <cell r="AB406">
            <v>0</v>
          </cell>
          <cell r="AC406">
            <v>4</v>
          </cell>
          <cell r="AD406">
            <v>0</v>
          </cell>
          <cell r="AE406">
            <v>0</v>
          </cell>
          <cell r="AF406">
            <v>0</v>
          </cell>
          <cell r="AG406">
            <v>2</v>
          </cell>
          <cell r="AH406">
            <v>2</v>
          </cell>
          <cell r="AI406">
            <v>5</v>
          </cell>
          <cell r="AJ406">
            <v>1</v>
          </cell>
        </row>
        <row r="407">
          <cell r="A407" t="str">
            <v>F</v>
          </cell>
          <cell r="B407">
            <v>0</v>
          </cell>
          <cell r="C407">
            <v>0</v>
          </cell>
          <cell r="D407" t="str">
            <v>F</v>
          </cell>
          <cell r="E407">
            <v>6</v>
          </cell>
          <cell r="F407">
            <v>3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1</v>
          </cell>
          <cell r="U407">
            <v>2</v>
          </cell>
          <cell r="V407">
            <v>0</v>
          </cell>
          <cell r="W407">
            <v>1</v>
          </cell>
          <cell r="X407">
            <v>2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3</v>
          </cell>
          <cell r="AD407">
            <v>0</v>
          </cell>
          <cell r="AE407">
            <v>0</v>
          </cell>
          <cell r="AF407">
            <v>0</v>
          </cell>
          <cell r="AG407">
            <v>1</v>
          </cell>
          <cell r="AH407">
            <v>2</v>
          </cell>
          <cell r="AI407">
            <v>3</v>
          </cell>
          <cell r="AJ407">
            <v>0</v>
          </cell>
        </row>
        <row r="408">
          <cell r="A408" t="str">
            <v>D89M</v>
          </cell>
          <cell r="B408" t="str">
            <v>D89</v>
          </cell>
          <cell r="C408" t="str">
            <v>Other disorders involving the immune mechanism, not elsewhere classified</v>
          </cell>
          <cell r="D408" t="str">
            <v>M</v>
          </cell>
          <cell r="E408">
            <v>6</v>
          </cell>
          <cell r="F408">
            <v>4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1</v>
          </cell>
          <cell r="S408">
            <v>1</v>
          </cell>
          <cell r="T408">
            <v>0</v>
          </cell>
          <cell r="U408">
            <v>1</v>
          </cell>
          <cell r="V408">
            <v>1</v>
          </cell>
          <cell r="W408">
            <v>0</v>
          </cell>
          <cell r="X408">
            <v>2</v>
          </cell>
          <cell r="Y408">
            <v>0</v>
          </cell>
          <cell r="Z408">
            <v>0</v>
          </cell>
          <cell r="AA408">
            <v>0</v>
          </cell>
          <cell r="AC408">
            <v>4</v>
          </cell>
          <cell r="AD408">
            <v>0</v>
          </cell>
          <cell r="AE408">
            <v>0</v>
          </cell>
          <cell r="AF408">
            <v>1</v>
          </cell>
          <cell r="AG408">
            <v>1</v>
          </cell>
          <cell r="AH408">
            <v>2</v>
          </cell>
          <cell r="AI408">
            <v>2</v>
          </cell>
          <cell r="AJ408">
            <v>0</v>
          </cell>
        </row>
        <row r="409">
          <cell r="A409" t="str">
            <v>F</v>
          </cell>
          <cell r="B409">
            <v>0</v>
          </cell>
          <cell r="C409">
            <v>0</v>
          </cell>
          <cell r="D409" t="str">
            <v>F</v>
          </cell>
          <cell r="E409">
            <v>3</v>
          </cell>
          <cell r="F409">
            <v>2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1</v>
          </cell>
          <cell r="T409">
            <v>0</v>
          </cell>
          <cell r="U409">
            <v>0</v>
          </cell>
          <cell r="V409">
            <v>1</v>
          </cell>
          <cell r="W409">
            <v>0</v>
          </cell>
          <cell r="X409">
            <v>1</v>
          </cell>
          <cell r="Y409">
            <v>0</v>
          </cell>
          <cell r="Z409">
            <v>0</v>
          </cell>
          <cell r="AA409">
            <v>0</v>
          </cell>
          <cell r="AC409">
            <v>2</v>
          </cell>
          <cell r="AD409">
            <v>0</v>
          </cell>
          <cell r="AE409">
            <v>0</v>
          </cell>
          <cell r="AF409">
            <v>0</v>
          </cell>
          <cell r="AG409">
            <v>1</v>
          </cell>
          <cell r="AH409">
            <v>1</v>
          </cell>
          <cell r="AI409">
            <v>1</v>
          </cell>
          <cell r="AJ409">
            <v>0</v>
          </cell>
        </row>
        <row r="410">
          <cell r="A410" t="str">
            <v>E00-E99M</v>
          </cell>
          <cell r="B410" t="str">
            <v>E00-E99</v>
          </cell>
          <cell r="C410" t="str">
            <v>IV. ENDOCRINE, NUTRITIONAL AND METABOLIC DISEASES</v>
          </cell>
          <cell r="D410" t="str">
            <v>M</v>
          </cell>
          <cell r="E410">
            <v>569</v>
          </cell>
          <cell r="F410">
            <v>309</v>
          </cell>
          <cell r="G410">
            <v>0</v>
          </cell>
          <cell r="H410">
            <v>1</v>
          </cell>
          <cell r="I410">
            <v>0</v>
          </cell>
          <cell r="J410">
            <v>1</v>
          </cell>
          <cell r="K410">
            <v>1</v>
          </cell>
          <cell r="L410">
            <v>4</v>
          </cell>
          <cell r="M410">
            <v>5</v>
          </cell>
          <cell r="N410">
            <v>8</v>
          </cell>
          <cell r="O410">
            <v>9</v>
          </cell>
          <cell r="P410">
            <v>20</v>
          </cell>
          <cell r="Q410">
            <v>23</v>
          </cell>
          <cell r="R410">
            <v>29</v>
          </cell>
          <cell r="S410">
            <v>38</v>
          </cell>
          <cell r="T410">
            <v>39</v>
          </cell>
          <cell r="U410">
            <v>57</v>
          </cell>
          <cell r="V410">
            <v>74</v>
          </cell>
          <cell r="W410">
            <v>72</v>
          </cell>
          <cell r="X410">
            <v>85</v>
          </cell>
          <cell r="Y410">
            <v>103</v>
          </cell>
          <cell r="Z410">
            <v>67</v>
          </cell>
          <cell r="AA410">
            <v>36</v>
          </cell>
          <cell r="AC410">
            <v>309</v>
          </cell>
          <cell r="AD410">
            <v>20</v>
          </cell>
          <cell r="AE410">
            <v>29</v>
          </cell>
          <cell r="AF410">
            <v>52</v>
          </cell>
          <cell r="AG410">
            <v>77</v>
          </cell>
          <cell r="AH410">
            <v>131</v>
          </cell>
          <cell r="AI410">
            <v>157</v>
          </cell>
          <cell r="AJ410">
            <v>103</v>
          </cell>
        </row>
        <row r="411">
          <cell r="A411" t="str">
            <v>F</v>
          </cell>
          <cell r="B411">
            <v>0</v>
          </cell>
          <cell r="C411">
            <v>0</v>
          </cell>
          <cell r="D411" t="str">
            <v>F</v>
          </cell>
          <cell r="E411">
            <v>580</v>
          </cell>
          <cell r="F411">
            <v>229</v>
          </cell>
          <cell r="G411">
            <v>1</v>
          </cell>
          <cell r="H411">
            <v>2</v>
          </cell>
          <cell r="I411">
            <v>0</v>
          </cell>
          <cell r="J411">
            <v>0</v>
          </cell>
          <cell r="K411">
            <v>1</v>
          </cell>
          <cell r="L411">
            <v>1</v>
          </cell>
          <cell r="M411">
            <v>5</v>
          </cell>
          <cell r="N411">
            <v>5</v>
          </cell>
          <cell r="O411">
            <v>6</v>
          </cell>
          <cell r="P411">
            <v>8</v>
          </cell>
          <cell r="Q411">
            <v>19</v>
          </cell>
          <cell r="R411">
            <v>19</v>
          </cell>
          <cell r="S411">
            <v>26</v>
          </cell>
          <cell r="T411">
            <v>41</v>
          </cell>
          <cell r="U411">
            <v>39</v>
          </cell>
          <cell r="V411">
            <v>56</v>
          </cell>
          <cell r="W411">
            <v>79</v>
          </cell>
          <cell r="X411">
            <v>110</v>
          </cell>
          <cell r="Y411">
            <v>162</v>
          </cell>
          <cell r="Z411">
            <v>79</v>
          </cell>
          <cell r="AA411">
            <v>83</v>
          </cell>
          <cell r="AC411">
            <v>229</v>
          </cell>
          <cell r="AD411">
            <v>15</v>
          </cell>
          <cell r="AE411">
            <v>14</v>
          </cell>
          <cell r="AF411">
            <v>38</v>
          </cell>
          <cell r="AG411">
            <v>67</v>
          </cell>
          <cell r="AH411">
            <v>95</v>
          </cell>
          <cell r="AI411">
            <v>189</v>
          </cell>
          <cell r="AJ411">
            <v>162</v>
          </cell>
        </row>
        <row r="412">
          <cell r="A412" t="str">
            <v>E00-07M</v>
          </cell>
          <cell r="B412" t="str">
            <v>E00-07</v>
          </cell>
          <cell r="C412" t="str">
            <v>Disorders of thyroid gland</v>
          </cell>
          <cell r="D412" t="str">
            <v>M</v>
          </cell>
          <cell r="E412">
            <v>2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2</v>
          </cell>
          <cell r="Y412">
            <v>0</v>
          </cell>
          <cell r="Z412">
            <v>0</v>
          </cell>
          <cell r="AA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2</v>
          </cell>
          <cell r="AJ412">
            <v>0</v>
          </cell>
        </row>
        <row r="413">
          <cell r="A413" t="str">
            <v>F</v>
          </cell>
          <cell r="B413">
            <v>0</v>
          </cell>
          <cell r="C413">
            <v>0</v>
          </cell>
          <cell r="D413" t="str">
            <v>F</v>
          </cell>
          <cell r="E413">
            <v>6</v>
          </cell>
          <cell r="F413">
            <v>2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1</v>
          </cell>
          <cell r="Q413">
            <v>0</v>
          </cell>
          <cell r="R413">
            <v>0</v>
          </cell>
          <cell r="S413">
            <v>1</v>
          </cell>
          <cell r="T413">
            <v>0</v>
          </cell>
          <cell r="U413">
            <v>0</v>
          </cell>
          <cell r="V413">
            <v>0</v>
          </cell>
          <cell r="W413">
            <v>1</v>
          </cell>
          <cell r="X413">
            <v>0</v>
          </cell>
          <cell r="Y413">
            <v>3</v>
          </cell>
          <cell r="Z413">
            <v>2</v>
          </cell>
          <cell r="AA413">
            <v>1</v>
          </cell>
          <cell r="AC413">
            <v>2</v>
          </cell>
          <cell r="AD413">
            <v>0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1</v>
          </cell>
          <cell r="AJ413">
            <v>3</v>
          </cell>
        </row>
        <row r="414">
          <cell r="A414" t="str">
            <v>E03M</v>
          </cell>
          <cell r="B414" t="str">
            <v>E03</v>
          </cell>
          <cell r="C414" t="str">
            <v>Other hypothyroidism</v>
          </cell>
          <cell r="D414" t="str">
            <v>M</v>
          </cell>
          <cell r="E414" t="str">
            <v>-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A415" t="str">
            <v>F</v>
          </cell>
          <cell r="B415">
            <v>0</v>
          </cell>
          <cell r="C415">
            <v>0</v>
          </cell>
          <cell r="D415" t="str">
            <v>F</v>
          </cell>
          <cell r="E415">
            <v>3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1</v>
          </cell>
          <cell r="X415">
            <v>0</v>
          </cell>
          <cell r="Y415">
            <v>2</v>
          </cell>
          <cell r="Z415">
            <v>1</v>
          </cell>
          <cell r="AA415">
            <v>1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1</v>
          </cell>
          <cell r="AJ415">
            <v>2</v>
          </cell>
        </row>
        <row r="416">
          <cell r="A416" t="str">
            <v>E05M</v>
          </cell>
          <cell r="B416" t="str">
            <v>E05</v>
          </cell>
          <cell r="C416" t="str">
            <v>Thyrotoxicosis [hyperthyroidism]</v>
          </cell>
          <cell r="D416" t="str">
            <v>M</v>
          </cell>
          <cell r="E416">
            <v>2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2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2</v>
          </cell>
          <cell r="AJ416">
            <v>0</v>
          </cell>
        </row>
        <row r="417">
          <cell r="A417" t="str">
            <v>F</v>
          </cell>
          <cell r="B417">
            <v>0</v>
          </cell>
          <cell r="C417">
            <v>0</v>
          </cell>
          <cell r="D417" t="str">
            <v>F</v>
          </cell>
          <cell r="E417">
            <v>2</v>
          </cell>
          <cell r="F417">
            <v>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1</v>
          </cell>
          <cell r="Z417">
            <v>1</v>
          </cell>
          <cell r="AA417">
            <v>0</v>
          </cell>
          <cell r="AC417">
            <v>1</v>
          </cell>
          <cell r="AD417">
            <v>0</v>
          </cell>
          <cell r="AE417">
            <v>1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1</v>
          </cell>
        </row>
        <row r="418">
          <cell r="A418" t="str">
            <v>E06M</v>
          </cell>
          <cell r="B418" t="str">
            <v>E06</v>
          </cell>
          <cell r="C418" t="str">
            <v>Thyroiditis</v>
          </cell>
          <cell r="D418" t="str">
            <v>M</v>
          </cell>
          <cell r="E418" t="str">
            <v>-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A419" t="str">
            <v>F</v>
          </cell>
          <cell r="B419">
            <v>0</v>
          </cell>
          <cell r="C419">
            <v>0</v>
          </cell>
          <cell r="D419" t="str">
            <v>F</v>
          </cell>
          <cell r="E419">
            <v>1</v>
          </cell>
          <cell r="F419">
            <v>1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1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C419">
            <v>1</v>
          </cell>
          <cell r="AD419">
            <v>0</v>
          </cell>
          <cell r="AE419">
            <v>0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</row>
        <row r="420">
          <cell r="A420" t="str">
            <v>E10-E14M</v>
          </cell>
          <cell r="B420" t="str">
            <v>E10-E14</v>
          </cell>
          <cell r="C420" t="str">
            <v>Diabetes mellitus</v>
          </cell>
          <cell r="D420" t="str">
            <v>M</v>
          </cell>
          <cell r="E420">
            <v>456</v>
          </cell>
          <cell r="F420">
            <v>233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1</v>
          </cell>
          <cell r="M420">
            <v>4</v>
          </cell>
          <cell r="N420">
            <v>5</v>
          </cell>
          <cell r="O420">
            <v>7</v>
          </cell>
          <cell r="P420">
            <v>15</v>
          </cell>
          <cell r="Q420">
            <v>19</v>
          </cell>
          <cell r="R420">
            <v>22</v>
          </cell>
          <cell r="S420">
            <v>32</v>
          </cell>
          <cell r="T420">
            <v>25</v>
          </cell>
          <cell r="U420">
            <v>39</v>
          </cell>
          <cell r="V420">
            <v>64</v>
          </cell>
          <cell r="W420">
            <v>59</v>
          </cell>
          <cell r="X420">
            <v>70</v>
          </cell>
          <cell r="Y420">
            <v>94</v>
          </cell>
          <cell r="Z420">
            <v>64</v>
          </cell>
          <cell r="AA420">
            <v>30</v>
          </cell>
          <cell r="AC420">
            <v>233</v>
          </cell>
          <cell r="AD420">
            <v>10</v>
          </cell>
          <cell r="AE420">
            <v>22</v>
          </cell>
          <cell r="AF420">
            <v>41</v>
          </cell>
          <cell r="AG420">
            <v>57</v>
          </cell>
          <cell r="AH420">
            <v>103</v>
          </cell>
          <cell r="AI420">
            <v>129</v>
          </cell>
          <cell r="AJ420">
            <v>94</v>
          </cell>
        </row>
        <row r="421">
          <cell r="A421" t="str">
            <v>E10-E14F</v>
          </cell>
          <cell r="B421">
            <v>0</v>
          </cell>
          <cell r="C421">
            <v>0</v>
          </cell>
          <cell r="D421" t="str">
            <v>F</v>
          </cell>
          <cell r="E421">
            <v>423</v>
          </cell>
          <cell r="F421">
            <v>140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3</v>
          </cell>
          <cell r="N421">
            <v>1</v>
          </cell>
          <cell r="O421">
            <v>4</v>
          </cell>
          <cell r="P421">
            <v>6</v>
          </cell>
          <cell r="Q421">
            <v>10</v>
          </cell>
          <cell r="R421">
            <v>10</v>
          </cell>
          <cell r="S421">
            <v>20</v>
          </cell>
          <cell r="T421">
            <v>23</v>
          </cell>
          <cell r="U421">
            <v>24</v>
          </cell>
          <cell r="V421">
            <v>39</v>
          </cell>
          <cell r="W421">
            <v>62</v>
          </cell>
          <cell r="X421">
            <v>97</v>
          </cell>
          <cell r="Y421">
            <v>124</v>
          </cell>
          <cell r="Z421">
            <v>63</v>
          </cell>
          <cell r="AA421">
            <v>61</v>
          </cell>
          <cell r="AC421">
            <v>140</v>
          </cell>
          <cell r="AD421">
            <v>4</v>
          </cell>
          <cell r="AE421">
            <v>10</v>
          </cell>
          <cell r="AF421">
            <v>20</v>
          </cell>
          <cell r="AG421">
            <v>43</v>
          </cell>
          <cell r="AH421">
            <v>63</v>
          </cell>
          <cell r="AI421">
            <v>159</v>
          </cell>
          <cell r="AJ421">
            <v>124</v>
          </cell>
        </row>
        <row r="422">
          <cell r="A422" t="str">
            <v>E10M</v>
          </cell>
          <cell r="B422" t="str">
            <v>E10</v>
          </cell>
          <cell r="C422" t="str">
            <v>Insulin-dependent diabetes mellitus</v>
          </cell>
          <cell r="D422" t="str">
            <v>M</v>
          </cell>
          <cell r="E422">
            <v>68</v>
          </cell>
          <cell r="F422">
            <v>60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1</v>
          </cell>
          <cell r="M422">
            <v>4</v>
          </cell>
          <cell r="N422">
            <v>2</v>
          </cell>
          <cell r="O422">
            <v>4</v>
          </cell>
          <cell r="P422">
            <v>7</v>
          </cell>
          <cell r="Q422">
            <v>9</v>
          </cell>
          <cell r="R422">
            <v>10</v>
          </cell>
          <cell r="S422">
            <v>11</v>
          </cell>
          <cell r="T422">
            <v>4</v>
          </cell>
          <cell r="U422">
            <v>4</v>
          </cell>
          <cell r="V422">
            <v>4</v>
          </cell>
          <cell r="W422">
            <v>1</v>
          </cell>
          <cell r="X422">
            <v>5</v>
          </cell>
          <cell r="Y422">
            <v>2</v>
          </cell>
          <cell r="Z422">
            <v>2</v>
          </cell>
          <cell r="AA422">
            <v>0</v>
          </cell>
          <cell r="AB422">
            <v>0</v>
          </cell>
          <cell r="AC422">
            <v>60</v>
          </cell>
          <cell r="AD422">
            <v>7</v>
          </cell>
          <cell r="AE422">
            <v>11</v>
          </cell>
          <cell r="AF422">
            <v>19</v>
          </cell>
          <cell r="AG422">
            <v>15</v>
          </cell>
          <cell r="AH422">
            <v>8</v>
          </cell>
          <cell r="AI422">
            <v>6</v>
          </cell>
          <cell r="AJ422">
            <v>2</v>
          </cell>
        </row>
        <row r="423">
          <cell r="A423" t="str">
            <v>F</v>
          </cell>
          <cell r="B423">
            <v>0</v>
          </cell>
          <cell r="C423">
            <v>0</v>
          </cell>
          <cell r="D423" t="str">
            <v>F</v>
          </cell>
          <cell r="E423">
            <v>47</v>
          </cell>
          <cell r="F423">
            <v>34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2</v>
          </cell>
          <cell r="N423">
            <v>1</v>
          </cell>
          <cell r="O423">
            <v>2</v>
          </cell>
          <cell r="P423">
            <v>3</v>
          </cell>
          <cell r="Q423">
            <v>4</v>
          </cell>
          <cell r="R423">
            <v>7</v>
          </cell>
          <cell r="S423">
            <v>6</v>
          </cell>
          <cell r="T423">
            <v>3</v>
          </cell>
          <cell r="U423">
            <v>3</v>
          </cell>
          <cell r="V423">
            <v>3</v>
          </cell>
          <cell r="W423">
            <v>4</v>
          </cell>
          <cell r="X423">
            <v>5</v>
          </cell>
          <cell r="Y423">
            <v>4</v>
          </cell>
          <cell r="Z423">
            <v>3</v>
          </cell>
          <cell r="AA423">
            <v>1</v>
          </cell>
          <cell r="AB423">
            <v>0</v>
          </cell>
          <cell r="AC423">
            <v>34</v>
          </cell>
          <cell r="AD423">
            <v>3</v>
          </cell>
          <cell r="AE423">
            <v>5</v>
          </cell>
          <cell r="AF423">
            <v>11</v>
          </cell>
          <cell r="AG423">
            <v>9</v>
          </cell>
          <cell r="AH423">
            <v>6</v>
          </cell>
          <cell r="AI423">
            <v>9</v>
          </cell>
          <cell r="AJ423">
            <v>4</v>
          </cell>
        </row>
        <row r="424">
          <cell r="A424" t="str">
            <v>E11M</v>
          </cell>
          <cell r="B424" t="str">
            <v>E11</v>
          </cell>
          <cell r="C424" t="str">
            <v>Non-insulin-dependent diabetes mellitus</v>
          </cell>
          <cell r="D424" t="str">
            <v>M</v>
          </cell>
          <cell r="E424">
            <v>291</v>
          </cell>
          <cell r="F424">
            <v>115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1</v>
          </cell>
          <cell r="Q424">
            <v>2</v>
          </cell>
          <cell r="R424">
            <v>7</v>
          </cell>
          <cell r="S424">
            <v>12</v>
          </cell>
          <cell r="T424">
            <v>17</v>
          </cell>
          <cell r="U424">
            <v>29</v>
          </cell>
          <cell r="V424">
            <v>47</v>
          </cell>
          <cell r="W424">
            <v>44</v>
          </cell>
          <cell r="X424">
            <v>58</v>
          </cell>
          <cell r="Y424">
            <v>74</v>
          </cell>
          <cell r="Z424">
            <v>49</v>
          </cell>
          <cell r="AA424">
            <v>25</v>
          </cell>
          <cell r="AB424">
            <v>0</v>
          </cell>
          <cell r="AC424">
            <v>115</v>
          </cell>
          <cell r="AD424">
            <v>0</v>
          </cell>
          <cell r="AE424">
            <v>1</v>
          </cell>
          <cell r="AF424">
            <v>9</v>
          </cell>
          <cell r="AG424">
            <v>29</v>
          </cell>
          <cell r="AH424">
            <v>76</v>
          </cell>
          <cell r="AI424">
            <v>102</v>
          </cell>
          <cell r="AJ424">
            <v>74</v>
          </cell>
        </row>
        <row r="425">
          <cell r="A425" t="str">
            <v>F</v>
          </cell>
          <cell r="B425">
            <v>0</v>
          </cell>
          <cell r="C425">
            <v>0</v>
          </cell>
          <cell r="D425" t="str">
            <v>F</v>
          </cell>
          <cell r="E425">
            <v>301</v>
          </cell>
          <cell r="F425">
            <v>74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1</v>
          </cell>
          <cell r="P425">
            <v>0</v>
          </cell>
          <cell r="Q425">
            <v>3</v>
          </cell>
          <cell r="R425">
            <v>0</v>
          </cell>
          <cell r="S425">
            <v>11</v>
          </cell>
          <cell r="T425">
            <v>13</v>
          </cell>
          <cell r="U425">
            <v>17</v>
          </cell>
          <cell r="V425">
            <v>29</v>
          </cell>
          <cell r="W425">
            <v>49</v>
          </cell>
          <cell r="X425">
            <v>77</v>
          </cell>
          <cell r="Y425">
            <v>101</v>
          </cell>
          <cell r="Z425">
            <v>50</v>
          </cell>
          <cell r="AA425">
            <v>51</v>
          </cell>
          <cell r="AB425">
            <v>0</v>
          </cell>
          <cell r="AC425">
            <v>74</v>
          </cell>
          <cell r="AD425">
            <v>0</v>
          </cell>
          <cell r="AE425">
            <v>1</v>
          </cell>
          <cell r="AF425">
            <v>3</v>
          </cell>
          <cell r="AG425">
            <v>24</v>
          </cell>
          <cell r="AH425">
            <v>46</v>
          </cell>
          <cell r="AI425">
            <v>126</v>
          </cell>
          <cell r="AJ425">
            <v>101</v>
          </cell>
        </row>
        <row r="426">
          <cell r="A426" t="str">
            <v>E14M</v>
          </cell>
          <cell r="B426" t="str">
            <v>E14</v>
          </cell>
          <cell r="C426" t="str">
            <v>Unspecified diabetes mellitus</v>
          </cell>
          <cell r="D426" t="str">
            <v>M</v>
          </cell>
          <cell r="E426">
            <v>97</v>
          </cell>
          <cell r="F426">
            <v>58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</v>
          </cell>
          <cell r="O426">
            <v>3</v>
          </cell>
          <cell r="P426">
            <v>7</v>
          </cell>
          <cell r="Q426">
            <v>8</v>
          </cell>
          <cell r="R426">
            <v>5</v>
          </cell>
          <cell r="S426">
            <v>9</v>
          </cell>
          <cell r="T426">
            <v>4</v>
          </cell>
          <cell r="U426">
            <v>6</v>
          </cell>
          <cell r="V426">
            <v>13</v>
          </cell>
          <cell r="W426">
            <v>14</v>
          </cell>
          <cell r="X426">
            <v>7</v>
          </cell>
          <cell r="Y426">
            <v>18</v>
          </cell>
          <cell r="Z426">
            <v>13</v>
          </cell>
          <cell r="AA426">
            <v>5</v>
          </cell>
          <cell r="AB426">
            <v>0</v>
          </cell>
          <cell r="AC426">
            <v>58</v>
          </cell>
          <cell r="AD426">
            <v>3</v>
          </cell>
          <cell r="AE426">
            <v>10</v>
          </cell>
          <cell r="AF426">
            <v>13</v>
          </cell>
          <cell r="AG426">
            <v>13</v>
          </cell>
          <cell r="AH426">
            <v>19</v>
          </cell>
          <cell r="AI426">
            <v>21</v>
          </cell>
          <cell r="AJ426">
            <v>18</v>
          </cell>
        </row>
        <row r="427">
          <cell r="A427" t="str">
            <v>F</v>
          </cell>
          <cell r="B427">
            <v>0</v>
          </cell>
          <cell r="C427">
            <v>0</v>
          </cell>
          <cell r="D427" t="str">
            <v>F</v>
          </cell>
          <cell r="E427">
            <v>75</v>
          </cell>
          <cell r="F427">
            <v>32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1</v>
          </cell>
          <cell r="N427">
            <v>0</v>
          </cell>
          <cell r="O427">
            <v>1</v>
          </cell>
          <cell r="P427">
            <v>3</v>
          </cell>
          <cell r="Q427">
            <v>3</v>
          </cell>
          <cell r="R427">
            <v>3</v>
          </cell>
          <cell r="S427">
            <v>3</v>
          </cell>
          <cell r="T427">
            <v>7</v>
          </cell>
          <cell r="U427">
            <v>4</v>
          </cell>
          <cell r="V427">
            <v>7</v>
          </cell>
          <cell r="W427">
            <v>9</v>
          </cell>
          <cell r="X427">
            <v>15</v>
          </cell>
          <cell r="Y427">
            <v>19</v>
          </cell>
          <cell r="Z427">
            <v>10</v>
          </cell>
          <cell r="AA427">
            <v>9</v>
          </cell>
          <cell r="AB427">
            <v>0</v>
          </cell>
          <cell r="AC427">
            <v>32</v>
          </cell>
          <cell r="AD427">
            <v>1</v>
          </cell>
          <cell r="AE427">
            <v>4</v>
          </cell>
          <cell r="AF427">
            <v>6</v>
          </cell>
          <cell r="AG427">
            <v>10</v>
          </cell>
          <cell r="AH427">
            <v>11</v>
          </cell>
          <cell r="AI427">
            <v>24</v>
          </cell>
          <cell r="AJ427">
            <v>19</v>
          </cell>
        </row>
        <row r="428">
          <cell r="A428" t="str">
            <v>E15-16M</v>
          </cell>
          <cell r="B428" t="str">
            <v>E15-16</v>
          </cell>
          <cell r="C428" t="str">
            <v>Other disorders of glucose regulation and pancreatic internal secretion</v>
          </cell>
          <cell r="D428" t="str">
            <v>M</v>
          </cell>
          <cell r="E428">
            <v>2</v>
          </cell>
          <cell r="F428">
            <v>1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1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</v>
          </cell>
          <cell r="Y428">
            <v>0</v>
          </cell>
          <cell r="Z428">
            <v>0</v>
          </cell>
          <cell r="AA428">
            <v>0</v>
          </cell>
          <cell r="AC428">
            <v>1</v>
          </cell>
          <cell r="AD428">
            <v>0</v>
          </cell>
          <cell r="AE428">
            <v>1</v>
          </cell>
          <cell r="AF428">
            <v>0</v>
          </cell>
          <cell r="AG428">
            <v>0</v>
          </cell>
          <cell r="AH428">
            <v>0</v>
          </cell>
          <cell r="AI428">
            <v>1</v>
          </cell>
          <cell r="AJ428">
            <v>0</v>
          </cell>
        </row>
        <row r="429">
          <cell r="A429" t="str">
            <v>F</v>
          </cell>
          <cell r="B429">
            <v>0</v>
          </cell>
          <cell r="C429">
            <v>0</v>
          </cell>
          <cell r="D429" t="str">
            <v>F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1</v>
          </cell>
          <cell r="Z429">
            <v>1</v>
          </cell>
          <cell r="AA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1</v>
          </cell>
        </row>
        <row r="430">
          <cell r="A430" t="str">
            <v>E15M</v>
          </cell>
          <cell r="B430" t="str">
            <v>E15</v>
          </cell>
          <cell r="C430" t="str">
            <v>Nondiabetic hypoglycaemic coma</v>
          </cell>
          <cell r="D430" t="str">
            <v>M</v>
          </cell>
          <cell r="E430">
            <v>1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1</v>
          </cell>
          <cell r="Y430">
            <v>0</v>
          </cell>
          <cell r="Z430">
            <v>0</v>
          </cell>
          <cell r="AA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1</v>
          </cell>
          <cell r="AJ430">
            <v>0</v>
          </cell>
        </row>
        <row r="431">
          <cell r="A431" t="str">
            <v>F</v>
          </cell>
          <cell r="B431">
            <v>0</v>
          </cell>
          <cell r="C431">
            <v>0</v>
          </cell>
          <cell r="D431" t="str">
            <v>F</v>
          </cell>
          <cell r="E431" t="str">
            <v>-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</row>
        <row r="432">
          <cell r="A432" t="str">
            <v>E16M</v>
          </cell>
          <cell r="B432" t="str">
            <v>E16</v>
          </cell>
          <cell r="C432" t="str">
            <v>Other disorders of pancreatic internal secretion</v>
          </cell>
          <cell r="D432" t="str">
            <v>M</v>
          </cell>
          <cell r="E432">
            <v>1</v>
          </cell>
          <cell r="F432">
            <v>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1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0</v>
          </cell>
          <cell r="AE432">
            <v>1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>F</v>
          </cell>
          <cell r="B433">
            <v>0</v>
          </cell>
          <cell r="C433">
            <v>0</v>
          </cell>
          <cell r="D433" t="str">
            <v>F</v>
          </cell>
          <cell r="E433">
            <v>1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1</v>
          </cell>
          <cell r="Z433">
            <v>1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1</v>
          </cell>
        </row>
        <row r="434">
          <cell r="A434" t="str">
            <v>E20-35M</v>
          </cell>
          <cell r="B434" t="str">
            <v>E20-35</v>
          </cell>
          <cell r="C434" t="str">
            <v>Disorders of other endocrine glands</v>
          </cell>
          <cell r="D434" t="str">
            <v>M</v>
          </cell>
          <cell r="E434">
            <v>3</v>
          </cell>
          <cell r="F434">
            <v>2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1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1</v>
          </cell>
          <cell r="V434">
            <v>0</v>
          </cell>
          <cell r="W434">
            <v>1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C434">
            <v>2</v>
          </cell>
          <cell r="AD434">
            <v>1</v>
          </cell>
          <cell r="AE434">
            <v>0</v>
          </cell>
          <cell r="AF434">
            <v>0</v>
          </cell>
          <cell r="AG434">
            <v>0</v>
          </cell>
          <cell r="AH434">
            <v>1</v>
          </cell>
          <cell r="AI434">
            <v>1</v>
          </cell>
          <cell r="AJ434">
            <v>0</v>
          </cell>
        </row>
        <row r="435">
          <cell r="A435" t="str">
            <v>F</v>
          </cell>
          <cell r="B435">
            <v>0</v>
          </cell>
          <cell r="C435">
            <v>0</v>
          </cell>
          <cell r="D435" t="str">
            <v>F</v>
          </cell>
          <cell r="E435">
            <v>10</v>
          </cell>
          <cell r="F435">
            <v>1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1</v>
          </cell>
          <cell r="T435">
            <v>0</v>
          </cell>
          <cell r="U435">
            <v>0</v>
          </cell>
          <cell r="V435">
            <v>0</v>
          </cell>
          <cell r="W435">
            <v>1</v>
          </cell>
          <cell r="X435">
            <v>2</v>
          </cell>
          <cell r="Y435">
            <v>6</v>
          </cell>
          <cell r="Z435">
            <v>1</v>
          </cell>
          <cell r="AA435">
            <v>5</v>
          </cell>
          <cell r="AC435">
            <v>1</v>
          </cell>
          <cell r="AD435">
            <v>0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3</v>
          </cell>
          <cell r="AJ435">
            <v>6</v>
          </cell>
        </row>
        <row r="436">
          <cell r="A436" t="str">
            <v>E21M</v>
          </cell>
          <cell r="B436" t="str">
            <v>E21</v>
          </cell>
          <cell r="C436" t="str">
            <v>Hyperparathyroidism and other disorders of parathyroid gland</v>
          </cell>
          <cell r="D436" t="str">
            <v>M</v>
          </cell>
          <cell r="E436">
            <v>1</v>
          </cell>
          <cell r="F436">
            <v>1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1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1</v>
          </cell>
          <cell r="AI436">
            <v>0</v>
          </cell>
          <cell r="AJ436">
            <v>0</v>
          </cell>
        </row>
        <row r="437">
          <cell r="A437" t="str">
            <v>F</v>
          </cell>
          <cell r="B437">
            <v>0</v>
          </cell>
          <cell r="C437">
            <v>0</v>
          </cell>
          <cell r="D437" t="str">
            <v>F</v>
          </cell>
          <cell r="E437">
            <v>1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1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1</v>
          </cell>
          <cell r="AJ437">
            <v>0</v>
          </cell>
        </row>
        <row r="438">
          <cell r="A438" t="str">
            <v>E22M</v>
          </cell>
          <cell r="B438" t="str">
            <v>E22</v>
          </cell>
          <cell r="C438" t="str">
            <v>Hyperfunction of pituitary gland</v>
          </cell>
          <cell r="D438" t="str">
            <v>M</v>
          </cell>
          <cell r="E438" t="str">
            <v>-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</row>
        <row r="439">
          <cell r="A439" t="str">
            <v>F</v>
          </cell>
          <cell r="B439">
            <v>0</v>
          </cell>
          <cell r="C439">
            <v>0</v>
          </cell>
          <cell r="D439" t="str">
            <v>F</v>
          </cell>
          <cell r="E439">
            <v>4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1</v>
          </cell>
          <cell r="Y439">
            <v>3</v>
          </cell>
          <cell r="Z439">
            <v>0</v>
          </cell>
          <cell r="AA439">
            <v>3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1</v>
          </cell>
          <cell r="AJ439">
            <v>3</v>
          </cell>
        </row>
        <row r="440">
          <cell r="A440" t="str">
            <v>E24M</v>
          </cell>
          <cell r="B440" t="str">
            <v>E24</v>
          </cell>
          <cell r="C440" t="str">
            <v>Cushing syndrome</v>
          </cell>
          <cell r="D440" t="str">
            <v>M</v>
          </cell>
          <cell r="E440" t="str">
            <v>-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A441" t="str">
            <v>F</v>
          </cell>
          <cell r="B441">
            <v>0</v>
          </cell>
          <cell r="C441">
            <v>0</v>
          </cell>
          <cell r="D441" t="str">
            <v>F</v>
          </cell>
          <cell r="E441">
            <v>1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1</v>
          </cell>
          <cell r="AJ441">
            <v>0</v>
          </cell>
        </row>
        <row r="442">
          <cell r="A442" t="str">
            <v>E26M</v>
          </cell>
          <cell r="B442" t="str">
            <v>E26</v>
          </cell>
          <cell r="C442" t="str">
            <v>Hyperaldosteronism</v>
          </cell>
          <cell r="D442" t="str">
            <v>M</v>
          </cell>
          <cell r="E442" t="str">
            <v>-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A443" t="str">
            <v>F</v>
          </cell>
          <cell r="B443">
            <v>0</v>
          </cell>
          <cell r="C443">
            <v>0</v>
          </cell>
          <cell r="D443" t="str">
            <v>F</v>
          </cell>
          <cell r="E443">
            <v>1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1</v>
          </cell>
          <cell r="Z443">
            <v>0</v>
          </cell>
          <cell r="AA443">
            <v>1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1</v>
          </cell>
        </row>
        <row r="444">
          <cell r="A444" t="str">
            <v>E27M</v>
          </cell>
          <cell r="B444" t="str">
            <v>E27</v>
          </cell>
          <cell r="C444" t="str">
            <v>Other disorders of adrenal gland</v>
          </cell>
          <cell r="D444" t="str">
            <v>M</v>
          </cell>
          <cell r="E444" t="str">
            <v>-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A445" t="str">
            <v>F</v>
          </cell>
          <cell r="B445">
            <v>0</v>
          </cell>
          <cell r="C445">
            <v>0</v>
          </cell>
          <cell r="D445" t="str">
            <v>F</v>
          </cell>
          <cell r="E445">
            <v>3</v>
          </cell>
          <cell r="F445">
            <v>1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1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2</v>
          </cell>
          <cell r="Z445">
            <v>1</v>
          </cell>
          <cell r="AA445">
            <v>1</v>
          </cell>
          <cell r="AC445">
            <v>1</v>
          </cell>
          <cell r="AD445">
            <v>0</v>
          </cell>
          <cell r="AE445">
            <v>0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2</v>
          </cell>
        </row>
        <row r="446">
          <cell r="A446" t="str">
            <v>E31M</v>
          </cell>
          <cell r="B446" t="str">
            <v>E31</v>
          </cell>
          <cell r="C446" t="str">
            <v>Polyglandular dysfunction</v>
          </cell>
          <cell r="D446" t="str">
            <v>M</v>
          </cell>
          <cell r="E446">
            <v>1</v>
          </cell>
          <cell r="F446">
            <v>1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1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C446">
            <v>1</v>
          </cell>
          <cell r="AD446">
            <v>1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</row>
        <row r="447">
          <cell r="A447" t="str">
            <v>F</v>
          </cell>
          <cell r="B447">
            <v>0</v>
          </cell>
          <cell r="C447">
            <v>0</v>
          </cell>
          <cell r="D447" t="str">
            <v>F</v>
          </cell>
          <cell r="E447" t="str">
            <v>-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</row>
        <row r="448">
          <cell r="A448" t="str">
            <v>E34M</v>
          </cell>
          <cell r="B448" t="str">
            <v>E34</v>
          </cell>
          <cell r="C448" t="str">
            <v>Other endocrine disorders</v>
          </cell>
          <cell r="D448" t="str">
            <v>M</v>
          </cell>
          <cell r="E448">
            <v>1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1</v>
          </cell>
          <cell r="AJ448">
            <v>0</v>
          </cell>
        </row>
        <row r="449">
          <cell r="A449" t="str">
            <v>F</v>
          </cell>
          <cell r="B449">
            <v>0</v>
          </cell>
          <cell r="C449">
            <v>0</v>
          </cell>
          <cell r="D449" t="str">
            <v>F</v>
          </cell>
          <cell r="E449" t="str">
            <v>-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</row>
        <row r="450">
          <cell r="A450" t="str">
            <v>E40-46M</v>
          </cell>
          <cell r="B450" t="str">
            <v>E40-46</v>
          </cell>
          <cell r="C450" t="str">
            <v>Malnutrition</v>
          </cell>
          <cell r="D450" t="str">
            <v>M</v>
          </cell>
          <cell r="E450">
            <v>5</v>
          </cell>
          <cell r="F450">
            <v>2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1</v>
          </cell>
          <cell r="V450">
            <v>0</v>
          </cell>
          <cell r="W450">
            <v>1</v>
          </cell>
          <cell r="X450">
            <v>2</v>
          </cell>
          <cell r="Y450">
            <v>0</v>
          </cell>
          <cell r="Z450">
            <v>0</v>
          </cell>
          <cell r="AA450">
            <v>0</v>
          </cell>
          <cell r="AC450">
            <v>2</v>
          </cell>
          <cell r="AD450">
            <v>0</v>
          </cell>
          <cell r="AE450">
            <v>0</v>
          </cell>
          <cell r="AF450">
            <v>0</v>
          </cell>
          <cell r="AG450">
            <v>1</v>
          </cell>
          <cell r="AH450">
            <v>1</v>
          </cell>
          <cell r="AI450">
            <v>3</v>
          </cell>
          <cell r="AJ450">
            <v>0</v>
          </cell>
        </row>
        <row r="451">
          <cell r="A451" t="str">
            <v>F</v>
          </cell>
          <cell r="B451">
            <v>0</v>
          </cell>
          <cell r="C451">
            <v>0</v>
          </cell>
          <cell r="D451" t="str">
            <v>F</v>
          </cell>
          <cell r="E451">
            <v>4</v>
          </cell>
          <cell r="F451">
            <v>2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1</v>
          </cell>
          <cell r="S451">
            <v>0</v>
          </cell>
          <cell r="T451">
            <v>0</v>
          </cell>
          <cell r="U451">
            <v>0</v>
          </cell>
          <cell r="V451">
            <v>1</v>
          </cell>
          <cell r="W451">
            <v>0</v>
          </cell>
          <cell r="X451">
            <v>1</v>
          </cell>
          <cell r="Y451">
            <v>1</v>
          </cell>
          <cell r="Z451">
            <v>1</v>
          </cell>
          <cell r="AA451">
            <v>0</v>
          </cell>
          <cell r="AC451">
            <v>2</v>
          </cell>
          <cell r="AD451">
            <v>0</v>
          </cell>
          <cell r="AE451">
            <v>0</v>
          </cell>
          <cell r="AF451">
            <v>1</v>
          </cell>
          <cell r="AG451">
            <v>0</v>
          </cell>
          <cell r="AH451">
            <v>1</v>
          </cell>
          <cell r="AI451">
            <v>1</v>
          </cell>
          <cell r="AJ451">
            <v>1</v>
          </cell>
        </row>
        <row r="452">
          <cell r="A452" t="str">
            <v>E41M</v>
          </cell>
          <cell r="B452" t="str">
            <v>E41</v>
          </cell>
          <cell r="C452" t="str">
            <v>Nutritional marasmus</v>
          </cell>
          <cell r="D452" t="str">
            <v>M</v>
          </cell>
          <cell r="E452" t="str">
            <v>-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</row>
        <row r="453">
          <cell r="A453" t="str">
            <v>F</v>
          </cell>
          <cell r="B453">
            <v>0</v>
          </cell>
          <cell r="C453">
            <v>0</v>
          </cell>
          <cell r="D453" t="str">
            <v>F</v>
          </cell>
          <cell r="E453">
            <v>1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1</v>
          </cell>
          <cell r="Z453">
            <v>1</v>
          </cell>
          <cell r="AA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1</v>
          </cell>
        </row>
        <row r="454">
          <cell r="A454" t="str">
            <v>E46M</v>
          </cell>
          <cell r="B454" t="str">
            <v>E46</v>
          </cell>
          <cell r="C454" t="str">
            <v>Unspecified protein-energy malnutrition</v>
          </cell>
          <cell r="D454" t="str">
            <v>M</v>
          </cell>
          <cell r="E454">
            <v>5</v>
          </cell>
          <cell r="F454">
            <v>2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1</v>
          </cell>
          <cell r="U454">
            <v>1</v>
          </cell>
          <cell r="V454">
            <v>0</v>
          </cell>
          <cell r="W454">
            <v>1</v>
          </cell>
          <cell r="X454">
            <v>2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2</v>
          </cell>
          <cell r="AD454">
            <v>0</v>
          </cell>
          <cell r="AE454">
            <v>0</v>
          </cell>
          <cell r="AF454">
            <v>0</v>
          </cell>
          <cell r="AG454">
            <v>1</v>
          </cell>
          <cell r="AH454">
            <v>1</v>
          </cell>
          <cell r="AI454">
            <v>3</v>
          </cell>
          <cell r="AJ454">
            <v>0</v>
          </cell>
        </row>
        <row r="455">
          <cell r="A455" t="str">
            <v>F</v>
          </cell>
          <cell r="B455">
            <v>0</v>
          </cell>
          <cell r="C455">
            <v>0</v>
          </cell>
          <cell r="D455" t="str">
            <v>F</v>
          </cell>
          <cell r="E455">
            <v>3</v>
          </cell>
          <cell r="F455">
            <v>2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0</v>
          </cell>
          <cell r="U455">
            <v>0</v>
          </cell>
          <cell r="V455">
            <v>1</v>
          </cell>
          <cell r="W455">
            <v>0</v>
          </cell>
          <cell r="X455">
            <v>1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2</v>
          </cell>
          <cell r="AD455">
            <v>0</v>
          </cell>
          <cell r="AE455">
            <v>0</v>
          </cell>
          <cell r="AF455">
            <v>1</v>
          </cell>
          <cell r="AG455">
            <v>0</v>
          </cell>
          <cell r="AH455">
            <v>1</v>
          </cell>
          <cell r="AI455">
            <v>1</v>
          </cell>
          <cell r="AJ455">
            <v>0</v>
          </cell>
        </row>
        <row r="456">
          <cell r="A456" t="str">
            <v>E50-64M</v>
          </cell>
          <cell r="B456" t="str">
            <v>E50-64</v>
          </cell>
          <cell r="C456" t="str">
            <v>Other nutritional deficiencies</v>
          </cell>
          <cell r="D456" t="str">
            <v>M</v>
          </cell>
          <cell r="E456">
            <v>1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1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1</v>
          </cell>
          <cell r="AJ456">
            <v>0</v>
          </cell>
        </row>
        <row r="457">
          <cell r="A457" t="str">
            <v>F</v>
          </cell>
          <cell r="B457">
            <v>0</v>
          </cell>
          <cell r="C457">
            <v>0</v>
          </cell>
          <cell r="D457" t="str">
            <v>F</v>
          </cell>
          <cell r="E457">
            <v>1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1</v>
          </cell>
          <cell r="Z457">
            <v>1</v>
          </cell>
          <cell r="AA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1</v>
          </cell>
        </row>
        <row r="458">
          <cell r="A458" t="str">
            <v>E51M</v>
          </cell>
          <cell r="B458" t="str">
            <v>E51</v>
          </cell>
          <cell r="C458" t="str">
            <v>Thiamine deficiency</v>
          </cell>
          <cell r="D458" t="str">
            <v>M</v>
          </cell>
          <cell r="E458">
            <v>1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1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1</v>
          </cell>
          <cell r="AJ458">
            <v>0</v>
          </cell>
        </row>
        <row r="459">
          <cell r="A459" t="str">
            <v>F</v>
          </cell>
          <cell r="B459">
            <v>0</v>
          </cell>
          <cell r="C459">
            <v>0</v>
          </cell>
          <cell r="D459" t="str">
            <v>F</v>
          </cell>
          <cell r="E459" t="str">
            <v>-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A460" t="str">
            <v>E61M</v>
          </cell>
          <cell r="B460" t="str">
            <v>E61</v>
          </cell>
          <cell r="C460" t="str">
            <v>Deficiency of other nutrient elements</v>
          </cell>
          <cell r="D460" t="str">
            <v>M</v>
          </cell>
          <cell r="E460" t="str">
            <v>-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</row>
        <row r="461">
          <cell r="A461" t="str">
            <v>F</v>
          </cell>
          <cell r="B461">
            <v>0</v>
          </cell>
          <cell r="C461">
            <v>0</v>
          </cell>
          <cell r="D461" t="str">
            <v>F</v>
          </cell>
          <cell r="E461">
            <v>1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1</v>
          </cell>
          <cell r="Z461">
            <v>1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1</v>
          </cell>
        </row>
        <row r="462">
          <cell r="A462" t="str">
            <v>E65-68M</v>
          </cell>
          <cell r="B462" t="str">
            <v>E65-68</v>
          </cell>
          <cell r="C462" t="str">
            <v>Obesity and other hyperalimentation</v>
          </cell>
          <cell r="D462" t="str">
            <v>M</v>
          </cell>
          <cell r="E462">
            <v>33</v>
          </cell>
          <cell r="F462">
            <v>29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</v>
          </cell>
          <cell r="P462">
            <v>1</v>
          </cell>
          <cell r="Q462">
            <v>2</v>
          </cell>
          <cell r="R462">
            <v>4</v>
          </cell>
          <cell r="S462">
            <v>5</v>
          </cell>
          <cell r="T462">
            <v>7</v>
          </cell>
          <cell r="U462">
            <v>6</v>
          </cell>
          <cell r="V462">
            <v>3</v>
          </cell>
          <cell r="W462">
            <v>4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C462">
            <v>29</v>
          </cell>
          <cell r="AD462">
            <v>0</v>
          </cell>
          <cell r="AE462">
            <v>2</v>
          </cell>
          <cell r="AF462">
            <v>6</v>
          </cell>
          <cell r="AG462">
            <v>12</v>
          </cell>
          <cell r="AH462">
            <v>9</v>
          </cell>
          <cell r="AI462">
            <v>4</v>
          </cell>
          <cell r="AJ462">
            <v>0</v>
          </cell>
        </row>
        <row r="463">
          <cell r="A463" t="str">
            <v>F</v>
          </cell>
          <cell r="B463">
            <v>0</v>
          </cell>
          <cell r="C463">
            <v>0</v>
          </cell>
          <cell r="D463" t="str">
            <v>F</v>
          </cell>
          <cell r="E463">
            <v>43</v>
          </cell>
          <cell r="F463">
            <v>36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1</v>
          </cell>
          <cell r="P463">
            <v>0</v>
          </cell>
          <cell r="Q463">
            <v>5</v>
          </cell>
          <cell r="R463">
            <v>6</v>
          </cell>
          <cell r="S463">
            <v>1</v>
          </cell>
          <cell r="T463">
            <v>10</v>
          </cell>
          <cell r="U463">
            <v>8</v>
          </cell>
          <cell r="V463">
            <v>5</v>
          </cell>
          <cell r="W463">
            <v>4</v>
          </cell>
          <cell r="X463">
            <v>1</v>
          </cell>
          <cell r="Y463">
            <v>2</v>
          </cell>
          <cell r="Z463">
            <v>2</v>
          </cell>
          <cell r="AA463">
            <v>0</v>
          </cell>
          <cell r="AC463">
            <v>36</v>
          </cell>
          <cell r="AD463">
            <v>0</v>
          </cell>
          <cell r="AE463">
            <v>1</v>
          </cell>
          <cell r="AF463">
            <v>11</v>
          </cell>
          <cell r="AG463">
            <v>11</v>
          </cell>
          <cell r="AH463">
            <v>13</v>
          </cell>
          <cell r="AI463">
            <v>5</v>
          </cell>
          <cell r="AJ463">
            <v>2</v>
          </cell>
        </row>
        <row r="464">
          <cell r="A464" t="str">
            <v>E66M</v>
          </cell>
          <cell r="B464" t="str">
            <v>E66</v>
          </cell>
          <cell r="C464" t="str">
            <v>Obesity</v>
          </cell>
          <cell r="D464" t="str">
            <v>M</v>
          </cell>
          <cell r="E464">
            <v>33</v>
          </cell>
          <cell r="F464">
            <v>29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1</v>
          </cell>
          <cell r="P464">
            <v>1</v>
          </cell>
          <cell r="Q464">
            <v>2</v>
          </cell>
          <cell r="R464">
            <v>4</v>
          </cell>
          <cell r="S464">
            <v>5</v>
          </cell>
          <cell r="T464">
            <v>7</v>
          </cell>
          <cell r="U464">
            <v>6</v>
          </cell>
          <cell r="V464">
            <v>3</v>
          </cell>
          <cell r="W464">
            <v>4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29</v>
          </cell>
          <cell r="AD464">
            <v>0</v>
          </cell>
          <cell r="AE464">
            <v>2</v>
          </cell>
          <cell r="AF464">
            <v>6</v>
          </cell>
          <cell r="AG464">
            <v>12</v>
          </cell>
          <cell r="AH464">
            <v>9</v>
          </cell>
          <cell r="AI464">
            <v>4</v>
          </cell>
          <cell r="AJ464">
            <v>0</v>
          </cell>
        </row>
        <row r="465">
          <cell r="A465" t="str">
            <v>F</v>
          </cell>
          <cell r="B465">
            <v>0</v>
          </cell>
          <cell r="C465">
            <v>0</v>
          </cell>
          <cell r="D465" t="str">
            <v>F</v>
          </cell>
          <cell r="E465">
            <v>43</v>
          </cell>
          <cell r="F465">
            <v>36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</v>
          </cell>
          <cell r="P465">
            <v>0</v>
          </cell>
          <cell r="Q465">
            <v>5</v>
          </cell>
          <cell r="R465">
            <v>6</v>
          </cell>
          <cell r="S465">
            <v>1</v>
          </cell>
          <cell r="T465">
            <v>10</v>
          </cell>
          <cell r="U465">
            <v>8</v>
          </cell>
          <cell r="V465">
            <v>5</v>
          </cell>
          <cell r="W465">
            <v>4</v>
          </cell>
          <cell r="X465">
            <v>1</v>
          </cell>
          <cell r="Y465">
            <v>2</v>
          </cell>
          <cell r="Z465">
            <v>2</v>
          </cell>
          <cell r="AA465">
            <v>0</v>
          </cell>
          <cell r="AB465">
            <v>0</v>
          </cell>
          <cell r="AC465">
            <v>36</v>
          </cell>
          <cell r="AD465">
            <v>0</v>
          </cell>
          <cell r="AE465">
            <v>1</v>
          </cell>
          <cell r="AF465">
            <v>11</v>
          </cell>
          <cell r="AG465">
            <v>11</v>
          </cell>
          <cell r="AH465">
            <v>13</v>
          </cell>
          <cell r="AI465">
            <v>5</v>
          </cell>
          <cell r="AJ465">
            <v>2</v>
          </cell>
        </row>
        <row r="466">
          <cell r="A466" t="str">
            <v>E70-90M</v>
          </cell>
          <cell r="B466" t="str">
            <v>E70-90</v>
          </cell>
          <cell r="C466" t="str">
            <v>Metabolic disorders</v>
          </cell>
          <cell r="D466" t="str">
            <v>M</v>
          </cell>
          <cell r="E466">
            <v>67</v>
          </cell>
          <cell r="F466">
            <v>42</v>
          </cell>
          <cell r="G466">
            <v>0</v>
          </cell>
          <cell r="H466">
            <v>1</v>
          </cell>
          <cell r="I466">
            <v>0</v>
          </cell>
          <cell r="J466">
            <v>1</v>
          </cell>
          <cell r="K466">
            <v>1</v>
          </cell>
          <cell r="L466">
            <v>3</v>
          </cell>
          <cell r="M466">
            <v>1</v>
          </cell>
          <cell r="N466">
            <v>2</v>
          </cell>
          <cell r="O466">
            <v>1</v>
          </cell>
          <cell r="P466">
            <v>3</v>
          </cell>
          <cell r="Q466">
            <v>2</v>
          </cell>
          <cell r="R466">
            <v>3</v>
          </cell>
          <cell r="S466">
            <v>1</v>
          </cell>
          <cell r="T466">
            <v>6</v>
          </cell>
          <cell r="U466">
            <v>10</v>
          </cell>
          <cell r="V466">
            <v>7</v>
          </cell>
          <cell r="W466">
            <v>6</v>
          </cell>
          <cell r="X466">
            <v>10</v>
          </cell>
          <cell r="Y466">
            <v>9</v>
          </cell>
          <cell r="Z466">
            <v>3</v>
          </cell>
          <cell r="AA466">
            <v>6</v>
          </cell>
          <cell r="AC466">
            <v>42</v>
          </cell>
          <cell r="AD466">
            <v>9</v>
          </cell>
          <cell r="AE466">
            <v>4</v>
          </cell>
          <cell r="AF466">
            <v>5</v>
          </cell>
          <cell r="AG466">
            <v>7</v>
          </cell>
          <cell r="AH466">
            <v>17</v>
          </cell>
          <cell r="AI466">
            <v>16</v>
          </cell>
          <cell r="AJ466">
            <v>9</v>
          </cell>
        </row>
        <row r="467">
          <cell r="A467" t="str">
            <v>F</v>
          </cell>
          <cell r="B467">
            <v>0</v>
          </cell>
          <cell r="C467">
            <v>0</v>
          </cell>
          <cell r="D467" t="str">
            <v>F</v>
          </cell>
          <cell r="E467">
            <v>92</v>
          </cell>
          <cell r="F467">
            <v>48</v>
          </cell>
          <cell r="G467">
            <v>1</v>
          </cell>
          <cell r="H467">
            <v>2</v>
          </cell>
          <cell r="I467">
            <v>0</v>
          </cell>
          <cell r="J467">
            <v>0</v>
          </cell>
          <cell r="K467">
            <v>1</v>
          </cell>
          <cell r="L467">
            <v>1</v>
          </cell>
          <cell r="M467">
            <v>2</v>
          </cell>
          <cell r="N467">
            <v>4</v>
          </cell>
          <cell r="O467">
            <v>1</v>
          </cell>
          <cell r="P467">
            <v>1</v>
          </cell>
          <cell r="Q467">
            <v>4</v>
          </cell>
          <cell r="R467">
            <v>2</v>
          </cell>
          <cell r="S467">
            <v>3</v>
          </cell>
          <cell r="T467">
            <v>8</v>
          </cell>
          <cell r="U467">
            <v>7</v>
          </cell>
          <cell r="V467">
            <v>11</v>
          </cell>
          <cell r="W467">
            <v>11</v>
          </cell>
          <cell r="X467">
            <v>9</v>
          </cell>
          <cell r="Y467">
            <v>24</v>
          </cell>
          <cell r="Z467">
            <v>8</v>
          </cell>
          <cell r="AA467">
            <v>16</v>
          </cell>
          <cell r="AC467">
            <v>48</v>
          </cell>
          <cell r="AD467">
            <v>11</v>
          </cell>
          <cell r="AE467">
            <v>2</v>
          </cell>
          <cell r="AF467">
            <v>6</v>
          </cell>
          <cell r="AG467">
            <v>11</v>
          </cell>
          <cell r="AH467">
            <v>18</v>
          </cell>
          <cell r="AI467">
            <v>20</v>
          </cell>
          <cell r="AJ467">
            <v>24</v>
          </cell>
        </row>
        <row r="468">
          <cell r="A468" t="str">
            <v>E71M</v>
          </cell>
          <cell r="B468" t="str">
            <v>E71</v>
          </cell>
          <cell r="C468" t="str">
            <v>Disorders of branched-chain amino-acid metabolism and fatty-acid metabolism</v>
          </cell>
          <cell r="D468" t="str">
            <v>M</v>
          </cell>
          <cell r="E468">
            <v>1</v>
          </cell>
          <cell r="F468">
            <v>1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1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C468">
            <v>1</v>
          </cell>
          <cell r="AD468">
            <v>0</v>
          </cell>
          <cell r="AE468">
            <v>1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</row>
        <row r="469">
          <cell r="A469" t="str">
            <v>F</v>
          </cell>
          <cell r="B469">
            <v>0</v>
          </cell>
          <cell r="C469">
            <v>0</v>
          </cell>
          <cell r="D469" t="str">
            <v>F</v>
          </cell>
          <cell r="E469" t="str">
            <v>-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</row>
        <row r="470">
          <cell r="A470" t="str">
            <v>E72M</v>
          </cell>
          <cell r="B470" t="str">
            <v>E72</v>
          </cell>
          <cell r="C470" t="str">
            <v>Other disorders of amino-acid metabolism</v>
          </cell>
          <cell r="D470" t="str">
            <v>M</v>
          </cell>
          <cell r="E470">
            <v>1</v>
          </cell>
          <cell r="F470">
            <v>1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1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C470">
            <v>1</v>
          </cell>
          <cell r="AD470">
            <v>0</v>
          </cell>
          <cell r="AE470">
            <v>0</v>
          </cell>
          <cell r="AF470">
            <v>1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A471" t="str">
            <v>F</v>
          </cell>
          <cell r="B471">
            <v>0</v>
          </cell>
          <cell r="C471">
            <v>0</v>
          </cell>
          <cell r="D471" t="str">
            <v>F</v>
          </cell>
          <cell r="E471" t="str">
            <v>-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</row>
        <row r="472">
          <cell r="A472" t="str">
            <v>E75M</v>
          </cell>
          <cell r="B472" t="str">
            <v>E75</v>
          </cell>
          <cell r="C472" t="str">
            <v>Disorders of sphingolipid metabolism and other lipid storage disorders</v>
          </cell>
          <cell r="D472" t="str">
            <v>M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</row>
        <row r="473">
          <cell r="A473" t="str">
            <v>F</v>
          </cell>
          <cell r="B473">
            <v>0</v>
          </cell>
          <cell r="C473">
            <v>0</v>
          </cell>
          <cell r="D473" t="str">
            <v>F</v>
          </cell>
          <cell r="E473">
            <v>5</v>
          </cell>
          <cell r="F473">
            <v>4</v>
          </cell>
          <cell r="G473">
            <v>0</v>
          </cell>
          <cell r="H473">
            <v>2</v>
          </cell>
          <cell r="I473">
            <v>0</v>
          </cell>
          <cell r="J473">
            <v>0</v>
          </cell>
          <cell r="K473">
            <v>0</v>
          </cell>
          <cell r="L473">
            <v>1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1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4</v>
          </cell>
          <cell r="AD473">
            <v>3</v>
          </cell>
          <cell r="AE473">
            <v>0</v>
          </cell>
          <cell r="AF473">
            <v>1</v>
          </cell>
          <cell r="AG473">
            <v>0</v>
          </cell>
          <cell r="AH473">
            <v>0</v>
          </cell>
          <cell r="AI473">
            <v>1</v>
          </cell>
          <cell r="AJ473">
            <v>0</v>
          </cell>
        </row>
        <row r="474">
          <cell r="A474" t="str">
            <v>E76M</v>
          </cell>
          <cell r="B474" t="str">
            <v>E76</v>
          </cell>
          <cell r="C474" t="str">
            <v>Disorders of glycosaminoglycan metabolism</v>
          </cell>
          <cell r="D474" t="str">
            <v>M</v>
          </cell>
          <cell r="E474">
            <v>2</v>
          </cell>
          <cell r="F474">
            <v>2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2</v>
          </cell>
          <cell r="AD474">
            <v>2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</row>
        <row r="475">
          <cell r="A475" t="str">
            <v>F</v>
          </cell>
          <cell r="B475">
            <v>0</v>
          </cell>
          <cell r="C475">
            <v>0</v>
          </cell>
          <cell r="D475" t="str">
            <v>F</v>
          </cell>
          <cell r="E475" t="str">
            <v>-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</row>
        <row r="476">
          <cell r="A476" t="str">
            <v>E78M</v>
          </cell>
          <cell r="B476" t="str">
            <v>E78</v>
          </cell>
          <cell r="C476" t="str">
            <v>Disorders of lipoprotein metabolism and other lipidaemias</v>
          </cell>
          <cell r="D476" t="str">
            <v>M</v>
          </cell>
          <cell r="E476">
            <v>19</v>
          </cell>
          <cell r="F476">
            <v>14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1</v>
          </cell>
          <cell r="Q476">
            <v>0</v>
          </cell>
          <cell r="R476">
            <v>2</v>
          </cell>
          <cell r="S476">
            <v>0</v>
          </cell>
          <cell r="T476">
            <v>3</v>
          </cell>
          <cell r="U476">
            <v>6</v>
          </cell>
          <cell r="V476">
            <v>2</v>
          </cell>
          <cell r="W476">
            <v>1</v>
          </cell>
          <cell r="X476">
            <v>3</v>
          </cell>
          <cell r="Y476">
            <v>1</v>
          </cell>
          <cell r="Z476">
            <v>0</v>
          </cell>
          <cell r="AA476">
            <v>1</v>
          </cell>
          <cell r="AB476">
            <v>0</v>
          </cell>
          <cell r="AC476">
            <v>14</v>
          </cell>
          <cell r="AD476">
            <v>0</v>
          </cell>
          <cell r="AE476">
            <v>1</v>
          </cell>
          <cell r="AF476">
            <v>2</v>
          </cell>
          <cell r="AG476">
            <v>3</v>
          </cell>
          <cell r="AH476">
            <v>8</v>
          </cell>
          <cell r="AI476">
            <v>4</v>
          </cell>
          <cell r="AJ476">
            <v>1</v>
          </cell>
        </row>
        <row r="477">
          <cell r="A477" t="str">
            <v>F</v>
          </cell>
          <cell r="B477">
            <v>0</v>
          </cell>
          <cell r="C477">
            <v>0</v>
          </cell>
          <cell r="D477" t="str">
            <v>F</v>
          </cell>
          <cell r="E477">
            <v>18</v>
          </cell>
          <cell r="F477">
            <v>3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2</v>
          </cell>
          <cell r="U477">
            <v>0</v>
          </cell>
          <cell r="V477">
            <v>1</v>
          </cell>
          <cell r="W477">
            <v>5</v>
          </cell>
          <cell r="X477">
            <v>4</v>
          </cell>
          <cell r="Y477">
            <v>6</v>
          </cell>
          <cell r="Z477">
            <v>4</v>
          </cell>
          <cell r="AA477">
            <v>2</v>
          </cell>
          <cell r="AB477">
            <v>0</v>
          </cell>
          <cell r="AC477">
            <v>3</v>
          </cell>
          <cell r="AD477">
            <v>0</v>
          </cell>
          <cell r="AE477">
            <v>0</v>
          </cell>
          <cell r="AF477">
            <v>0</v>
          </cell>
          <cell r="AG477">
            <v>2</v>
          </cell>
          <cell r="AH477">
            <v>1</v>
          </cell>
          <cell r="AI477">
            <v>9</v>
          </cell>
          <cell r="AJ477">
            <v>6</v>
          </cell>
        </row>
        <row r="478">
          <cell r="A478" t="str">
            <v>E83M</v>
          </cell>
          <cell r="B478" t="str">
            <v>E83</v>
          </cell>
          <cell r="C478" t="str">
            <v>Disorders of mineral metabolism</v>
          </cell>
          <cell r="D478" t="str">
            <v>M</v>
          </cell>
          <cell r="E478">
            <v>1</v>
          </cell>
          <cell r="F478">
            <v>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1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C478">
            <v>1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1</v>
          </cell>
          <cell r="AI478">
            <v>0</v>
          </cell>
          <cell r="AJ478">
            <v>0</v>
          </cell>
        </row>
        <row r="479">
          <cell r="A479" t="str">
            <v>F</v>
          </cell>
          <cell r="B479">
            <v>0</v>
          </cell>
          <cell r="C479">
            <v>0</v>
          </cell>
          <cell r="D479" t="str">
            <v>F</v>
          </cell>
          <cell r="E479">
            <v>3</v>
          </cell>
          <cell r="F479">
            <v>3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1</v>
          </cell>
          <cell r="S479">
            <v>0</v>
          </cell>
          <cell r="T479">
            <v>1</v>
          </cell>
          <cell r="U479">
            <v>1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C479">
            <v>3</v>
          </cell>
          <cell r="AD479">
            <v>0</v>
          </cell>
          <cell r="AE479">
            <v>0</v>
          </cell>
          <cell r="AF479">
            <v>1</v>
          </cell>
          <cell r="AG479">
            <v>1</v>
          </cell>
          <cell r="AH479">
            <v>1</v>
          </cell>
          <cell r="AI479">
            <v>0</v>
          </cell>
          <cell r="AJ479">
            <v>0</v>
          </cell>
        </row>
        <row r="480">
          <cell r="A480" t="str">
            <v>E84M</v>
          </cell>
          <cell r="B480" t="str">
            <v>E84</v>
          </cell>
          <cell r="C480" t="str">
            <v>Cystic fibrosis</v>
          </cell>
          <cell r="D480" t="str">
            <v>M</v>
          </cell>
          <cell r="E480">
            <v>3</v>
          </cell>
          <cell r="F480">
            <v>3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1</v>
          </cell>
          <cell r="M480">
            <v>1</v>
          </cell>
          <cell r="N480">
            <v>1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3</v>
          </cell>
          <cell r="AD480">
            <v>3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</row>
        <row r="481">
          <cell r="A481" t="str">
            <v>F</v>
          </cell>
          <cell r="B481">
            <v>0</v>
          </cell>
          <cell r="C481">
            <v>0</v>
          </cell>
          <cell r="D481" t="str">
            <v>F</v>
          </cell>
          <cell r="E481">
            <v>12</v>
          </cell>
          <cell r="F481">
            <v>12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1</v>
          </cell>
          <cell r="L481">
            <v>0</v>
          </cell>
          <cell r="M481">
            <v>2</v>
          </cell>
          <cell r="N481">
            <v>4</v>
          </cell>
          <cell r="O481">
            <v>1</v>
          </cell>
          <cell r="P481">
            <v>1</v>
          </cell>
          <cell r="Q481">
            <v>1</v>
          </cell>
          <cell r="R481">
            <v>0</v>
          </cell>
          <cell r="S481">
            <v>0</v>
          </cell>
          <cell r="T481">
            <v>1</v>
          </cell>
          <cell r="U481">
            <v>0</v>
          </cell>
          <cell r="V481">
            <v>1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C481">
            <v>12</v>
          </cell>
          <cell r="AD481">
            <v>7</v>
          </cell>
          <cell r="AE481">
            <v>2</v>
          </cell>
          <cell r="AF481">
            <v>1</v>
          </cell>
          <cell r="AG481">
            <v>1</v>
          </cell>
          <cell r="AH481">
            <v>1</v>
          </cell>
          <cell r="AI481">
            <v>0</v>
          </cell>
          <cell r="AJ481">
            <v>0</v>
          </cell>
        </row>
        <row r="482">
          <cell r="A482" t="str">
            <v>E85M</v>
          </cell>
          <cell r="B482" t="str">
            <v>E85</v>
          </cell>
          <cell r="C482" t="str">
            <v>Amyloidosis</v>
          </cell>
          <cell r="D482" t="str">
            <v>M</v>
          </cell>
          <cell r="E482">
            <v>14</v>
          </cell>
          <cell r="F482">
            <v>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2</v>
          </cell>
          <cell r="U482">
            <v>2</v>
          </cell>
          <cell r="V482">
            <v>4</v>
          </cell>
          <cell r="W482">
            <v>1</v>
          </cell>
          <cell r="X482">
            <v>3</v>
          </cell>
          <cell r="Y482">
            <v>2</v>
          </cell>
          <cell r="Z482">
            <v>1</v>
          </cell>
          <cell r="AA482">
            <v>1</v>
          </cell>
          <cell r="AC482">
            <v>8</v>
          </cell>
          <cell r="AD482">
            <v>0</v>
          </cell>
          <cell r="AE482">
            <v>0</v>
          </cell>
          <cell r="AF482">
            <v>0</v>
          </cell>
          <cell r="AG482">
            <v>2</v>
          </cell>
          <cell r="AH482">
            <v>6</v>
          </cell>
          <cell r="AI482">
            <v>4</v>
          </cell>
          <cell r="AJ482">
            <v>2</v>
          </cell>
        </row>
        <row r="483">
          <cell r="A483" t="str">
            <v>F</v>
          </cell>
          <cell r="B483">
            <v>0</v>
          </cell>
          <cell r="C483">
            <v>0</v>
          </cell>
          <cell r="D483" t="str">
            <v>F</v>
          </cell>
          <cell r="E483">
            <v>14</v>
          </cell>
          <cell r="F483">
            <v>8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1</v>
          </cell>
          <cell r="R483">
            <v>0</v>
          </cell>
          <cell r="S483">
            <v>1</v>
          </cell>
          <cell r="T483">
            <v>2</v>
          </cell>
          <cell r="U483">
            <v>1</v>
          </cell>
          <cell r="V483">
            <v>3</v>
          </cell>
          <cell r="W483">
            <v>2</v>
          </cell>
          <cell r="X483">
            <v>2</v>
          </cell>
          <cell r="Y483">
            <v>2</v>
          </cell>
          <cell r="Z483">
            <v>2</v>
          </cell>
          <cell r="AA483">
            <v>0</v>
          </cell>
          <cell r="AC483">
            <v>8</v>
          </cell>
          <cell r="AD483">
            <v>0</v>
          </cell>
          <cell r="AE483">
            <v>0</v>
          </cell>
          <cell r="AF483">
            <v>1</v>
          </cell>
          <cell r="AG483">
            <v>3</v>
          </cell>
          <cell r="AH483">
            <v>4</v>
          </cell>
          <cell r="AI483">
            <v>4</v>
          </cell>
          <cell r="AJ483">
            <v>2</v>
          </cell>
        </row>
        <row r="484">
          <cell r="A484" t="str">
            <v>E86M</v>
          </cell>
          <cell r="B484" t="str">
            <v>E86</v>
          </cell>
          <cell r="C484" t="str">
            <v>Volume depletion</v>
          </cell>
          <cell r="D484" t="str">
            <v>M</v>
          </cell>
          <cell r="E484">
            <v>10</v>
          </cell>
          <cell r="F484">
            <v>1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0</v>
          </cell>
          <cell r="U484">
            <v>0</v>
          </cell>
          <cell r="V484">
            <v>0</v>
          </cell>
          <cell r="W484">
            <v>3</v>
          </cell>
          <cell r="X484">
            <v>2</v>
          </cell>
          <cell r="Y484">
            <v>4</v>
          </cell>
          <cell r="Z484">
            <v>1</v>
          </cell>
          <cell r="AA484">
            <v>3</v>
          </cell>
          <cell r="AB484">
            <v>0</v>
          </cell>
          <cell r="AC484">
            <v>1</v>
          </cell>
          <cell r="AD484">
            <v>0</v>
          </cell>
          <cell r="AE484">
            <v>0</v>
          </cell>
          <cell r="AF484">
            <v>0</v>
          </cell>
          <cell r="AG484">
            <v>1</v>
          </cell>
          <cell r="AH484">
            <v>0</v>
          </cell>
          <cell r="AI484">
            <v>5</v>
          </cell>
          <cell r="AJ484">
            <v>4</v>
          </cell>
        </row>
        <row r="485">
          <cell r="A485" t="str">
            <v>F</v>
          </cell>
          <cell r="B485">
            <v>0</v>
          </cell>
          <cell r="C485">
            <v>0</v>
          </cell>
          <cell r="D485" t="str">
            <v>F</v>
          </cell>
          <cell r="E485">
            <v>17</v>
          </cell>
          <cell r="F485">
            <v>3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0</v>
          </cell>
          <cell r="U485">
            <v>1</v>
          </cell>
          <cell r="V485">
            <v>1</v>
          </cell>
          <cell r="W485">
            <v>3</v>
          </cell>
          <cell r="X485">
            <v>1</v>
          </cell>
          <cell r="Y485">
            <v>10</v>
          </cell>
          <cell r="Z485">
            <v>1</v>
          </cell>
          <cell r="AA485">
            <v>9</v>
          </cell>
          <cell r="AC485">
            <v>3</v>
          </cell>
          <cell r="AD485">
            <v>0</v>
          </cell>
          <cell r="AE485">
            <v>0</v>
          </cell>
          <cell r="AF485">
            <v>0</v>
          </cell>
          <cell r="AG485">
            <v>1</v>
          </cell>
          <cell r="AH485">
            <v>2</v>
          </cell>
          <cell r="AI485">
            <v>4</v>
          </cell>
          <cell r="AJ485">
            <v>10</v>
          </cell>
        </row>
        <row r="486">
          <cell r="A486" t="str">
            <v>E87M</v>
          </cell>
          <cell r="B486" t="str">
            <v>E87</v>
          </cell>
          <cell r="C486" t="str">
            <v>Other disorders of fluid, electrolyte and acid-base balance</v>
          </cell>
          <cell r="D486" t="str">
            <v>M</v>
          </cell>
          <cell r="E486">
            <v>13</v>
          </cell>
          <cell r="F486">
            <v>8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1</v>
          </cell>
          <cell r="M486">
            <v>0</v>
          </cell>
          <cell r="N486">
            <v>0</v>
          </cell>
          <cell r="O486">
            <v>0</v>
          </cell>
          <cell r="P486">
            <v>2</v>
          </cell>
          <cell r="Q486">
            <v>1</v>
          </cell>
          <cell r="R486">
            <v>1</v>
          </cell>
          <cell r="S486">
            <v>0</v>
          </cell>
          <cell r="T486">
            <v>1</v>
          </cell>
          <cell r="U486">
            <v>1</v>
          </cell>
          <cell r="V486">
            <v>1</v>
          </cell>
          <cell r="W486">
            <v>1</v>
          </cell>
          <cell r="X486">
            <v>2</v>
          </cell>
          <cell r="Y486">
            <v>2</v>
          </cell>
          <cell r="Z486">
            <v>1</v>
          </cell>
          <cell r="AA486">
            <v>1</v>
          </cell>
          <cell r="AC486">
            <v>8</v>
          </cell>
          <cell r="AD486">
            <v>1</v>
          </cell>
          <cell r="AE486">
            <v>2</v>
          </cell>
          <cell r="AF486">
            <v>2</v>
          </cell>
          <cell r="AG486">
            <v>1</v>
          </cell>
          <cell r="AH486">
            <v>2</v>
          </cell>
          <cell r="AI486">
            <v>3</v>
          </cell>
          <cell r="AJ486">
            <v>2</v>
          </cell>
        </row>
        <row r="487">
          <cell r="A487" t="str">
            <v>F</v>
          </cell>
          <cell r="B487">
            <v>0</v>
          </cell>
          <cell r="C487">
            <v>0</v>
          </cell>
          <cell r="D487" t="str">
            <v>F</v>
          </cell>
          <cell r="E487">
            <v>15</v>
          </cell>
          <cell r="F487">
            <v>8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1</v>
          </cell>
          <cell r="S487">
            <v>1</v>
          </cell>
          <cell r="T487">
            <v>1</v>
          </cell>
          <cell r="U487">
            <v>2</v>
          </cell>
          <cell r="V487">
            <v>3</v>
          </cell>
          <cell r="W487">
            <v>0</v>
          </cell>
          <cell r="X487">
            <v>2</v>
          </cell>
          <cell r="Y487">
            <v>5</v>
          </cell>
          <cell r="Z487">
            <v>1</v>
          </cell>
          <cell r="AA487">
            <v>4</v>
          </cell>
          <cell r="AC487">
            <v>8</v>
          </cell>
          <cell r="AD487">
            <v>0</v>
          </cell>
          <cell r="AE487">
            <v>0</v>
          </cell>
          <cell r="AF487">
            <v>1</v>
          </cell>
          <cell r="AG487">
            <v>2</v>
          </cell>
          <cell r="AH487">
            <v>5</v>
          </cell>
          <cell r="AI487">
            <v>2</v>
          </cell>
          <cell r="AJ487">
            <v>5</v>
          </cell>
        </row>
        <row r="488">
          <cell r="A488" t="str">
            <v>E88M</v>
          </cell>
          <cell r="B488" t="str">
            <v>E88</v>
          </cell>
          <cell r="C488" t="str">
            <v>Other metabolic disorders</v>
          </cell>
          <cell r="D488" t="str">
            <v>M</v>
          </cell>
          <cell r="E488">
            <v>2</v>
          </cell>
          <cell r="F488">
            <v>2</v>
          </cell>
          <cell r="G488">
            <v>0</v>
          </cell>
          <cell r="H488">
            <v>1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1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C488">
            <v>2</v>
          </cell>
          <cell r="AD488">
            <v>2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A489" t="str">
            <v>F</v>
          </cell>
          <cell r="B489">
            <v>0</v>
          </cell>
          <cell r="C489">
            <v>0</v>
          </cell>
          <cell r="D489" t="str">
            <v>F</v>
          </cell>
          <cell r="E489">
            <v>8</v>
          </cell>
          <cell r="F489">
            <v>7</v>
          </cell>
          <cell r="G489">
            <v>1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1</v>
          </cell>
          <cell r="R489">
            <v>0</v>
          </cell>
          <cell r="S489">
            <v>0</v>
          </cell>
          <cell r="T489">
            <v>1</v>
          </cell>
          <cell r="U489">
            <v>2</v>
          </cell>
          <cell r="V489">
            <v>2</v>
          </cell>
          <cell r="W489">
            <v>0</v>
          </cell>
          <cell r="X489">
            <v>0</v>
          </cell>
          <cell r="Y489">
            <v>1</v>
          </cell>
          <cell r="Z489">
            <v>0</v>
          </cell>
          <cell r="AA489">
            <v>1</v>
          </cell>
          <cell r="AC489">
            <v>7</v>
          </cell>
          <cell r="AD489">
            <v>1</v>
          </cell>
          <cell r="AE489">
            <v>0</v>
          </cell>
          <cell r="AF489">
            <v>1</v>
          </cell>
          <cell r="AG489">
            <v>1</v>
          </cell>
          <cell r="AH489">
            <v>4</v>
          </cell>
          <cell r="AI489">
            <v>0</v>
          </cell>
          <cell r="AJ489">
            <v>1</v>
          </cell>
        </row>
        <row r="490">
          <cell r="A490" t="str">
            <v>F00-F99M</v>
          </cell>
          <cell r="B490" t="str">
            <v>F00-F99</v>
          </cell>
          <cell r="C490" t="str">
            <v>V. MENTAL AND BEHAVIOURAL DISORDERS</v>
          </cell>
          <cell r="D490" t="str">
            <v>M</v>
          </cell>
          <cell r="E490">
            <v>1522</v>
          </cell>
          <cell r="F490">
            <v>346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</v>
          </cell>
          <cell r="M490">
            <v>5</v>
          </cell>
          <cell r="N490">
            <v>7</v>
          </cell>
          <cell r="O490">
            <v>10</v>
          </cell>
          <cell r="P490">
            <v>33</v>
          </cell>
          <cell r="Q490">
            <v>30</v>
          </cell>
          <cell r="R490">
            <v>38</v>
          </cell>
          <cell r="S490">
            <v>34</v>
          </cell>
          <cell r="T490">
            <v>40</v>
          </cell>
          <cell r="U490">
            <v>69</v>
          </cell>
          <cell r="V490">
            <v>79</v>
          </cell>
          <cell r="W490">
            <v>160</v>
          </cell>
          <cell r="X490">
            <v>294</v>
          </cell>
          <cell r="Y490">
            <v>722</v>
          </cell>
          <cell r="Z490">
            <v>392</v>
          </cell>
          <cell r="AA490">
            <v>330</v>
          </cell>
          <cell r="AC490">
            <v>346</v>
          </cell>
          <cell r="AD490">
            <v>13</v>
          </cell>
          <cell r="AE490">
            <v>43</v>
          </cell>
          <cell r="AF490">
            <v>68</v>
          </cell>
          <cell r="AG490">
            <v>74</v>
          </cell>
          <cell r="AH490">
            <v>148</v>
          </cell>
          <cell r="AI490">
            <v>454</v>
          </cell>
          <cell r="AJ490">
            <v>722</v>
          </cell>
        </row>
        <row r="491">
          <cell r="A491" t="str">
            <v>F</v>
          </cell>
          <cell r="B491">
            <v>0</v>
          </cell>
          <cell r="C491">
            <v>0</v>
          </cell>
          <cell r="D491" t="str">
            <v>F</v>
          </cell>
          <cell r="E491">
            <v>2546</v>
          </cell>
          <cell r="F491">
            <v>188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3</v>
          </cell>
          <cell r="N491">
            <v>3</v>
          </cell>
          <cell r="O491">
            <v>8</v>
          </cell>
          <cell r="P491">
            <v>6</v>
          </cell>
          <cell r="Q491">
            <v>10</v>
          </cell>
          <cell r="R491">
            <v>18</v>
          </cell>
          <cell r="S491">
            <v>19</v>
          </cell>
          <cell r="T491">
            <v>18</v>
          </cell>
          <cell r="U491">
            <v>37</v>
          </cell>
          <cell r="V491">
            <v>66</v>
          </cell>
          <cell r="W491">
            <v>182</v>
          </cell>
          <cell r="X491">
            <v>383</v>
          </cell>
          <cell r="Y491">
            <v>1793</v>
          </cell>
          <cell r="Z491">
            <v>689</v>
          </cell>
          <cell r="AA491">
            <v>1104</v>
          </cell>
          <cell r="AC491">
            <v>188</v>
          </cell>
          <cell r="AD491">
            <v>6</v>
          </cell>
          <cell r="AE491">
            <v>14</v>
          </cell>
          <cell r="AF491">
            <v>28</v>
          </cell>
          <cell r="AG491">
            <v>37</v>
          </cell>
          <cell r="AH491">
            <v>103</v>
          </cell>
          <cell r="AI491">
            <v>565</v>
          </cell>
          <cell r="AJ491">
            <v>1793</v>
          </cell>
        </row>
        <row r="492">
          <cell r="A492" t="str">
            <v>F00-09M</v>
          </cell>
          <cell r="B492" t="str">
            <v>F00-09</v>
          </cell>
          <cell r="C492" t="str">
            <v>Organic, including symptomatic, mental disorders</v>
          </cell>
          <cell r="D492" t="str">
            <v>M</v>
          </cell>
          <cell r="E492">
            <v>1229</v>
          </cell>
          <cell r="F492">
            <v>93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2</v>
          </cell>
          <cell r="S492">
            <v>1</v>
          </cell>
          <cell r="T492">
            <v>7</v>
          </cell>
          <cell r="U492">
            <v>25</v>
          </cell>
          <cell r="V492">
            <v>58</v>
          </cell>
          <cell r="W492">
            <v>139</v>
          </cell>
          <cell r="X492">
            <v>282</v>
          </cell>
          <cell r="Y492">
            <v>715</v>
          </cell>
          <cell r="Z492">
            <v>386</v>
          </cell>
          <cell r="AA492">
            <v>329</v>
          </cell>
          <cell r="AC492">
            <v>93</v>
          </cell>
          <cell r="AD492">
            <v>0</v>
          </cell>
          <cell r="AE492">
            <v>0</v>
          </cell>
          <cell r="AF492">
            <v>2</v>
          </cell>
          <cell r="AG492">
            <v>8</v>
          </cell>
          <cell r="AH492">
            <v>83</v>
          </cell>
          <cell r="AI492">
            <v>421</v>
          </cell>
          <cell r="AJ492">
            <v>715</v>
          </cell>
        </row>
        <row r="493">
          <cell r="A493" t="str">
            <v>F</v>
          </cell>
          <cell r="B493">
            <v>0</v>
          </cell>
          <cell r="C493">
            <v>0</v>
          </cell>
          <cell r="D493" t="str">
            <v>F</v>
          </cell>
          <cell r="E493">
            <v>2414</v>
          </cell>
          <cell r="F493">
            <v>87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1</v>
          </cell>
          <cell r="S493">
            <v>3</v>
          </cell>
          <cell r="T493">
            <v>4</v>
          </cell>
          <cell r="U493">
            <v>22</v>
          </cell>
          <cell r="V493">
            <v>57</v>
          </cell>
          <cell r="W493">
            <v>176</v>
          </cell>
          <cell r="X493">
            <v>377</v>
          </cell>
          <cell r="Y493">
            <v>1774</v>
          </cell>
          <cell r="Z493">
            <v>677</v>
          </cell>
          <cell r="AA493">
            <v>1097</v>
          </cell>
          <cell r="AC493">
            <v>87</v>
          </cell>
          <cell r="AD493">
            <v>0</v>
          </cell>
          <cell r="AE493">
            <v>0</v>
          </cell>
          <cell r="AF493">
            <v>1</v>
          </cell>
          <cell r="AG493">
            <v>7</v>
          </cell>
          <cell r="AH493">
            <v>79</v>
          </cell>
          <cell r="AI493">
            <v>553</v>
          </cell>
          <cell r="AJ493">
            <v>1774</v>
          </cell>
        </row>
        <row r="494">
          <cell r="A494" t="str">
            <v>F01M</v>
          </cell>
          <cell r="B494" t="str">
            <v>F01</v>
          </cell>
          <cell r="C494" t="str">
            <v>Vascular dementia</v>
          </cell>
          <cell r="D494" t="str">
            <v>M</v>
          </cell>
          <cell r="E494">
            <v>674</v>
          </cell>
          <cell r="F494">
            <v>51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1</v>
          </cell>
          <cell r="S494">
            <v>1</v>
          </cell>
          <cell r="T494">
            <v>2</v>
          </cell>
          <cell r="U494">
            <v>9</v>
          </cell>
          <cell r="V494">
            <v>38</v>
          </cell>
          <cell r="W494">
            <v>78</v>
          </cell>
          <cell r="X494">
            <v>157</v>
          </cell>
          <cell r="Y494">
            <v>388</v>
          </cell>
          <cell r="Z494">
            <v>216</v>
          </cell>
          <cell r="AA494">
            <v>172</v>
          </cell>
          <cell r="AC494">
            <v>51</v>
          </cell>
          <cell r="AD494">
            <v>0</v>
          </cell>
          <cell r="AE494">
            <v>0</v>
          </cell>
          <cell r="AF494">
            <v>1</v>
          </cell>
          <cell r="AG494">
            <v>3</v>
          </cell>
          <cell r="AH494">
            <v>47</v>
          </cell>
          <cell r="AI494">
            <v>235</v>
          </cell>
          <cell r="AJ494">
            <v>388</v>
          </cell>
        </row>
        <row r="495">
          <cell r="A495" t="str">
            <v>F01F</v>
          </cell>
          <cell r="B495">
            <v>0</v>
          </cell>
          <cell r="C495">
            <v>0</v>
          </cell>
          <cell r="D495" t="str">
            <v>F</v>
          </cell>
          <cell r="E495">
            <v>1033</v>
          </cell>
          <cell r="F495">
            <v>36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1</v>
          </cell>
          <cell r="T495">
            <v>2</v>
          </cell>
          <cell r="U495">
            <v>9</v>
          </cell>
          <cell r="V495">
            <v>24</v>
          </cell>
          <cell r="W495">
            <v>77</v>
          </cell>
          <cell r="X495">
            <v>182</v>
          </cell>
          <cell r="Y495">
            <v>738</v>
          </cell>
          <cell r="Z495">
            <v>290</v>
          </cell>
          <cell r="AA495">
            <v>448</v>
          </cell>
          <cell r="AC495">
            <v>36</v>
          </cell>
          <cell r="AD495">
            <v>0</v>
          </cell>
          <cell r="AE495">
            <v>0</v>
          </cell>
          <cell r="AF495">
            <v>0</v>
          </cell>
          <cell r="AG495">
            <v>3</v>
          </cell>
          <cell r="AH495">
            <v>33</v>
          </cell>
          <cell r="AI495">
            <v>259</v>
          </cell>
          <cell r="AJ495">
            <v>738</v>
          </cell>
        </row>
        <row r="496">
          <cell r="A496" t="str">
            <v>F03M</v>
          </cell>
          <cell r="B496" t="str">
            <v>F03</v>
          </cell>
          <cell r="C496" t="str">
            <v>Unspecified dementia</v>
          </cell>
          <cell r="D496" t="str">
            <v>M</v>
          </cell>
          <cell r="E496">
            <v>540</v>
          </cell>
          <cell r="F496">
            <v>40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1</v>
          </cell>
          <cell r="S496">
            <v>0</v>
          </cell>
          <cell r="T496">
            <v>5</v>
          </cell>
          <cell r="U496">
            <v>14</v>
          </cell>
          <cell r="V496">
            <v>20</v>
          </cell>
          <cell r="W496">
            <v>59</v>
          </cell>
          <cell r="X496">
            <v>122</v>
          </cell>
          <cell r="Y496">
            <v>319</v>
          </cell>
          <cell r="Z496">
            <v>166</v>
          </cell>
          <cell r="AA496">
            <v>153</v>
          </cell>
          <cell r="AB496">
            <v>0</v>
          </cell>
          <cell r="AC496">
            <v>40</v>
          </cell>
          <cell r="AD496">
            <v>0</v>
          </cell>
          <cell r="AE496">
            <v>0</v>
          </cell>
          <cell r="AF496">
            <v>1</v>
          </cell>
          <cell r="AG496">
            <v>5</v>
          </cell>
          <cell r="AH496">
            <v>34</v>
          </cell>
          <cell r="AI496">
            <v>181</v>
          </cell>
          <cell r="AJ496">
            <v>319</v>
          </cell>
        </row>
        <row r="497">
          <cell r="A497" t="str">
            <v>F03F</v>
          </cell>
          <cell r="B497">
            <v>0</v>
          </cell>
          <cell r="C497">
            <v>0</v>
          </cell>
          <cell r="D497" t="str">
            <v>F</v>
          </cell>
          <cell r="E497">
            <v>1361</v>
          </cell>
          <cell r="F497">
            <v>51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1</v>
          </cell>
          <cell r="S497">
            <v>2</v>
          </cell>
          <cell r="T497">
            <v>2</v>
          </cell>
          <cell r="U497">
            <v>13</v>
          </cell>
          <cell r="V497">
            <v>33</v>
          </cell>
          <cell r="W497">
            <v>99</v>
          </cell>
          <cell r="X497">
            <v>192</v>
          </cell>
          <cell r="Y497">
            <v>1019</v>
          </cell>
          <cell r="Z497">
            <v>382</v>
          </cell>
          <cell r="AA497">
            <v>637</v>
          </cell>
          <cell r="AB497">
            <v>0</v>
          </cell>
          <cell r="AC497">
            <v>51</v>
          </cell>
          <cell r="AD497">
            <v>0</v>
          </cell>
          <cell r="AE497">
            <v>0</v>
          </cell>
          <cell r="AF497">
            <v>1</v>
          </cell>
          <cell r="AG497">
            <v>4</v>
          </cell>
          <cell r="AH497">
            <v>46</v>
          </cell>
          <cell r="AI497">
            <v>291</v>
          </cell>
          <cell r="AJ497">
            <v>1019</v>
          </cell>
        </row>
        <row r="498">
          <cell r="A498" t="str">
            <v>F05M</v>
          </cell>
          <cell r="B498" t="str">
            <v>F05</v>
          </cell>
          <cell r="C498" t="str">
            <v>Delirium, not induced by alcohol and other psychoactive substances</v>
          </cell>
          <cell r="D498" t="str">
            <v>M</v>
          </cell>
          <cell r="E498">
            <v>15</v>
          </cell>
          <cell r="F498">
            <v>2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2</v>
          </cell>
          <cell r="V498">
            <v>0</v>
          </cell>
          <cell r="W498">
            <v>2</v>
          </cell>
          <cell r="X498">
            <v>3</v>
          </cell>
          <cell r="Y498">
            <v>8</v>
          </cell>
          <cell r="Z498">
            <v>4</v>
          </cell>
          <cell r="AA498">
            <v>4</v>
          </cell>
          <cell r="AC498">
            <v>2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2</v>
          </cell>
          <cell r="AI498">
            <v>5</v>
          </cell>
          <cell r="AJ498">
            <v>8</v>
          </cell>
        </row>
        <row r="499">
          <cell r="A499" t="str">
            <v>F</v>
          </cell>
          <cell r="B499">
            <v>0</v>
          </cell>
          <cell r="C499">
            <v>0</v>
          </cell>
          <cell r="D499" t="str">
            <v>F</v>
          </cell>
          <cell r="E499">
            <v>19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3</v>
          </cell>
          <cell r="Y499">
            <v>16</v>
          </cell>
          <cell r="Z499">
            <v>4</v>
          </cell>
          <cell r="AA499">
            <v>12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3</v>
          </cell>
          <cell r="AJ499">
            <v>16</v>
          </cell>
        </row>
        <row r="500">
          <cell r="A500" t="str">
            <v>F06M</v>
          </cell>
          <cell r="B500" t="str">
            <v>F06</v>
          </cell>
          <cell r="C500" t="str">
            <v>Other mental disorders due to brain damage and dysfunction and to physical disease</v>
          </cell>
          <cell r="D500" t="str">
            <v>M</v>
          </cell>
          <cell r="E500" t="str">
            <v>-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F</v>
          </cell>
          <cell r="B501">
            <v>0</v>
          </cell>
          <cell r="C501">
            <v>0</v>
          </cell>
          <cell r="D501" t="str">
            <v>F</v>
          </cell>
          <cell r="E501">
            <v>1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1</v>
          </cell>
          <cell r="Z501">
            <v>1</v>
          </cell>
          <cell r="AA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1</v>
          </cell>
        </row>
        <row r="502">
          <cell r="A502" t="str">
            <v>F10-F19M</v>
          </cell>
          <cell r="B502" t="str">
            <v>F10-F19</v>
          </cell>
          <cell r="C502" t="str">
            <v>Mental and behavioural disorders due to psychoactive substance use</v>
          </cell>
          <cell r="D502" t="str">
            <v>M</v>
          </cell>
          <cell r="E502">
            <v>281</v>
          </cell>
          <cell r="F502">
            <v>245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1</v>
          </cell>
          <cell r="M502">
            <v>5</v>
          </cell>
          <cell r="N502">
            <v>7</v>
          </cell>
          <cell r="O502">
            <v>10</v>
          </cell>
          <cell r="P502">
            <v>33</v>
          </cell>
          <cell r="Q502">
            <v>30</v>
          </cell>
          <cell r="R502">
            <v>36</v>
          </cell>
          <cell r="S502">
            <v>31</v>
          </cell>
          <cell r="T502">
            <v>32</v>
          </cell>
          <cell r="U502">
            <v>42</v>
          </cell>
          <cell r="V502">
            <v>18</v>
          </cell>
          <cell r="W502">
            <v>21</v>
          </cell>
          <cell r="X502">
            <v>11</v>
          </cell>
          <cell r="Y502">
            <v>4</v>
          </cell>
          <cell r="Z502">
            <v>4</v>
          </cell>
          <cell r="AA502">
            <v>0</v>
          </cell>
          <cell r="AC502">
            <v>245</v>
          </cell>
          <cell r="AD502">
            <v>13</v>
          </cell>
          <cell r="AE502">
            <v>43</v>
          </cell>
          <cell r="AF502">
            <v>66</v>
          </cell>
          <cell r="AG502">
            <v>63</v>
          </cell>
          <cell r="AH502">
            <v>60</v>
          </cell>
          <cell r="AI502">
            <v>32</v>
          </cell>
          <cell r="AJ502">
            <v>4</v>
          </cell>
        </row>
        <row r="503">
          <cell r="A503" t="str">
            <v>F</v>
          </cell>
          <cell r="B503">
            <v>0</v>
          </cell>
          <cell r="C503">
            <v>0</v>
          </cell>
          <cell r="D503" t="str">
            <v>F</v>
          </cell>
          <cell r="E503">
            <v>95</v>
          </cell>
          <cell r="F503">
            <v>88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2</v>
          </cell>
          <cell r="N503">
            <v>2</v>
          </cell>
          <cell r="O503">
            <v>5</v>
          </cell>
          <cell r="P503">
            <v>6</v>
          </cell>
          <cell r="Q503">
            <v>10</v>
          </cell>
          <cell r="R503">
            <v>16</v>
          </cell>
          <cell r="S503">
            <v>16</v>
          </cell>
          <cell r="T503">
            <v>13</v>
          </cell>
          <cell r="U503">
            <v>12</v>
          </cell>
          <cell r="V503">
            <v>6</v>
          </cell>
          <cell r="W503">
            <v>2</v>
          </cell>
          <cell r="X503">
            <v>3</v>
          </cell>
          <cell r="Y503">
            <v>2</v>
          </cell>
          <cell r="Z503">
            <v>2</v>
          </cell>
          <cell r="AA503">
            <v>0</v>
          </cell>
          <cell r="AC503">
            <v>88</v>
          </cell>
          <cell r="AD503">
            <v>4</v>
          </cell>
          <cell r="AE503">
            <v>11</v>
          </cell>
          <cell r="AF503">
            <v>26</v>
          </cell>
          <cell r="AG503">
            <v>29</v>
          </cell>
          <cell r="AH503">
            <v>18</v>
          </cell>
          <cell r="AI503">
            <v>5</v>
          </cell>
          <cell r="AJ503">
            <v>2</v>
          </cell>
        </row>
        <row r="504">
          <cell r="A504" t="str">
            <v>F10M</v>
          </cell>
          <cell r="B504" t="str">
            <v>F10</v>
          </cell>
          <cell r="C504" t="str">
            <v>Mental and behavioural disorders due to use of alcohol</v>
          </cell>
          <cell r="D504" t="str">
            <v>M</v>
          </cell>
          <cell r="E504">
            <v>240</v>
          </cell>
          <cell r="F504">
            <v>204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1</v>
          </cell>
          <cell r="N504">
            <v>5</v>
          </cell>
          <cell r="O504">
            <v>4</v>
          </cell>
          <cell r="P504">
            <v>15</v>
          </cell>
          <cell r="Q504">
            <v>26</v>
          </cell>
          <cell r="R504">
            <v>31</v>
          </cell>
          <cell r="S504">
            <v>30</v>
          </cell>
          <cell r="T504">
            <v>32</v>
          </cell>
          <cell r="U504">
            <v>42</v>
          </cell>
          <cell r="V504">
            <v>18</v>
          </cell>
          <cell r="W504">
            <v>21</v>
          </cell>
          <cell r="X504">
            <v>11</v>
          </cell>
          <cell r="Y504">
            <v>4</v>
          </cell>
          <cell r="Z504">
            <v>4</v>
          </cell>
          <cell r="AA504">
            <v>0</v>
          </cell>
          <cell r="AC504">
            <v>204</v>
          </cell>
          <cell r="AD504">
            <v>6</v>
          </cell>
          <cell r="AE504">
            <v>19</v>
          </cell>
          <cell r="AF504">
            <v>57</v>
          </cell>
          <cell r="AG504">
            <v>62</v>
          </cell>
          <cell r="AH504">
            <v>60</v>
          </cell>
          <cell r="AI504">
            <v>32</v>
          </cell>
          <cell r="AJ504">
            <v>4</v>
          </cell>
        </row>
        <row r="505">
          <cell r="A505" t="str">
            <v>F</v>
          </cell>
          <cell r="B505">
            <v>0</v>
          </cell>
          <cell r="C505">
            <v>0</v>
          </cell>
          <cell r="D505" t="str">
            <v>F</v>
          </cell>
          <cell r="E505">
            <v>81</v>
          </cell>
          <cell r="F505">
            <v>74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</v>
          </cell>
          <cell r="P505">
            <v>5</v>
          </cell>
          <cell r="Q505">
            <v>8</v>
          </cell>
          <cell r="R505">
            <v>14</v>
          </cell>
          <cell r="S505">
            <v>15</v>
          </cell>
          <cell r="T505">
            <v>13</v>
          </cell>
          <cell r="U505">
            <v>12</v>
          </cell>
          <cell r="V505">
            <v>6</v>
          </cell>
          <cell r="W505">
            <v>2</v>
          </cell>
          <cell r="X505">
            <v>3</v>
          </cell>
          <cell r="Y505">
            <v>2</v>
          </cell>
          <cell r="Z505">
            <v>2</v>
          </cell>
          <cell r="AA505">
            <v>0</v>
          </cell>
          <cell r="AC505">
            <v>74</v>
          </cell>
          <cell r="AD505">
            <v>0</v>
          </cell>
          <cell r="AE505">
            <v>6</v>
          </cell>
          <cell r="AF505">
            <v>22</v>
          </cell>
          <cell r="AG505">
            <v>28</v>
          </cell>
          <cell r="AH505">
            <v>18</v>
          </cell>
          <cell r="AI505">
            <v>5</v>
          </cell>
          <cell r="AJ505">
            <v>2</v>
          </cell>
        </row>
        <row r="506">
          <cell r="A506" t="str">
            <v>F11M</v>
          </cell>
          <cell r="B506" t="str">
            <v>F11</v>
          </cell>
          <cell r="C506" t="str">
            <v>Mental and behavioural disorders due to use of opioids</v>
          </cell>
          <cell r="D506" t="str">
            <v>M</v>
          </cell>
          <cell r="E506">
            <v>4</v>
          </cell>
          <cell r="F506">
            <v>4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2</v>
          </cell>
          <cell r="Q506">
            <v>1</v>
          </cell>
          <cell r="R506">
            <v>1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4</v>
          </cell>
          <cell r="AD506">
            <v>0</v>
          </cell>
          <cell r="AE506">
            <v>2</v>
          </cell>
          <cell r="AF506">
            <v>2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</row>
        <row r="507">
          <cell r="A507" t="str">
            <v>F</v>
          </cell>
          <cell r="B507">
            <v>0</v>
          </cell>
          <cell r="C507">
            <v>0</v>
          </cell>
          <cell r="D507" t="str">
            <v>F</v>
          </cell>
          <cell r="E507" t="str">
            <v>-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</row>
        <row r="508">
          <cell r="A508" t="str">
            <v>F12M</v>
          </cell>
          <cell r="B508" t="str">
            <v>F12</v>
          </cell>
          <cell r="C508" t="str">
            <v>Mental and behavioural disorders due to use of cannabinoids</v>
          </cell>
          <cell r="D508" t="str">
            <v>M</v>
          </cell>
          <cell r="E508">
            <v>1</v>
          </cell>
          <cell r="F508">
            <v>1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1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0</v>
          </cell>
          <cell r="AE508">
            <v>1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</row>
        <row r="509">
          <cell r="A509" t="str">
            <v>F</v>
          </cell>
          <cell r="B509">
            <v>0</v>
          </cell>
          <cell r="C509">
            <v>0</v>
          </cell>
          <cell r="D509" t="str">
            <v>F</v>
          </cell>
          <cell r="E509" t="str">
            <v>-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</row>
        <row r="510">
          <cell r="A510" t="str">
            <v>F13M</v>
          </cell>
          <cell r="B510" t="str">
            <v>F13</v>
          </cell>
          <cell r="C510" t="str">
            <v>Mental and behavioural disorders due to use of sedatives or hypnotics</v>
          </cell>
          <cell r="D510" t="str">
            <v>M</v>
          </cell>
          <cell r="E510">
            <v>1</v>
          </cell>
          <cell r="F510">
            <v>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1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0</v>
          </cell>
          <cell r="AE510">
            <v>1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A511" t="str">
            <v>F</v>
          </cell>
          <cell r="B511">
            <v>0</v>
          </cell>
          <cell r="C511">
            <v>0</v>
          </cell>
          <cell r="D511" t="str">
            <v>F</v>
          </cell>
          <cell r="E511" t="str">
            <v>-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</row>
        <row r="512">
          <cell r="A512" t="str">
            <v>F14M</v>
          </cell>
          <cell r="B512" t="str">
            <v>F14</v>
          </cell>
          <cell r="C512" t="str">
            <v>Mental and behavioural disorders due to use of cocaine</v>
          </cell>
          <cell r="D512" t="str">
            <v>M</v>
          </cell>
          <cell r="E512">
            <v>1</v>
          </cell>
          <cell r="F512">
            <v>1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1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</row>
        <row r="513">
          <cell r="A513" t="str">
            <v>F</v>
          </cell>
          <cell r="B513">
            <v>0</v>
          </cell>
          <cell r="C513">
            <v>0</v>
          </cell>
          <cell r="D513" t="str">
            <v>F</v>
          </cell>
          <cell r="E513" t="str">
            <v>-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</row>
        <row r="514">
          <cell r="A514" t="str">
            <v>F18M</v>
          </cell>
          <cell r="B514" t="str">
            <v>F18</v>
          </cell>
          <cell r="C514" t="str">
            <v>Mental and behavioural disorders due to use of volatile solvents</v>
          </cell>
          <cell r="D514" t="str">
            <v>M</v>
          </cell>
          <cell r="E514">
            <v>1</v>
          </cell>
          <cell r="F514">
            <v>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0</v>
          </cell>
          <cell r="AE514">
            <v>1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</row>
        <row r="515">
          <cell r="A515" t="str">
            <v>F</v>
          </cell>
          <cell r="B515">
            <v>0</v>
          </cell>
          <cell r="C515">
            <v>0</v>
          </cell>
          <cell r="D515" t="str">
            <v>F</v>
          </cell>
          <cell r="E515" t="str">
            <v>-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</row>
        <row r="516">
          <cell r="A516" t="str">
            <v>F19M</v>
          </cell>
          <cell r="B516" t="str">
            <v>F19</v>
          </cell>
          <cell r="C516" t="str">
            <v>Mental and behavioural disorders due to multiple drug use and use of other psychoactive substances</v>
          </cell>
          <cell r="D516" t="str">
            <v>M</v>
          </cell>
          <cell r="E516">
            <v>33</v>
          </cell>
          <cell r="F516">
            <v>33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1</v>
          </cell>
          <cell r="M516">
            <v>3</v>
          </cell>
          <cell r="N516">
            <v>2</v>
          </cell>
          <cell r="O516">
            <v>5</v>
          </cell>
          <cell r="P516">
            <v>14</v>
          </cell>
          <cell r="Q516">
            <v>3</v>
          </cell>
          <cell r="R516">
            <v>4</v>
          </cell>
          <cell r="S516">
            <v>1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33</v>
          </cell>
          <cell r="AD516">
            <v>6</v>
          </cell>
          <cell r="AE516">
            <v>19</v>
          </cell>
          <cell r="AF516">
            <v>7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</row>
        <row r="517">
          <cell r="A517" t="str">
            <v>F</v>
          </cell>
          <cell r="B517">
            <v>0</v>
          </cell>
          <cell r="C517">
            <v>0</v>
          </cell>
          <cell r="D517" t="str">
            <v>F</v>
          </cell>
          <cell r="E517">
            <v>14</v>
          </cell>
          <cell r="F517">
            <v>14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2</v>
          </cell>
          <cell r="N517">
            <v>2</v>
          </cell>
          <cell r="O517">
            <v>4</v>
          </cell>
          <cell r="P517">
            <v>1</v>
          </cell>
          <cell r="Q517">
            <v>2</v>
          </cell>
          <cell r="R517">
            <v>2</v>
          </cell>
          <cell r="S517">
            <v>1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14</v>
          </cell>
          <cell r="AD517">
            <v>4</v>
          </cell>
          <cell r="AE517">
            <v>5</v>
          </cell>
          <cell r="AF517">
            <v>4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</row>
        <row r="518">
          <cell r="A518" t="str">
            <v>F20-29M</v>
          </cell>
          <cell r="B518" t="str">
            <v>F20-29</v>
          </cell>
          <cell r="C518" t="str">
            <v>Schizophrenia, schizotypal and delusional disorders</v>
          </cell>
          <cell r="D518" t="str">
            <v>M</v>
          </cell>
          <cell r="E518">
            <v>4</v>
          </cell>
          <cell r="F518">
            <v>4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1</v>
          </cell>
          <cell r="T518">
            <v>0</v>
          </cell>
          <cell r="U518">
            <v>1</v>
          </cell>
          <cell r="V518">
            <v>2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C518">
            <v>4</v>
          </cell>
          <cell r="AD518">
            <v>0</v>
          </cell>
          <cell r="AE518">
            <v>0</v>
          </cell>
          <cell r="AF518">
            <v>0</v>
          </cell>
          <cell r="AG518">
            <v>1</v>
          </cell>
          <cell r="AH518">
            <v>3</v>
          </cell>
          <cell r="AI518">
            <v>0</v>
          </cell>
          <cell r="AJ518">
            <v>0</v>
          </cell>
        </row>
        <row r="519">
          <cell r="A519" t="str">
            <v>F</v>
          </cell>
          <cell r="B519">
            <v>0</v>
          </cell>
          <cell r="C519">
            <v>0</v>
          </cell>
          <cell r="D519" t="str">
            <v>F</v>
          </cell>
          <cell r="E519">
            <v>8</v>
          </cell>
          <cell r="F519">
            <v>3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1</v>
          </cell>
          <cell r="V519">
            <v>2</v>
          </cell>
          <cell r="W519">
            <v>0</v>
          </cell>
          <cell r="X519">
            <v>0</v>
          </cell>
          <cell r="Y519">
            <v>5</v>
          </cell>
          <cell r="Z519">
            <v>2</v>
          </cell>
          <cell r="AA519">
            <v>3</v>
          </cell>
          <cell r="AC519">
            <v>3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3</v>
          </cell>
          <cell r="AI519">
            <v>0</v>
          </cell>
          <cell r="AJ519">
            <v>5</v>
          </cell>
        </row>
        <row r="520">
          <cell r="A520" t="str">
            <v>F20M</v>
          </cell>
          <cell r="B520" t="str">
            <v>F20</v>
          </cell>
          <cell r="C520" t="str">
            <v>Schizophrenia</v>
          </cell>
          <cell r="D520" t="str">
            <v>M</v>
          </cell>
          <cell r="E520">
            <v>3</v>
          </cell>
          <cell r="F520">
            <v>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0</v>
          </cell>
          <cell r="U520">
            <v>1</v>
          </cell>
          <cell r="V520">
            <v>1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C520">
            <v>3</v>
          </cell>
          <cell r="AD520">
            <v>0</v>
          </cell>
          <cell r="AE520">
            <v>0</v>
          </cell>
          <cell r="AF520">
            <v>0</v>
          </cell>
          <cell r="AG520">
            <v>1</v>
          </cell>
          <cell r="AH520">
            <v>2</v>
          </cell>
          <cell r="AI520">
            <v>0</v>
          </cell>
          <cell r="AJ520">
            <v>0</v>
          </cell>
        </row>
        <row r="521">
          <cell r="A521" t="str">
            <v>F</v>
          </cell>
          <cell r="B521">
            <v>0</v>
          </cell>
          <cell r="C521">
            <v>0</v>
          </cell>
          <cell r="D521" t="str">
            <v>F</v>
          </cell>
          <cell r="E521">
            <v>4</v>
          </cell>
          <cell r="F521">
            <v>1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1</v>
          </cell>
          <cell r="V521">
            <v>0</v>
          </cell>
          <cell r="W521">
            <v>0</v>
          </cell>
          <cell r="X521">
            <v>0</v>
          </cell>
          <cell r="Y521">
            <v>3</v>
          </cell>
          <cell r="Z521">
            <v>0</v>
          </cell>
          <cell r="AA521">
            <v>3</v>
          </cell>
          <cell r="AC521">
            <v>1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1</v>
          </cell>
          <cell r="AI521">
            <v>0</v>
          </cell>
          <cell r="AJ521">
            <v>3</v>
          </cell>
        </row>
        <row r="522">
          <cell r="A522" t="str">
            <v>F22M</v>
          </cell>
          <cell r="B522" t="str">
            <v>F22</v>
          </cell>
          <cell r="C522" t="str">
            <v>Persistent delusional disorders</v>
          </cell>
          <cell r="D522" t="str">
            <v>M</v>
          </cell>
          <cell r="E522" t="str">
            <v>-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A523" t="str">
            <v>F</v>
          </cell>
          <cell r="B523">
            <v>0</v>
          </cell>
          <cell r="C523">
            <v>0</v>
          </cell>
          <cell r="D523" t="str">
            <v>F</v>
          </cell>
          <cell r="E523">
            <v>2</v>
          </cell>
          <cell r="F523">
            <v>1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1</v>
          </cell>
          <cell r="W523">
            <v>0</v>
          </cell>
          <cell r="X523">
            <v>0</v>
          </cell>
          <cell r="Y523">
            <v>1</v>
          </cell>
          <cell r="Z523">
            <v>1</v>
          </cell>
          <cell r="AA523">
            <v>0</v>
          </cell>
          <cell r="AC523">
            <v>1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1</v>
          </cell>
          <cell r="AI523">
            <v>0</v>
          </cell>
          <cell r="AJ523">
            <v>1</v>
          </cell>
        </row>
        <row r="524">
          <cell r="A524" t="str">
            <v>F29M</v>
          </cell>
          <cell r="B524" t="str">
            <v>F29</v>
          </cell>
          <cell r="C524" t="str">
            <v>Unspecified nonorganic psychosis</v>
          </cell>
          <cell r="D524" t="str">
            <v>M</v>
          </cell>
          <cell r="E524">
            <v>1</v>
          </cell>
          <cell r="F524">
            <v>1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1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C524">
            <v>1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1</v>
          </cell>
          <cell r="AI524">
            <v>0</v>
          </cell>
          <cell r="AJ524">
            <v>0</v>
          </cell>
        </row>
        <row r="525">
          <cell r="A525" t="str">
            <v>F</v>
          </cell>
          <cell r="B525">
            <v>0</v>
          </cell>
          <cell r="C525">
            <v>0</v>
          </cell>
          <cell r="D525" t="str">
            <v>F</v>
          </cell>
          <cell r="E525">
            <v>2</v>
          </cell>
          <cell r="F525">
            <v>1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1</v>
          </cell>
          <cell r="W525">
            <v>0</v>
          </cell>
          <cell r="X525">
            <v>0</v>
          </cell>
          <cell r="Y525">
            <v>1</v>
          </cell>
          <cell r="Z525">
            <v>1</v>
          </cell>
          <cell r="AA525">
            <v>0</v>
          </cell>
          <cell r="AC525">
            <v>1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1</v>
          </cell>
          <cell r="AI525">
            <v>0</v>
          </cell>
          <cell r="AJ525">
            <v>1</v>
          </cell>
        </row>
        <row r="526">
          <cell r="A526" t="str">
            <v>F30-39M</v>
          </cell>
          <cell r="B526" t="str">
            <v>F30-39</v>
          </cell>
          <cell r="C526" t="str">
            <v>Mood (affective) disorders</v>
          </cell>
          <cell r="D526" t="str">
            <v>M</v>
          </cell>
          <cell r="E526">
            <v>6</v>
          </cell>
          <cell r="F526">
            <v>2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1</v>
          </cell>
          <cell r="V526">
            <v>1</v>
          </cell>
          <cell r="W526">
            <v>0</v>
          </cell>
          <cell r="X526">
            <v>1</v>
          </cell>
          <cell r="Y526">
            <v>3</v>
          </cell>
          <cell r="Z526">
            <v>2</v>
          </cell>
          <cell r="AA526">
            <v>1</v>
          </cell>
          <cell r="AC526">
            <v>2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2</v>
          </cell>
          <cell r="AI526">
            <v>1</v>
          </cell>
          <cell r="AJ526">
            <v>3</v>
          </cell>
        </row>
        <row r="527">
          <cell r="A527" t="str">
            <v>F</v>
          </cell>
          <cell r="B527">
            <v>0</v>
          </cell>
          <cell r="C527">
            <v>0</v>
          </cell>
          <cell r="D527" t="str">
            <v>F</v>
          </cell>
          <cell r="E527">
            <v>18</v>
          </cell>
          <cell r="F527">
            <v>1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1</v>
          </cell>
          <cell r="W527">
            <v>3</v>
          </cell>
          <cell r="X527">
            <v>3</v>
          </cell>
          <cell r="Y527">
            <v>11</v>
          </cell>
          <cell r="Z527">
            <v>7</v>
          </cell>
          <cell r="AA527">
            <v>4</v>
          </cell>
          <cell r="AC527">
            <v>1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1</v>
          </cell>
          <cell r="AI527">
            <v>6</v>
          </cell>
          <cell r="AJ527">
            <v>11</v>
          </cell>
        </row>
        <row r="528">
          <cell r="A528" t="str">
            <v>F31M</v>
          </cell>
          <cell r="B528" t="str">
            <v>F31</v>
          </cell>
          <cell r="C528" t="str">
            <v>Bipolar affective disorder</v>
          </cell>
          <cell r="D528" t="str">
            <v>M</v>
          </cell>
          <cell r="E528">
            <v>1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1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1</v>
          </cell>
          <cell r="AJ528">
            <v>0</v>
          </cell>
        </row>
        <row r="529">
          <cell r="A529" t="str">
            <v>F</v>
          </cell>
          <cell r="B529">
            <v>0</v>
          </cell>
          <cell r="C529">
            <v>0</v>
          </cell>
          <cell r="D529" t="str">
            <v>F</v>
          </cell>
          <cell r="E529">
            <v>3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1</v>
          </cell>
          <cell r="X529">
            <v>0</v>
          </cell>
          <cell r="Y529">
            <v>2</v>
          </cell>
          <cell r="Z529">
            <v>1</v>
          </cell>
          <cell r="AA529">
            <v>1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1</v>
          </cell>
          <cell r="AJ529">
            <v>2</v>
          </cell>
        </row>
        <row r="530">
          <cell r="A530" t="str">
            <v>F32M</v>
          </cell>
          <cell r="B530" t="str">
            <v>F32</v>
          </cell>
          <cell r="C530" t="str">
            <v>Depressive episode</v>
          </cell>
          <cell r="D530" t="str">
            <v>M</v>
          </cell>
          <cell r="E530">
            <v>4</v>
          </cell>
          <cell r="F530">
            <v>2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1</v>
          </cell>
          <cell r="V530">
            <v>1</v>
          </cell>
          <cell r="W530">
            <v>0</v>
          </cell>
          <cell r="X530">
            <v>0</v>
          </cell>
          <cell r="Y530">
            <v>2</v>
          </cell>
          <cell r="Z530">
            <v>2</v>
          </cell>
          <cell r="AA530">
            <v>0</v>
          </cell>
          <cell r="AC530">
            <v>2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2</v>
          </cell>
          <cell r="AI530">
            <v>0</v>
          </cell>
          <cell r="AJ530">
            <v>2</v>
          </cell>
        </row>
        <row r="531">
          <cell r="A531" t="str">
            <v>F</v>
          </cell>
          <cell r="B531">
            <v>0</v>
          </cell>
          <cell r="C531">
            <v>0</v>
          </cell>
          <cell r="D531" t="str">
            <v>F</v>
          </cell>
          <cell r="E531">
            <v>14</v>
          </cell>
          <cell r="F531">
            <v>1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1</v>
          </cell>
          <cell r="W531">
            <v>2</v>
          </cell>
          <cell r="X531">
            <v>3</v>
          </cell>
          <cell r="Y531">
            <v>8</v>
          </cell>
          <cell r="Z531">
            <v>6</v>
          </cell>
          <cell r="AA531">
            <v>2</v>
          </cell>
          <cell r="AC531">
            <v>1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1</v>
          </cell>
          <cell r="AI531">
            <v>5</v>
          </cell>
          <cell r="AJ531">
            <v>8</v>
          </cell>
        </row>
        <row r="532">
          <cell r="A532" t="str">
            <v>F33M</v>
          </cell>
          <cell r="B532" t="str">
            <v>F33</v>
          </cell>
          <cell r="C532" t="str">
            <v>Recurrent depressive disorder</v>
          </cell>
          <cell r="D532" t="str">
            <v>M</v>
          </cell>
          <cell r="E532">
            <v>1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1</v>
          </cell>
          <cell r="Z532">
            <v>0</v>
          </cell>
          <cell r="AA532">
            <v>1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1</v>
          </cell>
        </row>
        <row r="533">
          <cell r="A533" t="str">
            <v>F</v>
          </cell>
          <cell r="B533">
            <v>0</v>
          </cell>
          <cell r="C533">
            <v>0</v>
          </cell>
          <cell r="D533" t="str">
            <v>F</v>
          </cell>
          <cell r="E533">
            <v>1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1</v>
          </cell>
          <cell r="Z533">
            <v>0</v>
          </cell>
          <cell r="AA533">
            <v>1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1</v>
          </cell>
        </row>
        <row r="534">
          <cell r="A534" t="str">
            <v>F50-59M</v>
          </cell>
          <cell r="B534" t="str">
            <v>F50-59</v>
          </cell>
          <cell r="C534" t="str">
            <v>Behavioural syndromes associated with physiological disturbances and physical factors</v>
          </cell>
          <cell r="D534" t="str">
            <v>M</v>
          </cell>
          <cell r="E534" t="str">
            <v>-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</row>
        <row r="535">
          <cell r="A535" t="str">
            <v>F</v>
          </cell>
          <cell r="B535">
            <v>0</v>
          </cell>
          <cell r="C535">
            <v>0</v>
          </cell>
          <cell r="D535" t="str">
            <v>F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1</v>
          </cell>
          <cell r="N535">
            <v>1</v>
          </cell>
          <cell r="O535">
            <v>2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C535">
            <v>5</v>
          </cell>
          <cell r="AD535">
            <v>2</v>
          </cell>
          <cell r="AE535">
            <v>2</v>
          </cell>
          <cell r="AF535">
            <v>0</v>
          </cell>
          <cell r="AG535">
            <v>1</v>
          </cell>
          <cell r="AH535">
            <v>0</v>
          </cell>
          <cell r="AI535">
            <v>0</v>
          </cell>
          <cell r="AJ535">
            <v>0</v>
          </cell>
        </row>
        <row r="536">
          <cell r="A536" t="str">
            <v>F50M</v>
          </cell>
          <cell r="B536" t="str">
            <v>F50</v>
          </cell>
          <cell r="C536" t="str">
            <v>Eating disorders</v>
          </cell>
          <cell r="D536" t="str">
            <v>M</v>
          </cell>
          <cell r="E536" t="str">
            <v>-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A537" t="str">
            <v>F</v>
          </cell>
          <cell r="B537">
            <v>0</v>
          </cell>
          <cell r="C537">
            <v>0</v>
          </cell>
          <cell r="D537" t="str">
            <v>F</v>
          </cell>
          <cell r="E537">
            <v>5</v>
          </cell>
          <cell r="F537">
            <v>5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1</v>
          </cell>
          <cell r="N537">
            <v>1</v>
          </cell>
          <cell r="O537">
            <v>2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5</v>
          </cell>
          <cell r="AD537">
            <v>2</v>
          </cell>
          <cell r="AE537">
            <v>2</v>
          </cell>
          <cell r="AF537">
            <v>0</v>
          </cell>
          <cell r="AG537">
            <v>1</v>
          </cell>
          <cell r="AH537">
            <v>0</v>
          </cell>
          <cell r="AI537">
            <v>0</v>
          </cell>
          <cell r="AJ537">
            <v>0</v>
          </cell>
        </row>
        <row r="538">
          <cell r="A538" t="str">
            <v>F60-69M</v>
          </cell>
          <cell r="B538" t="str">
            <v>F60-69</v>
          </cell>
          <cell r="C538" t="str">
            <v>Disorders of adult personality and behaviour</v>
          </cell>
          <cell r="D538" t="str">
            <v>M</v>
          </cell>
          <cell r="E538" t="str">
            <v>-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</row>
        <row r="539">
          <cell r="A539" t="str">
            <v>F</v>
          </cell>
          <cell r="B539">
            <v>0</v>
          </cell>
          <cell r="C539">
            <v>0</v>
          </cell>
          <cell r="D539" t="str">
            <v>F</v>
          </cell>
          <cell r="E539">
            <v>1</v>
          </cell>
          <cell r="F539">
            <v>1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1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1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</row>
        <row r="540">
          <cell r="A540" t="str">
            <v>F60M</v>
          </cell>
          <cell r="B540" t="str">
            <v>F60</v>
          </cell>
          <cell r="C540" t="str">
            <v>Specific personality disorders</v>
          </cell>
          <cell r="D540" t="str">
            <v>M</v>
          </cell>
          <cell r="E540" t="str">
            <v>-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A541" t="str">
            <v>F</v>
          </cell>
          <cell r="B541">
            <v>0</v>
          </cell>
          <cell r="C541">
            <v>0</v>
          </cell>
          <cell r="D541" t="str">
            <v>F</v>
          </cell>
          <cell r="E541">
            <v>1</v>
          </cell>
          <cell r="F541">
            <v>1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1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0</v>
          </cell>
          <cell r="AE541">
            <v>0</v>
          </cell>
          <cell r="AF541">
            <v>1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</row>
        <row r="542">
          <cell r="A542" t="str">
            <v>F80-89M</v>
          </cell>
          <cell r="B542" t="str">
            <v>F80-89</v>
          </cell>
          <cell r="C542" t="str">
            <v>Disorders of psychological development</v>
          </cell>
          <cell r="D542" t="str">
            <v>M</v>
          </cell>
          <cell r="E542">
            <v>2</v>
          </cell>
          <cell r="F542">
            <v>2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C542">
            <v>2</v>
          </cell>
          <cell r="AD542">
            <v>0</v>
          </cell>
          <cell r="AE542">
            <v>0</v>
          </cell>
          <cell r="AF542">
            <v>0</v>
          </cell>
          <cell r="AG542">
            <v>2</v>
          </cell>
          <cell r="AH542">
            <v>0</v>
          </cell>
          <cell r="AI542">
            <v>0</v>
          </cell>
          <cell r="AJ542">
            <v>0</v>
          </cell>
        </row>
        <row r="543">
          <cell r="A543" t="str">
            <v>F</v>
          </cell>
          <cell r="B543">
            <v>0</v>
          </cell>
          <cell r="C543">
            <v>0</v>
          </cell>
          <cell r="D543" t="str">
            <v>F</v>
          </cell>
          <cell r="E543">
            <v>5</v>
          </cell>
          <cell r="F543">
            <v>3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1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2</v>
          </cell>
          <cell r="V543">
            <v>0</v>
          </cell>
          <cell r="W543">
            <v>1</v>
          </cell>
          <cell r="X543">
            <v>0</v>
          </cell>
          <cell r="Y543">
            <v>1</v>
          </cell>
          <cell r="Z543">
            <v>1</v>
          </cell>
          <cell r="AA543">
            <v>0</v>
          </cell>
          <cell r="AC543">
            <v>3</v>
          </cell>
          <cell r="AD543">
            <v>0</v>
          </cell>
          <cell r="AE543">
            <v>1</v>
          </cell>
          <cell r="AF543">
            <v>0</v>
          </cell>
          <cell r="AG543">
            <v>0</v>
          </cell>
          <cell r="AH543">
            <v>2</v>
          </cell>
          <cell r="AI543">
            <v>1</v>
          </cell>
          <cell r="AJ543">
            <v>1</v>
          </cell>
        </row>
        <row r="544">
          <cell r="A544" t="str">
            <v>F81M</v>
          </cell>
          <cell r="B544" t="str">
            <v>F81</v>
          </cell>
          <cell r="C544" t="str">
            <v>Specific developmental disorders of scholastic skills</v>
          </cell>
          <cell r="D544" t="str">
            <v>M</v>
          </cell>
          <cell r="E544">
            <v>2</v>
          </cell>
          <cell r="F544">
            <v>2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2</v>
          </cell>
          <cell r="AD544">
            <v>0</v>
          </cell>
          <cell r="AE544">
            <v>0</v>
          </cell>
          <cell r="AF544">
            <v>0</v>
          </cell>
          <cell r="AG544">
            <v>2</v>
          </cell>
          <cell r="AH544">
            <v>0</v>
          </cell>
          <cell r="AI544">
            <v>0</v>
          </cell>
          <cell r="AJ544">
            <v>0</v>
          </cell>
        </row>
        <row r="545">
          <cell r="A545" t="str">
            <v>F</v>
          </cell>
          <cell r="B545">
            <v>0</v>
          </cell>
          <cell r="C545">
            <v>0</v>
          </cell>
          <cell r="D545" t="str">
            <v>F</v>
          </cell>
          <cell r="E545">
            <v>4</v>
          </cell>
          <cell r="F545">
            <v>2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2</v>
          </cell>
          <cell r="V545">
            <v>0</v>
          </cell>
          <cell r="W545">
            <v>1</v>
          </cell>
          <cell r="X545">
            <v>0</v>
          </cell>
          <cell r="Y545">
            <v>1</v>
          </cell>
          <cell r="Z545">
            <v>1</v>
          </cell>
          <cell r="AA545">
            <v>0</v>
          </cell>
          <cell r="AC545">
            <v>2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2</v>
          </cell>
          <cell r="AI545">
            <v>1</v>
          </cell>
          <cell r="AJ545">
            <v>1</v>
          </cell>
        </row>
        <row r="546">
          <cell r="A546" t="str">
            <v>F84M</v>
          </cell>
          <cell r="B546" t="str">
            <v>F84</v>
          </cell>
          <cell r="C546" t="str">
            <v>Pervasive developmental disorders</v>
          </cell>
          <cell r="D546" t="str">
            <v>M</v>
          </cell>
          <cell r="E546" t="str">
            <v>-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</row>
        <row r="547">
          <cell r="A547" t="str">
            <v>F</v>
          </cell>
          <cell r="B547">
            <v>0</v>
          </cell>
          <cell r="C547">
            <v>0</v>
          </cell>
          <cell r="D547" t="str">
            <v>F</v>
          </cell>
          <cell r="E547">
            <v>1</v>
          </cell>
          <cell r="F547">
            <v>1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1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C547">
            <v>1</v>
          </cell>
          <cell r="AD547">
            <v>0</v>
          </cell>
          <cell r="AE547">
            <v>1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G00-G99M</v>
          </cell>
          <cell r="B548" t="str">
            <v>G00-G99</v>
          </cell>
          <cell r="C548" t="str">
            <v>VI. DISEASES OF THE NERVOUS SYSTEM</v>
          </cell>
          <cell r="D548" t="str">
            <v>M</v>
          </cell>
          <cell r="E548">
            <v>1374</v>
          </cell>
          <cell r="F548">
            <v>447</v>
          </cell>
          <cell r="G548">
            <v>1</v>
          </cell>
          <cell r="H548">
            <v>2</v>
          </cell>
          <cell r="I548">
            <v>3</v>
          </cell>
          <cell r="J548">
            <v>2</v>
          </cell>
          <cell r="K548">
            <v>14</v>
          </cell>
          <cell r="L548">
            <v>6</v>
          </cell>
          <cell r="M548">
            <v>3</v>
          </cell>
          <cell r="N548">
            <v>4</v>
          </cell>
          <cell r="O548">
            <v>9</v>
          </cell>
          <cell r="P548">
            <v>19</v>
          </cell>
          <cell r="Q548">
            <v>23</v>
          </cell>
          <cell r="R548">
            <v>25</v>
          </cell>
          <cell r="S548">
            <v>48</v>
          </cell>
          <cell r="T548">
            <v>46</v>
          </cell>
          <cell r="U548">
            <v>100</v>
          </cell>
          <cell r="V548">
            <v>142</v>
          </cell>
          <cell r="W548">
            <v>192</v>
          </cell>
          <cell r="X548">
            <v>292</v>
          </cell>
          <cell r="Y548">
            <v>443</v>
          </cell>
          <cell r="Z548">
            <v>258</v>
          </cell>
          <cell r="AA548">
            <v>185</v>
          </cell>
          <cell r="AC548">
            <v>447</v>
          </cell>
          <cell r="AD548">
            <v>35</v>
          </cell>
          <cell r="AE548">
            <v>28</v>
          </cell>
          <cell r="AF548">
            <v>48</v>
          </cell>
          <cell r="AG548">
            <v>94</v>
          </cell>
          <cell r="AH548">
            <v>242</v>
          </cell>
          <cell r="AI548">
            <v>484</v>
          </cell>
          <cell r="AJ548">
            <v>443</v>
          </cell>
        </row>
        <row r="549">
          <cell r="A549" t="str">
            <v>F</v>
          </cell>
          <cell r="B549">
            <v>0</v>
          </cell>
          <cell r="C549">
            <v>0</v>
          </cell>
          <cell r="D549" t="str">
            <v>F</v>
          </cell>
          <cell r="E549">
            <v>2044</v>
          </cell>
          <cell r="F549">
            <v>415</v>
          </cell>
          <cell r="G549">
            <v>0</v>
          </cell>
          <cell r="H549">
            <v>2</v>
          </cell>
          <cell r="I549">
            <v>1</v>
          </cell>
          <cell r="J549">
            <v>1</v>
          </cell>
          <cell r="K549">
            <v>2</v>
          </cell>
          <cell r="L549">
            <v>1</v>
          </cell>
          <cell r="M549">
            <v>1</v>
          </cell>
          <cell r="N549">
            <v>1</v>
          </cell>
          <cell r="O549">
            <v>8</v>
          </cell>
          <cell r="P549">
            <v>12</v>
          </cell>
          <cell r="Q549">
            <v>25</v>
          </cell>
          <cell r="R549">
            <v>24</v>
          </cell>
          <cell r="S549">
            <v>44</v>
          </cell>
          <cell r="T549">
            <v>76</v>
          </cell>
          <cell r="U549">
            <v>86</v>
          </cell>
          <cell r="V549">
            <v>131</v>
          </cell>
          <cell r="W549">
            <v>233</v>
          </cell>
          <cell r="X549">
            <v>352</v>
          </cell>
          <cell r="Y549">
            <v>1044</v>
          </cell>
          <cell r="Z549">
            <v>506</v>
          </cell>
          <cell r="AA549">
            <v>538</v>
          </cell>
          <cell r="AC549">
            <v>415</v>
          </cell>
          <cell r="AD549">
            <v>9</v>
          </cell>
          <cell r="AE549">
            <v>20</v>
          </cell>
          <cell r="AF549">
            <v>49</v>
          </cell>
          <cell r="AG549">
            <v>120</v>
          </cell>
          <cell r="AH549">
            <v>217</v>
          </cell>
          <cell r="AI549">
            <v>585</v>
          </cell>
          <cell r="AJ549">
            <v>1044</v>
          </cell>
        </row>
        <row r="550">
          <cell r="A550" t="str">
            <v>G00-09M</v>
          </cell>
          <cell r="B550" t="str">
            <v>G00-09</v>
          </cell>
          <cell r="C550" t="str">
            <v>Inflammatory diseases of the central nervous system</v>
          </cell>
          <cell r="D550" t="str">
            <v>M</v>
          </cell>
          <cell r="E550">
            <v>16</v>
          </cell>
          <cell r="F550">
            <v>12</v>
          </cell>
          <cell r="G550">
            <v>0</v>
          </cell>
          <cell r="H550">
            <v>0</v>
          </cell>
          <cell r="I550">
            <v>1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3</v>
          </cell>
          <cell r="Q550">
            <v>1</v>
          </cell>
          <cell r="R550">
            <v>0</v>
          </cell>
          <cell r="S550">
            <v>1</v>
          </cell>
          <cell r="T550">
            <v>3</v>
          </cell>
          <cell r="U550">
            <v>2</v>
          </cell>
          <cell r="V550">
            <v>1</v>
          </cell>
          <cell r="W550">
            <v>1</v>
          </cell>
          <cell r="X550">
            <v>3</v>
          </cell>
          <cell r="Y550">
            <v>0</v>
          </cell>
          <cell r="Z550">
            <v>0</v>
          </cell>
          <cell r="AA550">
            <v>0</v>
          </cell>
          <cell r="AC550">
            <v>12</v>
          </cell>
          <cell r="AD550">
            <v>1</v>
          </cell>
          <cell r="AE550">
            <v>3</v>
          </cell>
          <cell r="AF550">
            <v>1</v>
          </cell>
          <cell r="AG550">
            <v>4</v>
          </cell>
          <cell r="AH550">
            <v>3</v>
          </cell>
          <cell r="AI550">
            <v>4</v>
          </cell>
          <cell r="AJ550">
            <v>0</v>
          </cell>
        </row>
        <row r="551">
          <cell r="A551" t="str">
            <v>F</v>
          </cell>
          <cell r="B551">
            <v>0</v>
          </cell>
          <cell r="C551">
            <v>0</v>
          </cell>
          <cell r="D551" t="str">
            <v>F</v>
          </cell>
          <cell r="E551">
            <v>18</v>
          </cell>
          <cell r="F551">
            <v>8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1</v>
          </cell>
          <cell r="P551">
            <v>1</v>
          </cell>
          <cell r="Q551">
            <v>1</v>
          </cell>
          <cell r="R551">
            <v>0</v>
          </cell>
          <cell r="S551">
            <v>0</v>
          </cell>
          <cell r="T551">
            <v>1</v>
          </cell>
          <cell r="U551">
            <v>4</v>
          </cell>
          <cell r="V551">
            <v>0</v>
          </cell>
          <cell r="W551">
            <v>6</v>
          </cell>
          <cell r="X551">
            <v>1</v>
          </cell>
          <cell r="Y551">
            <v>3</v>
          </cell>
          <cell r="Z551">
            <v>2</v>
          </cell>
          <cell r="AA551">
            <v>1</v>
          </cell>
          <cell r="AC551">
            <v>8</v>
          </cell>
          <cell r="AD551">
            <v>0</v>
          </cell>
          <cell r="AE551">
            <v>2</v>
          </cell>
          <cell r="AF551">
            <v>1</v>
          </cell>
          <cell r="AG551">
            <v>1</v>
          </cell>
          <cell r="AH551">
            <v>4</v>
          </cell>
          <cell r="AI551">
            <v>7</v>
          </cell>
          <cell r="AJ551">
            <v>3</v>
          </cell>
        </row>
        <row r="552">
          <cell r="A552" t="str">
            <v>G00M</v>
          </cell>
          <cell r="B552" t="str">
            <v>G00</v>
          </cell>
          <cell r="C552" t="str">
            <v>Bacterial meningitis, not elsewhere classified</v>
          </cell>
          <cell r="D552" t="str">
            <v>M</v>
          </cell>
          <cell r="E552">
            <v>5</v>
          </cell>
          <cell r="F552">
            <v>4</v>
          </cell>
          <cell r="G552">
            <v>0</v>
          </cell>
          <cell r="H552">
            <v>0</v>
          </cell>
          <cell r="I552">
            <v>1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1</v>
          </cell>
          <cell r="Q552">
            <v>0</v>
          </cell>
          <cell r="R552">
            <v>0</v>
          </cell>
          <cell r="S552">
            <v>0</v>
          </cell>
          <cell r="T552">
            <v>1</v>
          </cell>
          <cell r="U552">
            <v>1</v>
          </cell>
          <cell r="V552">
            <v>0</v>
          </cell>
          <cell r="W552">
            <v>0</v>
          </cell>
          <cell r="X552">
            <v>1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4</v>
          </cell>
          <cell r="AD552">
            <v>1</v>
          </cell>
          <cell r="AE552">
            <v>1</v>
          </cell>
          <cell r="AF552">
            <v>0</v>
          </cell>
          <cell r="AG552">
            <v>1</v>
          </cell>
          <cell r="AH552">
            <v>1</v>
          </cell>
          <cell r="AI552">
            <v>1</v>
          </cell>
          <cell r="AJ552">
            <v>0</v>
          </cell>
        </row>
        <row r="553">
          <cell r="A553" t="str">
            <v>F</v>
          </cell>
          <cell r="B553">
            <v>0</v>
          </cell>
          <cell r="C553">
            <v>0</v>
          </cell>
          <cell r="D553" t="str">
            <v>F</v>
          </cell>
          <cell r="E553">
            <v>5</v>
          </cell>
          <cell r="F553">
            <v>3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1</v>
          </cell>
          <cell r="Q553">
            <v>1</v>
          </cell>
          <cell r="R553">
            <v>0</v>
          </cell>
          <cell r="S553">
            <v>0</v>
          </cell>
          <cell r="T553">
            <v>0</v>
          </cell>
          <cell r="U553">
            <v>1</v>
          </cell>
          <cell r="V553">
            <v>0</v>
          </cell>
          <cell r="W553">
            <v>1</v>
          </cell>
          <cell r="X553">
            <v>1</v>
          </cell>
          <cell r="Y553">
            <v>0</v>
          </cell>
          <cell r="Z553">
            <v>0</v>
          </cell>
          <cell r="AA553">
            <v>0</v>
          </cell>
          <cell r="AC553">
            <v>3</v>
          </cell>
          <cell r="AD553">
            <v>0</v>
          </cell>
          <cell r="AE553">
            <v>1</v>
          </cell>
          <cell r="AF553">
            <v>1</v>
          </cell>
          <cell r="AG553">
            <v>0</v>
          </cell>
          <cell r="AH553">
            <v>1</v>
          </cell>
          <cell r="AI553">
            <v>2</v>
          </cell>
          <cell r="AJ553">
            <v>0</v>
          </cell>
        </row>
        <row r="554">
          <cell r="A554" t="str">
            <v>G03M</v>
          </cell>
          <cell r="B554" t="str">
            <v>G03</v>
          </cell>
          <cell r="C554" t="str">
            <v>Meningitis due to other and unspecified causes</v>
          </cell>
          <cell r="D554" t="str">
            <v>M</v>
          </cell>
          <cell r="E554">
            <v>3</v>
          </cell>
          <cell r="F554">
            <v>1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1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2</v>
          </cell>
          <cell r="Y554">
            <v>0</v>
          </cell>
          <cell r="Z554">
            <v>0</v>
          </cell>
          <cell r="AA554">
            <v>0</v>
          </cell>
          <cell r="AC554">
            <v>1</v>
          </cell>
          <cell r="AD554">
            <v>0</v>
          </cell>
          <cell r="AE554">
            <v>0</v>
          </cell>
          <cell r="AF554">
            <v>1</v>
          </cell>
          <cell r="AG554">
            <v>0</v>
          </cell>
          <cell r="AH554">
            <v>0</v>
          </cell>
          <cell r="AI554">
            <v>2</v>
          </cell>
          <cell r="AJ554">
            <v>0</v>
          </cell>
        </row>
        <row r="555">
          <cell r="A555" t="str">
            <v>F</v>
          </cell>
          <cell r="B555">
            <v>0</v>
          </cell>
          <cell r="C555">
            <v>0</v>
          </cell>
          <cell r="D555" t="str">
            <v>F</v>
          </cell>
          <cell r="E555">
            <v>1</v>
          </cell>
          <cell r="F555">
            <v>1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1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C555">
            <v>1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1</v>
          </cell>
          <cell r="AI555">
            <v>0</v>
          </cell>
          <cell r="AJ555">
            <v>0</v>
          </cell>
        </row>
        <row r="556">
          <cell r="A556" t="str">
            <v>G04M</v>
          </cell>
          <cell r="B556" t="str">
            <v>G04</v>
          </cell>
          <cell r="C556" t="str">
            <v>Encephalitis, myelitis and encephalomyelitis</v>
          </cell>
          <cell r="D556" t="str">
            <v>M</v>
          </cell>
          <cell r="E556">
            <v>6</v>
          </cell>
          <cell r="F556">
            <v>5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1</v>
          </cell>
          <cell r="T556">
            <v>2</v>
          </cell>
          <cell r="U556">
            <v>1</v>
          </cell>
          <cell r="V556">
            <v>1</v>
          </cell>
          <cell r="W556">
            <v>1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C556">
            <v>5</v>
          </cell>
          <cell r="AD556">
            <v>0</v>
          </cell>
          <cell r="AE556">
            <v>0</v>
          </cell>
          <cell r="AF556">
            <v>0</v>
          </cell>
          <cell r="AG556">
            <v>3</v>
          </cell>
          <cell r="AH556">
            <v>2</v>
          </cell>
          <cell r="AI556">
            <v>1</v>
          </cell>
          <cell r="AJ556">
            <v>0</v>
          </cell>
        </row>
        <row r="557">
          <cell r="A557" t="str">
            <v>F</v>
          </cell>
          <cell r="B557">
            <v>0</v>
          </cell>
          <cell r="C557">
            <v>0</v>
          </cell>
          <cell r="D557" t="str">
            <v>F</v>
          </cell>
          <cell r="E557">
            <v>10</v>
          </cell>
          <cell r="F557">
            <v>4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1</v>
          </cell>
          <cell r="U557">
            <v>2</v>
          </cell>
          <cell r="V557">
            <v>0</v>
          </cell>
          <cell r="W557">
            <v>4</v>
          </cell>
          <cell r="X557">
            <v>0</v>
          </cell>
          <cell r="Y557">
            <v>2</v>
          </cell>
          <cell r="Z557">
            <v>1</v>
          </cell>
          <cell r="AA557">
            <v>1</v>
          </cell>
          <cell r="AC557">
            <v>4</v>
          </cell>
          <cell r="AD557">
            <v>0</v>
          </cell>
          <cell r="AE557">
            <v>1</v>
          </cell>
          <cell r="AF557">
            <v>0</v>
          </cell>
          <cell r="AG557">
            <v>1</v>
          </cell>
          <cell r="AH557">
            <v>2</v>
          </cell>
          <cell r="AI557">
            <v>4</v>
          </cell>
          <cell r="AJ557">
            <v>2</v>
          </cell>
        </row>
        <row r="558">
          <cell r="A558" t="str">
            <v>G06M</v>
          </cell>
          <cell r="B558" t="str">
            <v>G06</v>
          </cell>
          <cell r="C558" t="str">
            <v>Intracranial and intraspinal abscess and granuloma</v>
          </cell>
          <cell r="D558" t="str">
            <v>M</v>
          </cell>
          <cell r="E558">
            <v>1</v>
          </cell>
          <cell r="F558">
            <v>1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1</v>
          </cell>
          <cell r="AD558">
            <v>0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</row>
        <row r="559">
          <cell r="A559" t="str">
            <v>F</v>
          </cell>
          <cell r="B559">
            <v>0</v>
          </cell>
          <cell r="C559">
            <v>0</v>
          </cell>
          <cell r="D559" t="str">
            <v>F</v>
          </cell>
          <cell r="E559">
            <v>2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1</v>
          </cell>
          <cell r="X559">
            <v>0</v>
          </cell>
          <cell r="Y559">
            <v>1</v>
          </cell>
          <cell r="Z559">
            <v>1</v>
          </cell>
          <cell r="AA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1</v>
          </cell>
          <cell r="AJ559">
            <v>1</v>
          </cell>
        </row>
        <row r="560">
          <cell r="A560" t="str">
            <v>G09M</v>
          </cell>
          <cell r="B560" t="str">
            <v>G09</v>
          </cell>
          <cell r="C560" t="str">
            <v>Sequelae of inflammatory diseases of central nervous system</v>
          </cell>
          <cell r="D560" t="str">
            <v>M</v>
          </cell>
          <cell r="E560">
            <v>1</v>
          </cell>
          <cell r="F560">
            <v>1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1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A561" t="str">
            <v>F</v>
          </cell>
          <cell r="B561">
            <v>0</v>
          </cell>
          <cell r="C561">
            <v>0</v>
          </cell>
          <cell r="D561" t="str">
            <v>F</v>
          </cell>
          <cell r="E561" t="str">
            <v>-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</row>
        <row r="562">
          <cell r="A562" t="str">
            <v>G10-14M</v>
          </cell>
          <cell r="B562" t="str">
            <v>G10-14</v>
          </cell>
          <cell r="C562" t="str">
            <v>Systemic atrophies primarily affecting the central nervous system</v>
          </cell>
          <cell r="D562" t="str">
            <v>M</v>
          </cell>
          <cell r="E562">
            <v>135</v>
          </cell>
          <cell r="F562">
            <v>99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1</v>
          </cell>
          <cell r="N562">
            <v>0</v>
          </cell>
          <cell r="O562">
            <v>2</v>
          </cell>
          <cell r="P562">
            <v>3</v>
          </cell>
          <cell r="Q562">
            <v>5</v>
          </cell>
          <cell r="R562">
            <v>10</v>
          </cell>
          <cell r="S562">
            <v>15</v>
          </cell>
          <cell r="T562">
            <v>12</v>
          </cell>
          <cell r="U562">
            <v>30</v>
          </cell>
          <cell r="V562">
            <v>21</v>
          </cell>
          <cell r="W562">
            <v>17</v>
          </cell>
          <cell r="X562">
            <v>15</v>
          </cell>
          <cell r="Y562">
            <v>4</v>
          </cell>
          <cell r="Z562">
            <v>3</v>
          </cell>
          <cell r="AA562">
            <v>1</v>
          </cell>
          <cell r="AC562">
            <v>99</v>
          </cell>
          <cell r="AD562">
            <v>1</v>
          </cell>
          <cell r="AE562">
            <v>5</v>
          </cell>
          <cell r="AF562">
            <v>15</v>
          </cell>
          <cell r="AG562">
            <v>27</v>
          </cell>
          <cell r="AH562">
            <v>51</v>
          </cell>
          <cell r="AI562">
            <v>32</v>
          </cell>
          <cell r="AJ562">
            <v>4</v>
          </cell>
        </row>
        <row r="563">
          <cell r="A563" t="str">
            <v>F</v>
          </cell>
          <cell r="B563">
            <v>0</v>
          </cell>
          <cell r="C563">
            <v>0</v>
          </cell>
          <cell r="D563" t="str">
            <v>F</v>
          </cell>
          <cell r="E563">
            <v>118</v>
          </cell>
          <cell r="F563">
            <v>67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1</v>
          </cell>
          <cell r="P563">
            <v>2</v>
          </cell>
          <cell r="Q563">
            <v>4</v>
          </cell>
          <cell r="R563">
            <v>3</v>
          </cell>
          <cell r="S563">
            <v>7</v>
          </cell>
          <cell r="T563">
            <v>14</v>
          </cell>
          <cell r="U563">
            <v>22</v>
          </cell>
          <cell r="V563">
            <v>14</v>
          </cell>
          <cell r="W563">
            <v>19</v>
          </cell>
          <cell r="X563">
            <v>19</v>
          </cell>
          <cell r="Y563">
            <v>13</v>
          </cell>
          <cell r="Z563">
            <v>9</v>
          </cell>
          <cell r="AA563">
            <v>4</v>
          </cell>
          <cell r="AC563">
            <v>67</v>
          </cell>
          <cell r="AD563">
            <v>0</v>
          </cell>
          <cell r="AE563">
            <v>3</v>
          </cell>
          <cell r="AF563">
            <v>7</v>
          </cell>
          <cell r="AG563">
            <v>21</v>
          </cell>
          <cell r="AH563">
            <v>36</v>
          </cell>
          <cell r="AI563">
            <v>38</v>
          </cell>
          <cell r="AJ563">
            <v>13</v>
          </cell>
        </row>
        <row r="564">
          <cell r="A564" t="str">
            <v>G10M</v>
          </cell>
          <cell r="B564" t="str">
            <v>G10</v>
          </cell>
          <cell r="C564" t="str">
            <v>Huntington's disease</v>
          </cell>
          <cell r="D564" t="str">
            <v>M</v>
          </cell>
          <cell r="E564">
            <v>13</v>
          </cell>
          <cell r="F564">
            <v>12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1</v>
          </cell>
          <cell r="Q564">
            <v>1</v>
          </cell>
          <cell r="R564">
            <v>0</v>
          </cell>
          <cell r="S564">
            <v>4</v>
          </cell>
          <cell r="T564">
            <v>1</v>
          </cell>
          <cell r="U564">
            <v>2</v>
          </cell>
          <cell r="V564">
            <v>3</v>
          </cell>
          <cell r="W564">
            <v>0</v>
          </cell>
          <cell r="X564">
            <v>1</v>
          </cell>
          <cell r="Y564">
            <v>0</v>
          </cell>
          <cell r="Z564">
            <v>0</v>
          </cell>
          <cell r="AA564">
            <v>0</v>
          </cell>
          <cell r="AC564">
            <v>12</v>
          </cell>
          <cell r="AD564">
            <v>0</v>
          </cell>
          <cell r="AE564">
            <v>1</v>
          </cell>
          <cell r="AF564">
            <v>1</v>
          </cell>
          <cell r="AG564">
            <v>5</v>
          </cell>
          <cell r="AH564">
            <v>5</v>
          </cell>
          <cell r="AI564">
            <v>1</v>
          </cell>
          <cell r="AJ564">
            <v>0</v>
          </cell>
        </row>
        <row r="565">
          <cell r="A565" t="str">
            <v>F</v>
          </cell>
          <cell r="B565">
            <v>0</v>
          </cell>
          <cell r="C565">
            <v>0</v>
          </cell>
          <cell r="D565" t="str">
            <v>F</v>
          </cell>
          <cell r="E565">
            <v>13</v>
          </cell>
          <cell r="F565">
            <v>9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1</v>
          </cell>
          <cell r="S565">
            <v>2</v>
          </cell>
          <cell r="T565">
            <v>3</v>
          </cell>
          <cell r="U565">
            <v>3</v>
          </cell>
          <cell r="V565">
            <v>0</v>
          </cell>
          <cell r="W565">
            <v>1</v>
          </cell>
          <cell r="X565">
            <v>2</v>
          </cell>
          <cell r="Y565">
            <v>1</v>
          </cell>
          <cell r="Z565">
            <v>1</v>
          </cell>
          <cell r="AA565">
            <v>0</v>
          </cell>
          <cell r="AC565">
            <v>9</v>
          </cell>
          <cell r="AD565">
            <v>0</v>
          </cell>
          <cell r="AE565">
            <v>0</v>
          </cell>
          <cell r="AF565">
            <v>1</v>
          </cell>
          <cell r="AG565">
            <v>5</v>
          </cell>
          <cell r="AH565">
            <v>3</v>
          </cell>
          <cell r="AI565">
            <v>3</v>
          </cell>
          <cell r="AJ565">
            <v>1</v>
          </cell>
        </row>
        <row r="566">
          <cell r="A566" t="str">
            <v>G11M</v>
          </cell>
          <cell r="B566" t="str">
            <v>G11</v>
          </cell>
          <cell r="C566" t="str">
            <v>Hereditary ataxia</v>
          </cell>
          <cell r="D566" t="str">
            <v>M</v>
          </cell>
          <cell r="E566">
            <v>7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1</v>
          </cell>
          <cell r="Q566">
            <v>2</v>
          </cell>
          <cell r="R566">
            <v>2</v>
          </cell>
          <cell r="S566">
            <v>0</v>
          </cell>
          <cell r="T566">
            <v>0</v>
          </cell>
          <cell r="U566">
            <v>1</v>
          </cell>
          <cell r="V566">
            <v>0</v>
          </cell>
          <cell r="W566">
            <v>1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C566">
            <v>6</v>
          </cell>
          <cell r="AD566">
            <v>0</v>
          </cell>
          <cell r="AE566">
            <v>1</v>
          </cell>
          <cell r="AF566">
            <v>4</v>
          </cell>
          <cell r="AG566">
            <v>0</v>
          </cell>
          <cell r="AH566">
            <v>1</v>
          </cell>
          <cell r="AI566">
            <v>1</v>
          </cell>
          <cell r="AJ566">
            <v>0</v>
          </cell>
        </row>
        <row r="567">
          <cell r="A567" t="str">
            <v>F</v>
          </cell>
          <cell r="B567">
            <v>0</v>
          </cell>
          <cell r="C567">
            <v>0</v>
          </cell>
          <cell r="D567" t="str">
            <v>F</v>
          </cell>
          <cell r="E567">
            <v>4</v>
          </cell>
          <cell r="F567">
            <v>2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1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1</v>
          </cell>
          <cell r="Y567">
            <v>1</v>
          </cell>
          <cell r="Z567">
            <v>1</v>
          </cell>
          <cell r="AA567">
            <v>0</v>
          </cell>
          <cell r="AC567">
            <v>2</v>
          </cell>
          <cell r="AD567">
            <v>0</v>
          </cell>
          <cell r="AE567">
            <v>1</v>
          </cell>
          <cell r="AF567">
            <v>1</v>
          </cell>
          <cell r="AG567">
            <v>0</v>
          </cell>
          <cell r="AH567">
            <v>0</v>
          </cell>
          <cell r="AI567">
            <v>1</v>
          </cell>
          <cell r="AJ567">
            <v>1</v>
          </cell>
        </row>
        <row r="568">
          <cell r="A568" t="str">
            <v>G12M</v>
          </cell>
          <cell r="B568" t="str">
            <v>G12</v>
          </cell>
          <cell r="C568" t="str">
            <v>Spinal muscular atrophy and related syndromes</v>
          </cell>
          <cell r="D568" t="str">
            <v>M</v>
          </cell>
          <cell r="E568">
            <v>115</v>
          </cell>
          <cell r="F568">
            <v>81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1</v>
          </cell>
          <cell r="N568">
            <v>0</v>
          </cell>
          <cell r="O568">
            <v>2</v>
          </cell>
          <cell r="P568">
            <v>1</v>
          </cell>
          <cell r="Q568">
            <v>2</v>
          </cell>
          <cell r="R568">
            <v>8</v>
          </cell>
          <cell r="S568">
            <v>11</v>
          </cell>
          <cell r="T568">
            <v>11</v>
          </cell>
          <cell r="U568">
            <v>27</v>
          </cell>
          <cell r="V568">
            <v>18</v>
          </cell>
          <cell r="W568">
            <v>16</v>
          </cell>
          <cell r="X568">
            <v>14</v>
          </cell>
          <cell r="Y568">
            <v>4</v>
          </cell>
          <cell r="Z568">
            <v>3</v>
          </cell>
          <cell r="AA568">
            <v>1</v>
          </cell>
          <cell r="AB568">
            <v>0</v>
          </cell>
          <cell r="AC568">
            <v>81</v>
          </cell>
          <cell r="AD568">
            <v>1</v>
          </cell>
          <cell r="AE568">
            <v>3</v>
          </cell>
          <cell r="AF568">
            <v>10</v>
          </cell>
          <cell r="AG568">
            <v>22</v>
          </cell>
          <cell r="AH568">
            <v>45</v>
          </cell>
          <cell r="AI568">
            <v>30</v>
          </cell>
          <cell r="AJ568">
            <v>4</v>
          </cell>
        </row>
        <row r="569">
          <cell r="A569" t="str">
            <v>F</v>
          </cell>
          <cell r="B569">
            <v>0</v>
          </cell>
          <cell r="C569">
            <v>0</v>
          </cell>
          <cell r="D569" t="str">
            <v>F</v>
          </cell>
          <cell r="E569">
            <v>101</v>
          </cell>
          <cell r="F569">
            <v>56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2</v>
          </cell>
          <cell r="Q569">
            <v>3</v>
          </cell>
          <cell r="R569">
            <v>2</v>
          </cell>
          <cell r="S569">
            <v>5</v>
          </cell>
          <cell r="T569">
            <v>11</v>
          </cell>
          <cell r="U569">
            <v>19</v>
          </cell>
          <cell r="V569">
            <v>14</v>
          </cell>
          <cell r="W569">
            <v>18</v>
          </cell>
          <cell r="X569">
            <v>16</v>
          </cell>
          <cell r="Y569">
            <v>11</v>
          </cell>
          <cell r="Z569">
            <v>7</v>
          </cell>
          <cell r="AA569">
            <v>4</v>
          </cell>
          <cell r="AC569">
            <v>56</v>
          </cell>
          <cell r="AD569">
            <v>0</v>
          </cell>
          <cell r="AE569">
            <v>2</v>
          </cell>
          <cell r="AF569">
            <v>5</v>
          </cell>
          <cell r="AG569">
            <v>16</v>
          </cell>
          <cell r="AH569">
            <v>33</v>
          </cell>
          <cell r="AI569">
            <v>34</v>
          </cell>
          <cell r="AJ569">
            <v>11</v>
          </cell>
        </row>
        <row r="570">
          <cell r="A570" t="str">
            <v>G20-26M</v>
          </cell>
          <cell r="B570" t="str">
            <v>G20-26</v>
          </cell>
          <cell r="C570" t="str">
            <v>Extrapyramidal and movement disorders</v>
          </cell>
          <cell r="D570" t="str">
            <v>M</v>
          </cell>
          <cell r="E570">
            <v>273</v>
          </cell>
          <cell r="F570">
            <v>53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4</v>
          </cell>
          <cell r="T570">
            <v>6</v>
          </cell>
          <cell r="U570">
            <v>14</v>
          </cell>
          <cell r="V570">
            <v>29</v>
          </cell>
          <cell r="W570">
            <v>41</v>
          </cell>
          <cell r="X570">
            <v>99</v>
          </cell>
          <cell r="Y570">
            <v>80</v>
          </cell>
          <cell r="Z570">
            <v>60</v>
          </cell>
          <cell r="AA570">
            <v>20</v>
          </cell>
          <cell r="AC570">
            <v>53</v>
          </cell>
          <cell r="AD570">
            <v>0</v>
          </cell>
          <cell r="AE570">
            <v>0</v>
          </cell>
          <cell r="AF570">
            <v>0</v>
          </cell>
          <cell r="AG570">
            <v>10</v>
          </cell>
          <cell r="AH570">
            <v>43</v>
          </cell>
          <cell r="AI570">
            <v>140</v>
          </cell>
          <cell r="AJ570">
            <v>80</v>
          </cell>
        </row>
        <row r="571">
          <cell r="A571" t="str">
            <v>F</v>
          </cell>
          <cell r="B571">
            <v>0</v>
          </cell>
          <cell r="C571">
            <v>0</v>
          </cell>
          <cell r="D571" t="str">
            <v>F</v>
          </cell>
          <cell r="E571">
            <v>180</v>
          </cell>
          <cell r="F571">
            <v>23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1</v>
          </cell>
          <cell r="S571">
            <v>1</v>
          </cell>
          <cell r="T571">
            <v>3</v>
          </cell>
          <cell r="U571">
            <v>2</v>
          </cell>
          <cell r="V571">
            <v>16</v>
          </cell>
          <cell r="W571">
            <v>34</v>
          </cell>
          <cell r="X571">
            <v>38</v>
          </cell>
          <cell r="Y571">
            <v>85</v>
          </cell>
          <cell r="Z571">
            <v>49</v>
          </cell>
          <cell r="AA571">
            <v>36</v>
          </cell>
          <cell r="AC571">
            <v>23</v>
          </cell>
          <cell r="AD571">
            <v>0</v>
          </cell>
          <cell r="AE571">
            <v>0</v>
          </cell>
          <cell r="AF571">
            <v>1</v>
          </cell>
          <cell r="AG571">
            <v>4</v>
          </cell>
          <cell r="AH571">
            <v>18</v>
          </cell>
          <cell r="AI571">
            <v>72</v>
          </cell>
          <cell r="AJ571">
            <v>85</v>
          </cell>
        </row>
        <row r="572">
          <cell r="A572" t="str">
            <v>G20M</v>
          </cell>
          <cell r="B572" t="str">
            <v>G20</v>
          </cell>
          <cell r="C572" t="str">
            <v>Parkinson's disease</v>
          </cell>
          <cell r="D572" t="str">
            <v>M</v>
          </cell>
          <cell r="E572">
            <v>257</v>
          </cell>
          <cell r="F572">
            <v>49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3</v>
          </cell>
          <cell r="T572">
            <v>6</v>
          </cell>
          <cell r="U572">
            <v>13</v>
          </cell>
          <cell r="V572">
            <v>27</v>
          </cell>
          <cell r="W572">
            <v>39</v>
          </cell>
          <cell r="X572">
            <v>95</v>
          </cell>
          <cell r="Y572">
            <v>74</v>
          </cell>
          <cell r="Z572">
            <v>56</v>
          </cell>
          <cell r="AA572">
            <v>18</v>
          </cell>
          <cell r="AB572">
            <v>0</v>
          </cell>
          <cell r="AC572">
            <v>49</v>
          </cell>
          <cell r="AD572">
            <v>0</v>
          </cell>
          <cell r="AE572">
            <v>0</v>
          </cell>
          <cell r="AF572">
            <v>0</v>
          </cell>
          <cell r="AG572">
            <v>9</v>
          </cell>
          <cell r="AH572">
            <v>40</v>
          </cell>
          <cell r="AI572">
            <v>134</v>
          </cell>
          <cell r="AJ572">
            <v>74</v>
          </cell>
        </row>
        <row r="573">
          <cell r="A573" t="str">
            <v>F</v>
          </cell>
          <cell r="B573">
            <v>0</v>
          </cell>
          <cell r="C573">
            <v>0</v>
          </cell>
          <cell r="D573" t="str">
            <v>F</v>
          </cell>
          <cell r="E573">
            <v>173</v>
          </cell>
          <cell r="F573">
            <v>22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1</v>
          </cell>
          <cell r="S573">
            <v>1</v>
          </cell>
          <cell r="T573">
            <v>3</v>
          </cell>
          <cell r="U573">
            <v>1</v>
          </cell>
          <cell r="V573">
            <v>16</v>
          </cell>
          <cell r="W573">
            <v>33</v>
          </cell>
          <cell r="X573">
            <v>35</v>
          </cell>
          <cell r="Y573">
            <v>83</v>
          </cell>
          <cell r="Z573">
            <v>47</v>
          </cell>
          <cell r="AA573">
            <v>36</v>
          </cell>
          <cell r="AB573">
            <v>0</v>
          </cell>
          <cell r="AC573">
            <v>22</v>
          </cell>
          <cell r="AD573">
            <v>0</v>
          </cell>
          <cell r="AE573">
            <v>0</v>
          </cell>
          <cell r="AF573">
            <v>1</v>
          </cell>
          <cell r="AG573">
            <v>4</v>
          </cell>
          <cell r="AH573">
            <v>17</v>
          </cell>
          <cell r="AI573">
            <v>68</v>
          </cell>
          <cell r="AJ573">
            <v>83</v>
          </cell>
        </row>
        <row r="574">
          <cell r="A574" t="str">
            <v>G21M</v>
          </cell>
          <cell r="B574" t="str">
            <v>G21</v>
          </cell>
          <cell r="C574" t="str">
            <v>Secondary parkinsonism</v>
          </cell>
          <cell r="D574" t="str">
            <v>M</v>
          </cell>
          <cell r="E574">
            <v>14</v>
          </cell>
          <cell r="F574">
            <v>2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2</v>
          </cell>
          <cell r="W574">
            <v>2</v>
          </cell>
          <cell r="X574">
            <v>4</v>
          </cell>
          <cell r="Y574">
            <v>6</v>
          </cell>
          <cell r="Z574">
            <v>4</v>
          </cell>
          <cell r="AA574">
            <v>2</v>
          </cell>
          <cell r="AB574">
            <v>0</v>
          </cell>
          <cell r="AC574">
            <v>2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2</v>
          </cell>
          <cell r="AI574">
            <v>6</v>
          </cell>
          <cell r="AJ574">
            <v>6</v>
          </cell>
        </row>
        <row r="575">
          <cell r="A575" t="str">
            <v>F</v>
          </cell>
          <cell r="B575">
            <v>0</v>
          </cell>
          <cell r="C575">
            <v>0</v>
          </cell>
          <cell r="D575" t="str">
            <v>F</v>
          </cell>
          <cell r="E575">
            <v>5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1</v>
          </cell>
          <cell r="X575">
            <v>3</v>
          </cell>
          <cell r="Y575">
            <v>1</v>
          </cell>
          <cell r="Z575">
            <v>1</v>
          </cell>
          <cell r="AA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4</v>
          </cell>
          <cell r="AJ575">
            <v>1</v>
          </cell>
        </row>
        <row r="576">
          <cell r="A576" t="str">
            <v>G23M</v>
          </cell>
          <cell r="B576" t="str">
            <v>G23</v>
          </cell>
          <cell r="C576" t="str">
            <v>Other degenerative diseases of basal ganglia</v>
          </cell>
          <cell r="D576" t="str">
            <v>M</v>
          </cell>
          <cell r="E576">
            <v>2</v>
          </cell>
          <cell r="F576">
            <v>2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1</v>
          </cell>
          <cell r="T576">
            <v>0</v>
          </cell>
          <cell r="U576">
            <v>1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C576">
            <v>2</v>
          </cell>
          <cell r="AD576">
            <v>0</v>
          </cell>
          <cell r="AE576">
            <v>0</v>
          </cell>
          <cell r="AF576">
            <v>0</v>
          </cell>
          <cell r="AG576">
            <v>1</v>
          </cell>
          <cell r="AH576">
            <v>1</v>
          </cell>
          <cell r="AI576">
            <v>0</v>
          </cell>
          <cell r="AJ576">
            <v>0</v>
          </cell>
        </row>
        <row r="577">
          <cell r="A577" t="str">
            <v>F</v>
          </cell>
          <cell r="B577">
            <v>0</v>
          </cell>
          <cell r="C577">
            <v>0</v>
          </cell>
          <cell r="D577" t="str">
            <v>F</v>
          </cell>
          <cell r="E577">
            <v>1</v>
          </cell>
          <cell r="F577">
            <v>1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C577">
            <v>1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1</v>
          </cell>
          <cell r="AI577">
            <v>0</v>
          </cell>
          <cell r="AJ577">
            <v>0</v>
          </cell>
        </row>
        <row r="578">
          <cell r="A578" t="str">
            <v>G24M</v>
          </cell>
          <cell r="B578" t="str">
            <v>G24</v>
          </cell>
          <cell r="C578" t="str">
            <v>Dystonia</v>
          </cell>
          <cell r="D578" t="str">
            <v>M</v>
          </cell>
          <cell r="E578" t="str">
            <v>-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A579" t="str">
            <v>F</v>
          </cell>
          <cell r="B579">
            <v>0</v>
          </cell>
          <cell r="C579">
            <v>0</v>
          </cell>
          <cell r="D579" t="str">
            <v>F</v>
          </cell>
          <cell r="E579">
            <v>1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1</v>
          </cell>
          <cell r="Z579">
            <v>1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1</v>
          </cell>
        </row>
        <row r="580">
          <cell r="A580" t="str">
            <v>G30-32M</v>
          </cell>
          <cell r="B580" t="str">
            <v>G30-32</v>
          </cell>
          <cell r="C580" t="str">
            <v>Other degenerative diseases of the nervous system</v>
          </cell>
          <cell r="D580" t="str">
            <v>M</v>
          </cell>
          <cell r="E580">
            <v>702</v>
          </cell>
          <cell r="F580">
            <v>102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4</v>
          </cell>
          <cell r="T580">
            <v>6</v>
          </cell>
          <cell r="U580">
            <v>34</v>
          </cell>
          <cell r="V580">
            <v>58</v>
          </cell>
          <cell r="W580">
            <v>100</v>
          </cell>
          <cell r="X580">
            <v>163</v>
          </cell>
          <cell r="Y580">
            <v>337</v>
          </cell>
          <cell r="Z580">
            <v>179</v>
          </cell>
          <cell r="AA580">
            <v>158</v>
          </cell>
          <cell r="AC580">
            <v>102</v>
          </cell>
          <cell r="AD580">
            <v>0</v>
          </cell>
          <cell r="AE580">
            <v>0</v>
          </cell>
          <cell r="AF580">
            <v>0</v>
          </cell>
          <cell r="AG580">
            <v>10</v>
          </cell>
          <cell r="AH580">
            <v>92</v>
          </cell>
          <cell r="AI580">
            <v>263</v>
          </cell>
          <cell r="AJ580">
            <v>337</v>
          </cell>
        </row>
        <row r="581">
          <cell r="A581" t="str">
            <v>F</v>
          </cell>
          <cell r="B581">
            <v>0</v>
          </cell>
          <cell r="C581">
            <v>0</v>
          </cell>
          <cell r="D581" t="str">
            <v>F</v>
          </cell>
          <cell r="E581">
            <v>1450</v>
          </cell>
          <cell r="F581">
            <v>130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8</v>
          </cell>
          <cell r="T581">
            <v>15</v>
          </cell>
          <cell r="U581">
            <v>36</v>
          </cell>
          <cell r="V581">
            <v>70</v>
          </cell>
          <cell r="W581">
            <v>143</v>
          </cell>
          <cell r="X581">
            <v>269</v>
          </cell>
          <cell r="Y581">
            <v>908</v>
          </cell>
          <cell r="Z581">
            <v>421</v>
          </cell>
          <cell r="AA581">
            <v>487</v>
          </cell>
          <cell r="AC581">
            <v>130</v>
          </cell>
          <cell r="AD581">
            <v>0</v>
          </cell>
          <cell r="AE581">
            <v>0</v>
          </cell>
          <cell r="AF581">
            <v>1</v>
          </cell>
          <cell r="AG581">
            <v>23</v>
          </cell>
          <cell r="AH581">
            <v>106</v>
          </cell>
          <cell r="AI581">
            <v>412</v>
          </cell>
          <cell r="AJ581">
            <v>908</v>
          </cell>
        </row>
        <row r="582">
          <cell r="A582" t="str">
            <v>G30M</v>
          </cell>
          <cell r="B582" t="str">
            <v>G30</v>
          </cell>
          <cell r="C582" t="str">
            <v>Alzheimer's disease</v>
          </cell>
          <cell r="D582" t="str">
            <v>M</v>
          </cell>
          <cell r="E582">
            <v>604</v>
          </cell>
          <cell r="F582">
            <v>74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2</v>
          </cell>
          <cell r="T582">
            <v>3</v>
          </cell>
          <cell r="U582">
            <v>22</v>
          </cell>
          <cell r="V582">
            <v>47</v>
          </cell>
          <cell r="W582">
            <v>79</v>
          </cell>
          <cell r="X582">
            <v>144</v>
          </cell>
          <cell r="Y582">
            <v>307</v>
          </cell>
          <cell r="Z582">
            <v>157</v>
          </cell>
          <cell r="AA582">
            <v>150</v>
          </cell>
          <cell r="AC582">
            <v>74</v>
          </cell>
          <cell r="AD582">
            <v>0</v>
          </cell>
          <cell r="AE582">
            <v>0</v>
          </cell>
          <cell r="AF582">
            <v>0</v>
          </cell>
          <cell r="AG582">
            <v>5</v>
          </cell>
          <cell r="AH582">
            <v>69</v>
          </cell>
          <cell r="AI582">
            <v>223</v>
          </cell>
          <cell r="AJ582">
            <v>307</v>
          </cell>
        </row>
        <row r="583">
          <cell r="A583" t="str">
            <v>G30F</v>
          </cell>
          <cell r="B583">
            <v>0</v>
          </cell>
          <cell r="C583">
            <v>0</v>
          </cell>
          <cell r="D583" t="str">
            <v>F</v>
          </cell>
          <cell r="E583">
            <v>1359</v>
          </cell>
          <cell r="F583">
            <v>101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6</v>
          </cell>
          <cell r="T583">
            <v>12</v>
          </cell>
          <cell r="U583">
            <v>24</v>
          </cell>
          <cell r="V583">
            <v>58</v>
          </cell>
          <cell r="W583">
            <v>131</v>
          </cell>
          <cell r="X583">
            <v>253</v>
          </cell>
          <cell r="Y583">
            <v>874</v>
          </cell>
          <cell r="Z583">
            <v>405</v>
          </cell>
          <cell r="AA583">
            <v>469</v>
          </cell>
          <cell r="AC583">
            <v>101</v>
          </cell>
          <cell r="AD583">
            <v>0</v>
          </cell>
          <cell r="AE583">
            <v>0</v>
          </cell>
          <cell r="AF583">
            <v>1</v>
          </cell>
          <cell r="AG583">
            <v>18</v>
          </cell>
          <cell r="AH583">
            <v>82</v>
          </cell>
          <cell r="AI583">
            <v>384</v>
          </cell>
          <cell r="AJ583">
            <v>874</v>
          </cell>
        </row>
        <row r="584">
          <cell r="A584" t="str">
            <v>G31M</v>
          </cell>
          <cell r="B584" t="str">
            <v>G31</v>
          </cell>
          <cell r="C584" t="str">
            <v>Other degenerative diseases of nervous system, not elsewhere classified</v>
          </cell>
          <cell r="D584" t="str">
            <v>M</v>
          </cell>
          <cell r="E584">
            <v>98</v>
          </cell>
          <cell r="F584">
            <v>28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2</v>
          </cell>
          <cell r="T584">
            <v>3</v>
          </cell>
          <cell r="U584">
            <v>12</v>
          </cell>
          <cell r="V584">
            <v>11</v>
          </cell>
          <cell r="W584">
            <v>21</v>
          </cell>
          <cell r="X584">
            <v>19</v>
          </cell>
          <cell r="Y584">
            <v>30</v>
          </cell>
          <cell r="Z584">
            <v>22</v>
          </cell>
          <cell r="AA584">
            <v>8</v>
          </cell>
          <cell r="AB584">
            <v>0</v>
          </cell>
          <cell r="AC584">
            <v>28</v>
          </cell>
          <cell r="AD584">
            <v>0</v>
          </cell>
          <cell r="AE584">
            <v>0</v>
          </cell>
          <cell r="AF584">
            <v>0</v>
          </cell>
          <cell r="AG584">
            <v>5</v>
          </cell>
          <cell r="AH584">
            <v>23</v>
          </cell>
          <cell r="AI584">
            <v>40</v>
          </cell>
          <cell r="AJ584">
            <v>30</v>
          </cell>
        </row>
        <row r="585">
          <cell r="A585" t="str">
            <v>F</v>
          </cell>
          <cell r="B585">
            <v>0</v>
          </cell>
          <cell r="C585">
            <v>0</v>
          </cell>
          <cell r="D585" t="str">
            <v>F</v>
          </cell>
          <cell r="E585">
            <v>91</v>
          </cell>
          <cell r="F585">
            <v>29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2</v>
          </cell>
          <cell r="T585">
            <v>3</v>
          </cell>
          <cell r="U585">
            <v>12</v>
          </cell>
          <cell r="V585">
            <v>12</v>
          </cell>
          <cell r="W585">
            <v>12</v>
          </cell>
          <cell r="X585">
            <v>16</v>
          </cell>
          <cell r="Y585">
            <v>34</v>
          </cell>
          <cell r="Z585">
            <v>16</v>
          </cell>
          <cell r="AA585">
            <v>18</v>
          </cell>
          <cell r="AB585">
            <v>0</v>
          </cell>
          <cell r="AC585">
            <v>29</v>
          </cell>
          <cell r="AD585">
            <v>0</v>
          </cell>
          <cell r="AE585">
            <v>0</v>
          </cell>
          <cell r="AF585">
            <v>0</v>
          </cell>
          <cell r="AG585">
            <v>5</v>
          </cell>
          <cell r="AH585">
            <v>24</v>
          </cell>
          <cell r="AI585">
            <v>28</v>
          </cell>
          <cell r="AJ585">
            <v>34</v>
          </cell>
        </row>
        <row r="586">
          <cell r="A586" t="str">
            <v>G35-37M</v>
          </cell>
          <cell r="B586" t="str">
            <v>G35-37</v>
          </cell>
          <cell r="C586" t="str">
            <v>Demyelinating diseases of the central nervous system</v>
          </cell>
          <cell r="D586" t="str">
            <v>M</v>
          </cell>
          <cell r="E586">
            <v>60</v>
          </cell>
          <cell r="F586">
            <v>49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2</v>
          </cell>
          <cell r="Q586">
            <v>8</v>
          </cell>
          <cell r="R586">
            <v>6</v>
          </cell>
          <cell r="S586">
            <v>10</v>
          </cell>
          <cell r="T586">
            <v>5</v>
          </cell>
          <cell r="U586">
            <v>4</v>
          </cell>
          <cell r="V586">
            <v>14</v>
          </cell>
          <cell r="W586">
            <v>8</v>
          </cell>
          <cell r="X586">
            <v>3</v>
          </cell>
          <cell r="Y586">
            <v>0</v>
          </cell>
          <cell r="Z586">
            <v>0</v>
          </cell>
          <cell r="AA586">
            <v>0</v>
          </cell>
          <cell r="AC586">
            <v>49</v>
          </cell>
          <cell r="AD586">
            <v>0</v>
          </cell>
          <cell r="AE586">
            <v>2</v>
          </cell>
          <cell r="AF586">
            <v>14</v>
          </cell>
          <cell r="AG586">
            <v>15</v>
          </cell>
          <cell r="AH586">
            <v>18</v>
          </cell>
          <cell r="AI586">
            <v>11</v>
          </cell>
          <cell r="AJ586">
            <v>0</v>
          </cell>
        </row>
        <row r="587">
          <cell r="A587" t="str">
            <v>F</v>
          </cell>
          <cell r="B587">
            <v>0</v>
          </cell>
          <cell r="C587">
            <v>0</v>
          </cell>
          <cell r="D587" t="str">
            <v>F</v>
          </cell>
          <cell r="E587">
            <v>112</v>
          </cell>
          <cell r="F587">
            <v>85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1</v>
          </cell>
          <cell r="O587">
            <v>0</v>
          </cell>
          <cell r="P587">
            <v>3</v>
          </cell>
          <cell r="Q587">
            <v>8</v>
          </cell>
          <cell r="R587">
            <v>13</v>
          </cell>
          <cell r="S587">
            <v>11</v>
          </cell>
          <cell r="T587">
            <v>24</v>
          </cell>
          <cell r="U587">
            <v>8</v>
          </cell>
          <cell r="V587">
            <v>17</v>
          </cell>
          <cell r="W587">
            <v>15</v>
          </cell>
          <cell r="X587">
            <v>8</v>
          </cell>
          <cell r="Y587">
            <v>4</v>
          </cell>
          <cell r="Z587">
            <v>4</v>
          </cell>
          <cell r="AA587">
            <v>0</v>
          </cell>
          <cell r="AC587">
            <v>85</v>
          </cell>
          <cell r="AD587">
            <v>1</v>
          </cell>
          <cell r="AE587">
            <v>3</v>
          </cell>
          <cell r="AF587">
            <v>21</v>
          </cell>
          <cell r="AG587">
            <v>35</v>
          </cell>
          <cell r="AH587">
            <v>25</v>
          </cell>
          <cell r="AI587">
            <v>23</v>
          </cell>
          <cell r="AJ587">
            <v>4</v>
          </cell>
        </row>
        <row r="588">
          <cell r="A588" t="str">
            <v>G35M</v>
          </cell>
          <cell r="B588" t="str">
            <v>G35</v>
          </cell>
          <cell r="C588" t="str">
            <v>Multiple sclerosis</v>
          </cell>
          <cell r="D588" t="str">
            <v>M</v>
          </cell>
          <cell r="E588">
            <v>59</v>
          </cell>
          <cell r="F588">
            <v>48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2</v>
          </cell>
          <cell r="Q588">
            <v>7</v>
          </cell>
          <cell r="R588">
            <v>6</v>
          </cell>
          <cell r="S588">
            <v>10</v>
          </cell>
          <cell r="T588">
            <v>5</v>
          </cell>
          <cell r="U588">
            <v>4</v>
          </cell>
          <cell r="V588">
            <v>14</v>
          </cell>
          <cell r="W588">
            <v>8</v>
          </cell>
          <cell r="X588">
            <v>3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48</v>
          </cell>
          <cell r="AD588">
            <v>0</v>
          </cell>
          <cell r="AE588">
            <v>2</v>
          </cell>
          <cell r="AF588">
            <v>13</v>
          </cell>
          <cell r="AG588">
            <v>15</v>
          </cell>
          <cell r="AH588">
            <v>18</v>
          </cell>
          <cell r="AI588">
            <v>11</v>
          </cell>
          <cell r="AJ588">
            <v>0</v>
          </cell>
        </row>
        <row r="589">
          <cell r="A589" t="str">
            <v>F</v>
          </cell>
          <cell r="B589">
            <v>0</v>
          </cell>
          <cell r="C589">
            <v>0</v>
          </cell>
          <cell r="D589" t="str">
            <v>F</v>
          </cell>
          <cell r="E589">
            <v>112</v>
          </cell>
          <cell r="F589">
            <v>85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1</v>
          </cell>
          <cell r="O589">
            <v>0</v>
          </cell>
          <cell r="P589">
            <v>3</v>
          </cell>
          <cell r="Q589">
            <v>8</v>
          </cell>
          <cell r="R589">
            <v>13</v>
          </cell>
          <cell r="S589">
            <v>11</v>
          </cell>
          <cell r="T589">
            <v>24</v>
          </cell>
          <cell r="U589">
            <v>8</v>
          </cell>
          <cell r="V589">
            <v>17</v>
          </cell>
          <cell r="W589">
            <v>15</v>
          </cell>
          <cell r="X589">
            <v>8</v>
          </cell>
          <cell r="Y589">
            <v>4</v>
          </cell>
          <cell r="Z589">
            <v>4</v>
          </cell>
          <cell r="AA589">
            <v>0</v>
          </cell>
          <cell r="AC589">
            <v>85</v>
          </cell>
          <cell r="AD589">
            <v>1</v>
          </cell>
          <cell r="AE589">
            <v>3</v>
          </cell>
          <cell r="AF589">
            <v>21</v>
          </cell>
          <cell r="AG589">
            <v>35</v>
          </cell>
          <cell r="AH589">
            <v>25</v>
          </cell>
          <cell r="AI589">
            <v>23</v>
          </cell>
          <cell r="AJ589">
            <v>4</v>
          </cell>
        </row>
        <row r="590">
          <cell r="A590" t="str">
            <v>G37M</v>
          </cell>
          <cell r="B590" t="str">
            <v>G37</v>
          </cell>
          <cell r="C590" t="str">
            <v>Other demyelinating diseases of central nervous system</v>
          </cell>
          <cell r="D590" t="str">
            <v>M</v>
          </cell>
          <cell r="E590">
            <v>1</v>
          </cell>
          <cell r="F590">
            <v>1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1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1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A591" t="str">
            <v>F</v>
          </cell>
          <cell r="B591">
            <v>0</v>
          </cell>
          <cell r="C591">
            <v>0</v>
          </cell>
          <cell r="D591" t="str">
            <v>F</v>
          </cell>
          <cell r="E591" t="str">
            <v>-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A592" t="str">
            <v>G40-47M</v>
          </cell>
          <cell r="B592" t="str">
            <v>G40-47</v>
          </cell>
          <cell r="C592" t="str">
            <v>Episodic and paroxysmal disorders</v>
          </cell>
          <cell r="D592" t="str">
            <v>M</v>
          </cell>
          <cell r="E592">
            <v>74</v>
          </cell>
          <cell r="F592">
            <v>58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7</v>
          </cell>
          <cell r="L592">
            <v>2</v>
          </cell>
          <cell r="M592">
            <v>1</v>
          </cell>
          <cell r="N592">
            <v>3</v>
          </cell>
          <cell r="O592">
            <v>3</v>
          </cell>
          <cell r="P592">
            <v>8</v>
          </cell>
          <cell r="Q592">
            <v>3</v>
          </cell>
          <cell r="R592">
            <v>6</v>
          </cell>
          <cell r="S592">
            <v>5</v>
          </cell>
          <cell r="T592">
            <v>8</v>
          </cell>
          <cell r="U592">
            <v>7</v>
          </cell>
          <cell r="V592">
            <v>5</v>
          </cell>
          <cell r="W592">
            <v>7</v>
          </cell>
          <cell r="X592">
            <v>3</v>
          </cell>
          <cell r="Y592">
            <v>6</v>
          </cell>
          <cell r="Z592">
            <v>4</v>
          </cell>
          <cell r="AA592">
            <v>2</v>
          </cell>
          <cell r="AC592">
            <v>58</v>
          </cell>
          <cell r="AD592">
            <v>13</v>
          </cell>
          <cell r="AE592">
            <v>11</v>
          </cell>
          <cell r="AF592">
            <v>9</v>
          </cell>
          <cell r="AG592">
            <v>13</v>
          </cell>
          <cell r="AH592">
            <v>12</v>
          </cell>
          <cell r="AI592">
            <v>10</v>
          </cell>
          <cell r="AJ592">
            <v>6</v>
          </cell>
        </row>
        <row r="593">
          <cell r="A593" t="str">
            <v>F</v>
          </cell>
          <cell r="B593">
            <v>0</v>
          </cell>
          <cell r="C593">
            <v>0</v>
          </cell>
          <cell r="D593" t="str">
            <v>F</v>
          </cell>
          <cell r="E593">
            <v>76</v>
          </cell>
          <cell r="F593">
            <v>48</v>
          </cell>
          <cell r="G593">
            <v>0</v>
          </cell>
          <cell r="H593">
            <v>2</v>
          </cell>
          <cell r="I593">
            <v>1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4</v>
          </cell>
          <cell r="P593">
            <v>2</v>
          </cell>
          <cell r="Q593">
            <v>6</v>
          </cell>
          <cell r="R593">
            <v>3</v>
          </cell>
          <cell r="S593">
            <v>7</v>
          </cell>
          <cell r="T593">
            <v>9</v>
          </cell>
          <cell r="U593">
            <v>7</v>
          </cell>
          <cell r="V593">
            <v>7</v>
          </cell>
          <cell r="W593">
            <v>4</v>
          </cell>
          <cell r="X593">
            <v>5</v>
          </cell>
          <cell r="Y593">
            <v>19</v>
          </cell>
          <cell r="Z593">
            <v>12</v>
          </cell>
          <cell r="AA593">
            <v>7</v>
          </cell>
          <cell r="AC593">
            <v>48</v>
          </cell>
          <cell r="AD593">
            <v>3</v>
          </cell>
          <cell r="AE593">
            <v>6</v>
          </cell>
          <cell r="AF593">
            <v>9</v>
          </cell>
          <cell r="AG593">
            <v>16</v>
          </cell>
          <cell r="AH593">
            <v>14</v>
          </cell>
          <cell r="AI593">
            <v>9</v>
          </cell>
          <cell r="AJ593">
            <v>19</v>
          </cell>
        </row>
        <row r="594">
          <cell r="A594" t="str">
            <v>G40M</v>
          </cell>
          <cell r="B594" t="str">
            <v>G40</v>
          </cell>
          <cell r="C594" t="str">
            <v>Epilepsy</v>
          </cell>
          <cell r="D594" t="str">
            <v>M</v>
          </cell>
          <cell r="E594">
            <v>59</v>
          </cell>
          <cell r="F594">
            <v>49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7</v>
          </cell>
          <cell r="L594">
            <v>2</v>
          </cell>
          <cell r="M594">
            <v>1</v>
          </cell>
          <cell r="N594">
            <v>2</v>
          </cell>
          <cell r="O594">
            <v>3</v>
          </cell>
          <cell r="P594">
            <v>8</v>
          </cell>
          <cell r="Q594">
            <v>3</v>
          </cell>
          <cell r="R594">
            <v>4</v>
          </cell>
          <cell r="S594">
            <v>4</v>
          </cell>
          <cell r="T594">
            <v>7</v>
          </cell>
          <cell r="U594">
            <v>4</v>
          </cell>
          <cell r="V594">
            <v>4</v>
          </cell>
          <cell r="W594">
            <v>5</v>
          </cell>
          <cell r="X594">
            <v>2</v>
          </cell>
          <cell r="Y594">
            <v>3</v>
          </cell>
          <cell r="Z594">
            <v>3</v>
          </cell>
          <cell r="AA594">
            <v>0</v>
          </cell>
          <cell r="AB594">
            <v>0</v>
          </cell>
          <cell r="AC594">
            <v>49</v>
          </cell>
          <cell r="AD594">
            <v>12</v>
          </cell>
          <cell r="AE594">
            <v>11</v>
          </cell>
          <cell r="AF594">
            <v>7</v>
          </cell>
          <cell r="AG594">
            <v>11</v>
          </cell>
          <cell r="AH594">
            <v>8</v>
          </cell>
          <cell r="AI594">
            <v>7</v>
          </cell>
          <cell r="AJ594">
            <v>3</v>
          </cell>
        </row>
        <row r="595">
          <cell r="A595" t="str">
            <v>F</v>
          </cell>
          <cell r="B595">
            <v>0</v>
          </cell>
          <cell r="C595">
            <v>0</v>
          </cell>
          <cell r="D595" t="str">
            <v>F</v>
          </cell>
          <cell r="E595">
            <v>61</v>
          </cell>
          <cell r="F595">
            <v>44</v>
          </cell>
          <cell r="G595">
            <v>0</v>
          </cell>
          <cell r="H595">
            <v>2</v>
          </cell>
          <cell r="I595">
            <v>1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4</v>
          </cell>
          <cell r="P595">
            <v>2</v>
          </cell>
          <cell r="Q595">
            <v>5</v>
          </cell>
          <cell r="R595">
            <v>3</v>
          </cell>
          <cell r="S595">
            <v>7</v>
          </cell>
          <cell r="T595">
            <v>9</v>
          </cell>
          <cell r="U595">
            <v>6</v>
          </cell>
          <cell r="V595">
            <v>5</v>
          </cell>
          <cell r="W595">
            <v>3</v>
          </cell>
          <cell r="X595">
            <v>3</v>
          </cell>
          <cell r="Y595">
            <v>11</v>
          </cell>
          <cell r="Z595">
            <v>9</v>
          </cell>
          <cell r="AA595">
            <v>2</v>
          </cell>
          <cell r="AB595">
            <v>0</v>
          </cell>
          <cell r="AC595">
            <v>44</v>
          </cell>
          <cell r="AD595">
            <v>3</v>
          </cell>
          <cell r="AE595">
            <v>6</v>
          </cell>
          <cell r="AF595">
            <v>8</v>
          </cell>
          <cell r="AG595">
            <v>16</v>
          </cell>
          <cell r="AH595">
            <v>11</v>
          </cell>
          <cell r="AI595">
            <v>6</v>
          </cell>
          <cell r="AJ595">
            <v>11</v>
          </cell>
        </row>
        <row r="596">
          <cell r="A596" t="str">
            <v>G41M</v>
          </cell>
          <cell r="B596" t="str">
            <v>G41</v>
          </cell>
          <cell r="C596" t="str">
            <v>Status epilepticus</v>
          </cell>
          <cell r="D596" t="str">
            <v>M</v>
          </cell>
          <cell r="E596">
            <v>2</v>
          </cell>
          <cell r="F596">
            <v>1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1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1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1</v>
          </cell>
          <cell r="AG596">
            <v>0</v>
          </cell>
          <cell r="AH596">
            <v>0</v>
          </cell>
          <cell r="AI596">
            <v>1</v>
          </cell>
          <cell r="AJ596">
            <v>0</v>
          </cell>
        </row>
        <row r="597">
          <cell r="A597" t="str">
            <v>F</v>
          </cell>
          <cell r="B597">
            <v>0</v>
          </cell>
          <cell r="C597">
            <v>0</v>
          </cell>
          <cell r="D597" t="str">
            <v>F</v>
          </cell>
          <cell r="E597">
            <v>4</v>
          </cell>
          <cell r="F597">
            <v>2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1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1</v>
          </cell>
          <cell r="W597">
            <v>0</v>
          </cell>
          <cell r="X597">
            <v>1</v>
          </cell>
          <cell r="Y597">
            <v>1</v>
          </cell>
          <cell r="Z597">
            <v>1</v>
          </cell>
          <cell r="AA597">
            <v>0</v>
          </cell>
          <cell r="AB597">
            <v>0</v>
          </cell>
          <cell r="AC597">
            <v>2</v>
          </cell>
          <cell r="AD597">
            <v>0</v>
          </cell>
          <cell r="AE597">
            <v>0</v>
          </cell>
          <cell r="AF597">
            <v>1</v>
          </cell>
          <cell r="AG597">
            <v>0</v>
          </cell>
          <cell r="AH597">
            <v>1</v>
          </cell>
          <cell r="AI597">
            <v>1</v>
          </cell>
          <cell r="AJ597">
            <v>1</v>
          </cell>
        </row>
        <row r="598">
          <cell r="A598" t="str">
            <v>G45M</v>
          </cell>
          <cell r="B598" t="str">
            <v>G45</v>
          </cell>
          <cell r="C598" t="str">
            <v>Transient cerebral ischaemic attacks and related syndromes</v>
          </cell>
          <cell r="D598" t="str">
            <v>M</v>
          </cell>
          <cell r="E598">
            <v>4</v>
          </cell>
          <cell r="F598">
            <v>1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1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3</v>
          </cell>
          <cell r="Z598">
            <v>1</v>
          </cell>
          <cell r="AA598">
            <v>2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3</v>
          </cell>
        </row>
        <row r="599">
          <cell r="A599" t="str">
            <v>F</v>
          </cell>
          <cell r="B599">
            <v>0</v>
          </cell>
          <cell r="C599">
            <v>0</v>
          </cell>
          <cell r="D599" t="str">
            <v>F</v>
          </cell>
          <cell r="E599">
            <v>8</v>
          </cell>
          <cell r="F599">
            <v>1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1</v>
          </cell>
          <cell r="W599">
            <v>0</v>
          </cell>
          <cell r="X599">
            <v>1</v>
          </cell>
          <cell r="Y599">
            <v>6</v>
          </cell>
          <cell r="Z599">
            <v>2</v>
          </cell>
          <cell r="AA599">
            <v>4</v>
          </cell>
          <cell r="AB599">
            <v>0</v>
          </cell>
          <cell r="AC599">
            <v>1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1</v>
          </cell>
          <cell r="AI599">
            <v>1</v>
          </cell>
          <cell r="AJ599">
            <v>6</v>
          </cell>
        </row>
        <row r="600">
          <cell r="A600" t="str">
            <v>G47M</v>
          </cell>
          <cell r="B600" t="str">
            <v>G47</v>
          </cell>
          <cell r="C600" t="str">
            <v>Sleep disorders</v>
          </cell>
          <cell r="D600" t="str">
            <v>M</v>
          </cell>
          <cell r="E600">
            <v>9</v>
          </cell>
          <cell r="F600">
            <v>7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1</v>
          </cell>
          <cell r="O600">
            <v>0</v>
          </cell>
          <cell r="P600">
            <v>0</v>
          </cell>
          <cell r="Q600">
            <v>0</v>
          </cell>
          <cell r="R600">
            <v>1</v>
          </cell>
          <cell r="S600">
            <v>0</v>
          </cell>
          <cell r="T600">
            <v>1</v>
          </cell>
          <cell r="U600">
            <v>3</v>
          </cell>
          <cell r="V600">
            <v>1</v>
          </cell>
          <cell r="W600">
            <v>2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C600">
            <v>7</v>
          </cell>
          <cell r="AD600">
            <v>1</v>
          </cell>
          <cell r="AE600">
            <v>0</v>
          </cell>
          <cell r="AF600">
            <v>1</v>
          </cell>
          <cell r="AG600">
            <v>1</v>
          </cell>
          <cell r="AH600">
            <v>4</v>
          </cell>
          <cell r="AI600">
            <v>2</v>
          </cell>
          <cell r="AJ600">
            <v>0</v>
          </cell>
        </row>
        <row r="601">
          <cell r="A601" t="str">
            <v>F</v>
          </cell>
          <cell r="B601">
            <v>0</v>
          </cell>
          <cell r="C601">
            <v>0</v>
          </cell>
          <cell r="D601" t="str">
            <v>F</v>
          </cell>
          <cell r="E601">
            <v>3</v>
          </cell>
          <cell r="F601">
            <v>1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1</v>
          </cell>
          <cell r="V601">
            <v>0</v>
          </cell>
          <cell r="W601">
            <v>1</v>
          </cell>
          <cell r="X601">
            <v>0</v>
          </cell>
          <cell r="Y601">
            <v>1</v>
          </cell>
          <cell r="Z601">
            <v>0</v>
          </cell>
          <cell r="AA601">
            <v>1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1</v>
          </cell>
          <cell r="AI601">
            <v>1</v>
          </cell>
          <cell r="AJ601">
            <v>1</v>
          </cell>
        </row>
        <row r="602">
          <cell r="A602" t="str">
            <v>G50-59M</v>
          </cell>
          <cell r="B602" t="str">
            <v>G50-59</v>
          </cell>
          <cell r="C602" t="str">
            <v>Nerve, nerve root and plexus disorders</v>
          </cell>
          <cell r="D602" t="str">
            <v>M</v>
          </cell>
          <cell r="E602">
            <v>1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1</v>
          </cell>
          <cell r="Z602">
            <v>0</v>
          </cell>
          <cell r="AA602">
            <v>1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1</v>
          </cell>
        </row>
        <row r="603">
          <cell r="A603" t="str">
            <v>F</v>
          </cell>
          <cell r="B603">
            <v>0</v>
          </cell>
          <cell r="C603">
            <v>0</v>
          </cell>
          <cell r="D603" t="str">
            <v>F</v>
          </cell>
          <cell r="E603" t="str">
            <v>-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A604" t="str">
            <v>G51M</v>
          </cell>
          <cell r="B604" t="str">
            <v>G51</v>
          </cell>
          <cell r="C604" t="str">
            <v>Facial nerve disorders</v>
          </cell>
          <cell r="D604" t="str">
            <v>M</v>
          </cell>
          <cell r="E604">
            <v>1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1</v>
          </cell>
          <cell r="Z604">
            <v>0</v>
          </cell>
          <cell r="AA604">
            <v>1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1</v>
          </cell>
        </row>
        <row r="605">
          <cell r="A605" t="str">
            <v>F</v>
          </cell>
          <cell r="B605">
            <v>0</v>
          </cell>
          <cell r="C605">
            <v>0</v>
          </cell>
          <cell r="D605" t="str">
            <v>F</v>
          </cell>
          <cell r="E605" t="str">
            <v>-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A606" t="str">
            <v>G60-64M</v>
          </cell>
          <cell r="B606" t="str">
            <v>G60-64</v>
          </cell>
          <cell r="C606" t="str">
            <v>Polyneuropathies and other disorders of the peripheral nervous system</v>
          </cell>
          <cell r="D606" t="str">
            <v>M</v>
          </cell>
          <cell r="E606">
            <v>14</v>
          </cell>
          <cell r="F606">
            <v>4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1</v>
          </cell>
          <cell r="T606">
            <v>0</v>
          </cell>
          <cell r="U606">
            <v>1</v>
          </cell>
          <cell r="V606">
            <v>2</v>
          </cell>
          <cell r="W606">
            <v>5</v>
          </cell>
          <cell r="X606">
            <v>1</v>
          </cell>
          <cell r="Y606">
            <v>4</v>
          </cell>
          <cell r="Z606">
            <v>4</v>
          </cell>
          <cell r="AA606">
            <v>0</v>
          </cell>
          <cell r="AC606">
            <v>4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3</v>
          </cell>
          <cell r="AI606">
            <v>6</v>
          </cell>
          <cell r="AJ606">
            <v>4</v>
          </cell>
        </row>
        <row r="607">
          <cell r="A607" t="str">
            <v>F</v>
          </cell>
          <cell r="B607">
            <v>0</v>
          </cell>
          <cell r="C607">
            <v>0</v>
          </cell>
          <cell r="D607" t="str">
            <v>F</v>
          </cell>
          <cell r="E607">
            <v>8</v>
          </cell>
          <cell r="F607">
            <v>5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1</v>
          </cell>
          <cell r="R607">
            <v>1</v>
          </cell>
          <cell r="S607">
            <v>0</v>
          </cell>
          <cell r="T607">
            <v>0</v>
          </cell>
          <cell r="U607">
            <v>2</v>
          </cell>
          <cell r="V607">
            <v>1</v>
          </cell>
          <cell r="W607">
            <v>2</v>
          </cell>
          <cell r="X607">
            <v>0</v>
          </cell>
          <cell r="Y607">
            <v>1</v>
          </cell>
          <cell r="Z607">
            <v>1</v>
          </cell>
          <cell r="AA607">
            <v>0</v>
          </cell>
          <cell r="AC607">
            <v>5</v>
          </cell>
          <cell r="AD607">
            <v>0</v>
          </cell>
          <cell r="AE607">
            <v>0</v>
          </cell>
          <cell r="AF607">
            <v>2</v>
          </cell>
          <cell r="AG607">
            <v>0</v>
          </cell>
          <cell r="AH607">
            <v>3</v>
          </cell>
          <cell r="AI607">
            <v>2</v>
          </cell>
          <cell r="AJ607">
            <v>1</v>
          </cell>
        </row>
        <row r="608">
          <cell r="A608" t="str">
            <v>G60M</v>
          </cell>
          <cell r="B608" t="str">
            <v>G60</v>
          </cell>
          <cell r="C608" t="str">
            <v>Hereditary and idiopathic neuropathy</v>
          </cell>
          <cell r="D608" t="str">
            <v>M</v>
          </cell>
          <cell r="E608">
            <v>2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1</v>
          </cell>
          <cell r="X608">
            <v>1</v>
          </cell>
          <cell r="Y608">
            <v>0</v>
          </cell>
          <cell r="Z608">
            <v>0</v>
          </cell>
          <cell r="AA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2</v>
          </cell>
          <cell r="AJ608">
            <v>0</v>
          </cell>
        </row>
        <row r="609">
          <cell r="A609" t="str">
            <v>F</v>
          </cell>
          <cell r="B609">
            <v>0</v>
          </cell>
          <cell r="C609">
            <v>0</v>
          </cell>
          <cell r="D609" t="str">
            <v>F</v>
          </cell>
          <cell r="E609" t="str">
            <v>-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A610" t="str">
            <v>G61M</v>
          </cell>
          <cell r="B610" t="str">
            <v>G61</v>
          </cell>
          <cell r="C610" t="str">
            <v>Inflammatory polyneuropathy</v>
          </cell>
          <cell r="D610" t="str">
            <v>M</v>
          </cell>
          <cell r="E610">
            <v>5</v>
          </cell>
          <cell r="F610">
            <v>1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1</v>
          </cell>
          <cell r="T610">
            <v>0</v>
          </cell>
          <cell r="U610">
            <v>0</v>
          </cell>
          <cell r="V610">
            <v>0</v>
          </cell>
          <cell r="W610">
            <v>2</v>
          </cell>
          <cell r="X610">
            <v>0</v>
          </cell>
          <cell r="Y610">
            <v>2</v>
          </cell>
          <cell r="Z610">
            <v>2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2</v>
          </cell>
          <cell r="AJ610">
            <v>2</v>
          </cell>
        </row>
        <row r="611">
          <cell r="A611" t="str">
            <v>F</v>
          </cell>
          <cell r="B611">
            <v>0</v>
          </cell>
          <cell r="C611">
            <v>0</v>
          </cell>
          <cell r="D611" t="str">
            <v>F</v>
          </cell>
          <cell r="E611">
            <v>5</v>
          </cell>
          <cell r="F611">
            <v>3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1</v>
          </cell>
          <cell r="R611">
            <v>1</v>
          </cell>
          <cell r="S611">
            <v>0</v>
          </cell>
          <cell r="T611">
            <v>0</v>
          </cell>
          <cell r="U611">
            <v>0</v>
          </cell>
          <cell r="V611">
            <v>1</v>
          </cell>
          <cell r="W611">
            <v>2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3</v>
          </cell>
          <cell r="AD611">
            <v>0</v>
          </cell>
          <cell r="AE611">
            <v>0</v>
          </cell>
          <cell r="AF611">
            <v>2</v>
          </cell>
          <cell r="AG611">
            <v>0</v>
          </cell>
          <cell r="AH611">
            <v>1</v>
          </cell>
          <cell r="AI611">
            <v>2</v>
          </cell>
          <cell r="AJ611">
            <v>0</v>
          </cell>
        </row>
        <row r="612">
          <cell r="A612" t="str">
            <v>G62M</v>
          </cell>
          <cell r="B612" t="str">
            <v>G62</v>
          </cell>
          <cell r="C612" t="str">
            <v>Other polyneuropathies</v>
          </cell>
          <cell r="D612" t="str">
            <v>M</v>
          </cell>
          <cell r="E612">
            <v>7</v>
          </cell>
          <cell r="F612">
            <v>3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1</v>
          </cell>
          <cell r="V612">
            <v>2</v>
          </cell>
          <cell r="W612">
            <v>2</v>
          </cell>
          <cell r="X612">
            <v>0</v>
          </cell>
          <cell r="Y612">
            <v>2</v>
          </cell>
          <cell r="Z612">
            <v>2</v>
          </cell>
          <cell r="AA612">
            <v>0</v>
          </cell>
          <cell r="AC612">
            <v>3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3</v>
          </cell>
          <cell r="AI612">
            <v>2</v>
          </cell>
          <cell r="AJ612">
            <v>2</v>
          </cell>
        </row>
        <row r="613">
          <cell r="A613" t="str">
            <v>F</v>
          </cell>
          <cell r="B613">
            <v>0</v>
          </cell>
          <cell r="C613">
            <v>0</v>
          </cell>
          <cell r="D613" t="str">
            <v>F</v>
          </cell>
          <cell r="E613">
            <v>3</v>
          </cell>
          <cell r="F613">
            <v>2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2</v>
          </cell>
          <cell r="V613">
            <v>0</v>
          </cell>
          <cell r="W613">
            <v>0</v>
          </cell>
          <cell r="X613">
            <v>0</v>
          </cell>
          <cell r="Y613">
            <v>1</v>
          </cell>
          <cell r="Z613">
            <v>1</v>
          </cell>
          <cell r="AA613">
            <v>0</v>
          </cell>
          <cell r="AC613">
            <v>2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2</v>
          </cell>
          <cell r="AI613">
            <v>0</v>
          </cell>
          <cell r="AJ613">
            <v>1</v>
          </cell>
        </row>
        <row r="614">
          <cell r="A614" t="str">
            <v>G70-73M</v>
          </cell>
          <cell r="B614" t="str">
            <v>G70-73</v>
          </cell>
          <cell r="C614" t="str">
            <v>Diseases of myoneural junction and muscle</v>
          </cell>
          <cell r="D614" t="str">
            <v>M</v>
          </cell>
          <cell r="E614">
            <v>32</v>
          </cell>
          <cell r="F614">
            <v>25</v>
          </cell>
          <cell r="G614">
            <v>1</v>
          </cell>
          <cell r="H614">
            <v>1</v>
          </cell>
          <cell r="I614">
            <v>2</v>
          </cell>
          <cell r="J614">
            <v>0</v>
          </cell>
          <cell r="K614">
            <v>2</v>
          </cell>
          <cell r="L614">
            <v>4</v>
          </cell>
          <cell r="M614">
            <v>1</v>
          </cell>
          <cell r="N614">
            <v>0</v>
          </cell>
          <cell r="O614">
            <v>2</v>
          </cell>
          <cell r="P614">
            <v>0</v>
          </cell>
          <cell r="Q614">
            <v>3</v>
          </cell>
          <cell r="R614">
            <v>1</v>
          </cell>
          <cell r="S614">
            <v>1</v>
          </cell>
          <cell r="T614">
            <v>4</v>
          </cell>
          <cell r="U614">
            <v>0</v>
          </cell>
          <cell r="V614">
            <v>3</v>
          </cell>
          <cell r="W614">
            <v>2</v>
          </cell>
          <cell r="X614">
            <v>1</v>
          </cell>
          <cell r="Y614">
            <v>4</v>
          </cell>
          <cell r="Z614">
            <v>2</v>
          </cell>
          <cell r="AA614">
            <v>2</v>
          </cell>
          <cell r="AC614">
            <v>25</v>
          </cell>
          <cell r="AD614">
            <v>11</v>
          </cell>
          <cell r="AE614">
            <v>2</v>
          </cell>
          <cell r="AF614">
            <v>4</v>
          </cell>
          <cell r="AG614">
            <v>5</v>
          </cell>
          <cell r="AH614">
            <v>3</v>
          </cell>
          <cell r="AI614">
            <v>3</v>
          </cell>
          <cell r="AJ614">
            <v>4</v>
          </cell>
        </row>
        <row r="615">
          <cell r="A615" t="str">
            <v>F</v>
          </cell>
          <cell r="B615">
            <v>0</v>
          </cell>
          <cell r="C615">
            <v>0</v>
          </cell>
          <cell r="D615" t="str">
            <v>F</v>
          </cell>
          <cell r="E615">
            <v>27</v>
          </cell>
          <cell r="F615">
            <v>18</v>
          </cell>
          <cell r="G615">
            <v>0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2</v>
          </cell>
          <cell r="Q615">
            <v>4</v>
          </cell>
          <cell r="R615">
            <v>1</v>
          </cell>
          <cell r="S615">
            <v>4</v>
          </cell>
          <cell r="T615">
            <v>3</v>
          </cell>
          <cell r="U615">
            <v>2</v>
          </cell>
          <cell r="V615">
            <v>1</v>
          </cell>
          <cell r="W615">
            <v>2</v>
          </cell>
          <cell r="X615">
            <v>3</v>
          </cell>
          <cell r="Y615">
            <v>4</v>
          </cell>
          <cell r="Z615">
            <v>3</v>
          </cell>
          <cell r="AA615">
            <v>1</v>
          </cell>
          <cell r="AC615">
            <v>18</v>
          </cell>
          <cell r="AD615">
            <v>1</v>
          </cell>
          <cell r="AE615">
            <v>2</v>
          </cell>
          <cell r="AF615">
            <v>5</v>
          </cell>
          <cell r="AG615">
            <v>7</v>
          </cell>
          <cell r="AH615">
            <v>3</v>
          </cell>
          <cell r="AI615">
            <v>5</v>
          </cell>
          <cell r="AJ615">
            <v>4</v>
          </cell>
        </row>
        <row r="616">
          <cell r="A616" t="str">
            <v>G70M</v>
          </cell>
          <cell r="B616" t="str">
            <v>G70</v>
          </cell>
          <cell r="C616" t="str">
            <v>Myasthenia gravis and other myoneural disorders</v>
          </cell>
          <cell r="D616" t="str">
            <v>M</v>
          </cell>
          <cell r="E616">
            <v>6</v>
          </cell>
          <cell r="F616">
            <v>3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1</v>
          </cell>
          <cell r="U616">
            <v>0</v>
          </cell>
          <cell r="V616">
            <v>2</v>
          </cell>
          <cell r="W616">
            <v>0</v>
          </cell>
          <cell r="X616">
            <v>0</v>
          </cell>
          <cell r="Y616">
            <v>3</v>
          </cell>
          <cell r="Z616">
            <v>1</v>
          </cell>
          <cell r="AA616">
            <v>2</v>
          </cell>
          <cell r="AB616">
            <v>0</v>
          </cell>
          <cell r="AC616">
            <v>3</v>
          </cell>
          <cell r="AD616">
            <v>0</v>
          </cell>
          <cell r="AE616">
            <v>0</v>
          </cell>
          <cell r="AF616">
            <v>0</v>
          </cell>
          <cell r="AG616">
            <v>1</v>
          </cell>
          <cell r="AH616">
            <v>2</v>
          </cell>
          <cell r="AI616">
            <v>0</v>
          </cell>
          <cell r="AJ616">
            <v>3</v>
          </cell>
        </row>
        <row r="617">
          <cell r="A617" t="str">
            <v>F</v>
          </cell>
          <cell r="B617">
            <v>0</v>
          </cell>
          <cell r="C617">
            <v>0</v>
          </cell>
          <cell r="D617" t="str">
            <v>F</v>
          </cell>
          <cell r="E617">
            <v>6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2</v>
          </cell>
          <cell r="X617">
            <v>0</v>
          </cell>
          <cell r="Y617">
            <v>4</v>
          </cell>
          <cell r="Z617">
            <v>3</v>
          </cell>
          <cell r="AA617">
            <v>1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2</v>
          </cell>
          <cell r="AJ617">
            <v>4</v>
          </cell>
        </row>
        <row r="618">
          <cell r="A618" t="str">
            <v>G71M</v>
          </cell>
          <cell r="B618" t="str">
            <v>G71</v>
          </cell>
          <cell r="C618" t="str">
            <v>Primary disorders of muscles</v>
          </cell>
          <cell r="D618" t="str">
            <v>M</v>
          </cell>
          <cell r="E618">
            <v>24</v>
          </cell>
          <cell r="F618">
            <v>21</v>
          </cell>
          <cell r="G618">
            <v>1</v>
          </cell>
          <cell r="H618">
            <v>1</v>
          </cell>
          <cell r="I618">
            <v>2</v>
          </cell>
          <cell r="J618">
            <v>0</v>
          </cell>
          <cell r="K618">
            <v>1</v>
          </cell>
          <cell r="L618">
            <v>4</v>
          </cell>
          <cell r="M618">
            <v>1</v>
          </cell>
          <cell r="N618">
            <v>0</v>
          </cell>
          <cell r="O618">
            <v>2</v>
          </cell>
          <cell r="P618">
            <v>0</v>
          </cell>
          <cell r="Q618">
            <v>3</v>
          </cell>
          <cell r="R618">
            <v>1</v>
          </cell>
          <cell r="S618">
            <v>1</v>
          </cell>
          <cell r="T618">
            <v>3</v>
          </cell>
          <cell r="U618">
            <v>0</v>
          </cell>
          <cell r="V618">
            <v>1</v>
          </cell>
          <cell r="W618">
            <v>1</v>
          </cell>
          <cell r="X618">
            <v>1</v>
          </cell>
          <cell r="Y618">
            <v>1</v>
          </cell>
          <cell r="Z618">
            <v>1</v>
          </cell>
          <cell r="AA618">
            <v>0</v>
          </cell>
          <cell r="AC618">
            <v>21</v>
          </cell>
          <cell r="AD618">
            <v>10</v>
          </cell>
          <cell r="AE618">
            <v>2</v>
          </cell>
          <cell r="AF618">
            <v>4</v>
          </cell>
          <cell r="AG618">
            <v>4</v>
          </cell>
          <cell r="AH618">
            <v>1</v>
          </cell>
          <cell r="AI618">
            <v>2</v>
          </cell>
          <cell r="AJ618">
            <v>1</v>
          </cell>
        </row>
        <row r="619">
          <cell r="A619" t="str">
            <v>F</v>
          </cell>
          <cell r="B619">
            <v>0</v>
          </cell>
          <cell r="C619">
            <v>0</v>
          </cell>
          <cell r="D619" t="str">
            <v>F</v>
          </cell>
          <cell r="E619">
            <v>19</v>
          </cell>
          <cell r="F619">
            <v>17</v>
          </cell>
          <cell r="G619">
            <v>0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2</v>
          </cell>
          <cell r="Q619">
            <v>4</v>
          </cell>
          <cell r="R619">
            <v>1</v>
          </cell>
          <cell r="S619">
            <v>3</v>
          </cell>
          <cell r="T619">
            <v>3</v>
          </cell>
          <cell r="U619">
            <v>2</v>
          </cell>
          <cell r="V619">
            <v>1</v>
          </cell>
          <cell r="W619">
            <v>0</v>
          </cell>
          <cell r="X619">
            <v>2</v>
          </cell>
          <cell r="Y619">
            <v>0</v>
          </cell>
          <cell r="Z619">
            <v>0</v>
          </cell>
          <cell r="AA619">
            <v>0</v>
          </cell>
          <cell r="AC619">
            <v>17</v>
          </cell>
          <cell r="AD619">
            <v>1</v>
          </cell>
          <cell r="AE619">
            <v>2</v>
          </cell>
          <cell r="AF619">
            <v>5</v>
          </cell>
          <cell r="AG619">
            <v>6</v>
          </cell>
          <cell r="AH619">
            <v>3</v>
          </cell>
          <cell r="AI619">
            <v>2</v>
          </cell>
          <cell r="AJ619">
            <v>0</v>
          </cell>
        </row>
        <row r="620">
          <cell r="A620" t="str">
            <v>G72M</v>
          </cell>
          <cell r="B620" t="str">
            <v>G72</v>
          </cell>
          <cell r="C620" t="str">
            <v>Other myopathies</v>
          </cell>
          <cell r="D620" t="str">
            <v>M</v>
          </cell>
          <cell r="E620">
            <v>2</v>
          </cell>
          <cell r="F620">
            <v>1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C620">
            <v>1</v>
          </cell>
          <cell r="AD620">
            <v>1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1</v>
          </cell>
          <cell r="AJ620">
            <v>0</v>
          </cell>
        </row>
        <row r="621">
          <cell r="A621" t="str">
            <v>F</v>
          </cell>
          <cell r="B621">
            <v>0</v>
          </cell>
          <cell r="C621">
            <v>0</v>
          </cell>
          <cell r="D621" t="str">
            <v>F</v>
          </cell>
          <cell r="E621">
            <v>2</v>
          </cell>
          <cell r="F621">
            <v>1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1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1</v>
          </cell>
          <cell r="Y621">
            <v>0</v>
          </cell>
          <cell r="Z621">
            <v>0</v>
          </cell>
          <cell r="AA621">
            <v>0</v>
          </cell>
          <cell r="AC621">
            <v>1</v>
          </cell>
          <cell r="AD621">
            <v>0</v>
          </cell>
          <cell r="AE621">
            <v>0</v>
          </cell>
          <cell r="AF621">
            <v>0</v>
          </cell>
          <cell r="AG621">
            <v>1</v>
          </cell>
          <cell r="AH621">
            <v>0</v>
          </cell>
          <cell r="AI621">
            <v>1</v>
          </cell>
          <cell r="AJ621">
            <v>0</v>
          </cell>
        </row>
        <row r="622">
          <cell r="A622" t="str">
            <v>G80-83M</v>
          </cell>
          <cell r="B622" t="str">
            <v>G80-83</v>
          </cell>
          <cell r="C622" t="str">
            <v>Cerebral palsy and other paralytic syndromes</v>
          </cell>
          <cell r="D622" t="str">
            <v>M</v>
          </cell>
          <cell r="E622">
            <v>28</v>
          </cell>
          <cell r="F622">
            <v>24</v>
          </cell>
          <cell r="G622">
            <v>0</v>
          </cell>
          <cell r="H622">
            <v>0</v>
          </cell>
          <cell r="I622">
            <v>0</v>
          </cell>
          <cell r="J622">
            <v>2</v>
          </cell>
          <cell r="K622">
            <v>5</v>
          </cell>
          <cell r="L622">
            <v>0</v>
          </cell>
          <cell r="M622">
            <v>0</v>
          </cell>
          <cell r="N622">
            <v>1</v>
          </cell>
          <cell r="O622">
            <v>1</v>
          </cell>
          <cell r="P622">
            <v>2</v>
          </cell>
          <cell r="Q622">
            <v>2</v>
          </cell>
          <cell r="R622">
            <v>2</v>
          </cell>
          <cell r="S622">
            <v>3</v>
          </cell>
          <cell r="T622">
            <v>2</v>
          </cell>
          <cell r="U622">
            <v>1</v>
          </cell>
          <cell r="V622">
            <v>3</v>
          </cell>
          <cell r="W622">
            <v>2</v>
          </cell>
          <cell r="X622">
            <v>1</v>
          </cell>
          <cell r="Y622">
            <v>1</v>
          </cell>
          <cell r="Z622">
            <v>1</v>
          </cell>
          <cell r="AA622">
            <v>0</v>
          </cell>
          <cell r="AC622">
            <v>24</v>
          </cell>
          <cell r="AD622">
            <v>8</v>
          </cell>
          <cell r="AE622">
            <v>3</v>
          </cell>
          <cell r="AF622">
            <v>4</v>
          </cell>
          <cell r="AG622">
            <v>5</v>
          </cell>
          <cell r="AH622">
            <v>4</v>
          </cell>
          <cell r="AI622">
            <v>3</v>
          </cell>
          <cell r="AJ622">
            <v>1</v>
          </cell>
        </row>
        <row r="623">
          <cell r="A623" t="str">
            <v>F</v>
          </cell>
          <cell r="B623">
            <v>0</v>
          </cell>
          <cell r="C623">
            <v>0</v>
          </cell>
          <cell r="D623" t="str">
            <v>F</v>
          </cell>
          <cell r="E623">
            <v>22</v>
          </cell>
          <cell r="F623">
            <v>11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2</v>
          </cell>
          <cell r="L623">
            <v>0</v>
          </cell>
          <cell r="M623">
            <v>1</v>
          </cell>
          <cell r="N623">
            <v>0</v>
          </cell>
          <cell r="O623">
            <v>1</v>
          </cell>
          <cell r="P623">
            <v>1</v>
          </cell>
          <cell r="Q623">
            <v>0</v>
          </cell>
          <cell r="R623">
            <v>0</v>
          </cell>
          <cell r="S623">
            <v>4</v>
          </cell>
          <cell r="T623">
            <v>1</v>
          </cell>
          <cell r="U623">
            <v>0</v>
          </cell>
          <cell r="V623">
            <v>1</v>
          </cell>
          <cell r="W623">
            <v>4</v>
          </cell>
          <cell r="X623">
            <v>1</v>
          </cell>
          <cell r="Y623">
            <v>6</v>
          </cell>
          <cell r="Z623">
            <v>5</v>
          </cell>
          <cell r="AA623">
            <v>1</v>
          </cell>
          <cell r="AC623">
            <v>11</v>
          </cell>
          <cell r="AD623">
            <v>3</v>
          </cell>
          <cell r="AE623">
            <v>2</v>
          </cell>
          <cell r="AF623">
            <v>0</v>
          </cell>
          <cell r="AG623">
            <v>5</v>
          </cell>
          <cell r="AH623">
            <v>1</v>
          </cell>
          <cell r="AI623">
            <v>5</v>
          </cell>
          <cell r="AJ623">
            <v>6</v>
          </cell>
        </row>
        <row r="624">
          <cell r="A624" t="str">
            <v>G80M</v>
          </cell>
          <cell r="B624" t="str">
            <v>G80</v>
          </cell>
          <cell r="C624" t="str">
            <v>Cerebral palsy</v>
          </cell>
          <cell r="D624" t="str">
            <v>M</v>
          </cell>
          <cell r="E624">
            <v>23</v>
          </cell>
          <cell r="F624">
            <v>21</v>
          </cell>
          <cell r="G624">
            <v>0</v>
          </cell>
          <cell r="H624">
            <v>0</v>
          </cell>
          <cell r="I624">
            <v>0</v>
          </cell>
          <cell r="J624">
            <v>2</v>
          </cell>
          <cell r="K624">
            <v>5</v>
          </cell>
          <cell r="L624">
            <v>0</v>
          </cell>
          <cell r="M624">
            <v>0</v>
          </cell>
          <cell r="N624">
            <v>1</v>
          </cell>
          <cell r="O624">
            <v>1</v>
          </cell>
          <cell r="P624">
            <v>2</v>
          </cell>
          <cell r="Q624">
            <v>2</v>
          </cell>
          <cell r="R624">
            <v>1</v>
          </cell>
          <cell r="S624">
            <v>3</v>
          </cell>
          <cell r="T624">
            <v>1</v>
          </cell>
          <cell r="U624">
            <v>1</v>
          </cell>
          <cell r="V624">
            <v>2</v>
          </cell>
          <cell r="W624">
            <v>1</v>
          </cell>
          <cell r="X624">
            <v>0</v>
          </cell>
          <cell r="Y624">
            <v>1</v>
          </cell>
          <cell r="Z624">
            <v>1</v>
          </cell>
          <cell r="AA624">
            <v>0</v>
          </cell>
          <cell r="AB624">
            <v>0</v>
          </cell>
          <cell r="AC624">
            <v>21</v>
          </cell>
          <cell r="AD624">
            <v>8</v>
          </cell>
          <cell r="AE624">
            <v>3</v>
          </cell>
          <cell r="AF624">
            <v>3</v>
          </cell>
          <cell r="AG624">
            <v>4</v>
          </cell>
          <cell r="AH624">
            <v>3</v>
          </cell>
          <cell r="AI624">
            <v>1</v>
          </cell>
          <cell r="AJ624">
            <v>1</v>
          </cell>
        </row>
        <row r="625">
          <cell r="A625" t="str">
            <v>F</v>
          </cell>
          <cell r="B625">
            <v>0</v>
          </cell>
          <cell r="C625">
            <v>0</v>
          </cell>
          <cell r="D625" t="str">
            <v>F</v>
          </cell>
          <cell r="E625">
            <v>12</v>
          </cell>
          <cell r="F625">
            <v>8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1</v>
          </cell>
          <cell r="L625">
            <v>0</v>
          </cell>
          <cell r="M625">
            <v>1</v>
          </cell>
          <cell r="N625">
            <v>0</v>
          </cell>
          <cell r="O625">
            <v>1</v>
          </cell>
          <cell r="P625">
            <v>0</v>
          </cell>
          <cell r="Q625">
            <v>0</v>
          </cell>
          <cell r="R625">
            <v>0</v>
          </cell>
          <cell r="S625">
            <v>3</v>
          </cell>
          <cell r="T625">
            <v>1</v>
          </cell>
          <cell r="U625">
            <v>0</v>
          </cell>
          <cell r="V625">
            <v>1</v>
          </cell>
          <cell r="W625">
            <v>3</v>
          </cell>
          <cell r="X625">
            <v>1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8</v>
          </cell>
          <cell r="AD625">
            <v>2</v>
          </cell>
          <cell r="AE625">
            <v>1</v>
          </cell>
          <cell r="AF625">
            <v>0</v>
          </cell>
          <cell r="AG625">
            <v>4</v>
          </cell>
          <cell r="AH625">
            <v>1</v>
          </cell>
          <cell r="AI625">
            <v>4</v>
          </cell>
          <cell r="AJ625">
            <v>0</v>
          </cell>
        </row>
        <row r="626">
          <cell r="A626" t="str">
            <v>G81M</v>
          </cell>
          <cell r="B626" t="str">
            <v>G81</v>
          </cell>
          <cell r="C626" t="str">
            <v>Hemiplegia</v>
          </cell>
          <cell r="D626" t="str">
            <v>M</v>
          </cell>
          <cell r="E626" t="str">
            <v>-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A627" t="str">
            <v>F</v>
          </cell>
          <cell r="B627">
            <v>0</v>
          </cell>
          <cell r="C627">
            <v>0</v>
          </cell>
          <cell r="D627" t="str">
            <v>F</v>
          </cell>
          <cell r="E627">
            <v>1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1</v>
          </cell>
          <cell r="Z627">
            <v>1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1</v>
          </cell>
        </row>
        <row r="628">
          <cell r="A628" t="str">
            <v>G82M</v>
          </cell>
          <cell r="B628" t="str">
            <v>G82</v>
          </cell>
          <cell r="C628" t="str">
            <v>Paraplegia and tetraplegia</v>
          </cell>
          <cell r="D628" t="str">
            <v>M</v>
          </cell>
          <cell r="E628">
            <v>5</v>
          </cell>
          <cell r="F628">
            <v>3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1</v>
          </cell>
          <cell r="S628">
            <v>0</v>
          </cell>
          <cell r="T628">
            <v>1</v>
          </cell>
          <cell r="U628">
            <v>0</v>
          </cell>
          <cell r="V628">
            <v>1</v>
          </cell>
          <cell r="W628">
            <v>1</v>
          </cell>
          <cell r="X628">
            <v>1</v>
          </cell>
          <cell r="Y628">
            <v>0</v>
          </cell>
          <cell r="Z628">
            <v>0</v>
          </cell>
          <cell r="AA628">
            <v>0</v>
          </cell>
          <cell r="AC628">
            <v>3</v>
          </cell>
          <cell r="AD628">
            <v>0</v>
          </cell>
          <cell r="AE628">
            <v>0</v>
          </cell>
          <cell r="AF628">
            <v>1</v>
          </cell>
          <cell r="AG628">
            <v>1</v>
          </cell>
          <cell r="AH628">
            <v>1</v>
          </cell>
          <cell r="AI628">
            <v>2</v>
          </cell>
          <cell r="AJ628">
            <v>0</v>
          </cell>
        </row>
        <row r="629">
          <cell r="A629" t="str">
            <v>F</v>
          </cell>
          <cell r="B629">
            <v>0</v>
          </cell>
          <cell r="C629">
            <v>0</v>
          </cell>
          <cell r="D629" t="str">
            <v>F</v>
          </cell>
          <cell r="E629">
            <v>6</v>
          </cell>
          <cell r="F629">
            <v>1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1</v>
          </cell>
          <cell r="X629">
            <v>0</v>
          </cell>
          <cell r="Y629">
            <v>4</v>
          </cell>
          <cell r="Z629">
            <v>4</v>
          </cell>
          <cell r="AA629">
            <v>0</v>
          </cell>
          <cell r="AC629">
            <v>1</v>
          </cell>
          <cell r="AD629">
            <v>1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1</v>
          </cell>
          <cell r="AJ629">
            <v>4</v>
          </cell>
        </row>
        <row r="630">
          <cell r="A630" t="str">
            <v>G83M</v>
          </cell>
          <cell r="B630" t="str">
            <v>G83</v>
          </cell>
          <cell r="C630" t="str">
            <v>Other paralytic syndromes</v>
          </cell>
          <cell r="D630" t="str">
            <v>M</v>
          </cell>
          <cell r="E630" t="str">
            <v>-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A631" t="str">
            <v>F</v>
          </cell>
          <cell r="B631">
            <v>0</v>
          </cell>
          <cell r="C631">
            <v>0</v>
          </cell>
          <cell r="D631" t="str">
            <v>F</v>
          </cell>
          <cell r="E631">
            <v>3</v>
          </cell>
          <cell r="F631">
            <v>2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1</v>
          </cell>
          <cell r="Q631">
            <v>0</v>
          </cell>
          <cell r="R631">
            <v>0</v>
          </cell>
          <cell r="S631">
            <v>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1</v>
          </cell>
          <cell r="Z631">
            <v>0</v>
          </cell>
          <cell r="AA631">
            <v>1</v>
          </cell>
          <cell r="AC631">
            <v>2</v>
          </cell>
          <cell r="AD631">
            <v>0</v>
          </cell>
          <cell r="AE631">
            <v>1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1</v>
          </cell>
        </row>
        <row r="632">
          <cell r="A632" t="str">
            <v>G90-99M</v>
          </cell>
          <cell r="B632" t="str">
            <v>G90-99</v>
          </cell>
          <cell r="C632" t="str">
            <v>Other disorders of the nervous system</v>
          </cell>
          <cell r="D632" t="str">
            <v>M</v>
          </cell>
          <cell r="E632">
            <v>39</v>
          </cell>
          <cell r="F632">
            <v>21</v>
          </cell>
          <cell r="G632">
            <v>0</v>
          </cell>
          <cell r="H632">
            <v>1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1</v>
          </cell>
          <cell r="P632">
            <v>1</v>
          </cell>
          <cell r="Q632">
            <v>1</v>
          </cell>
          <cell r="R632">
            <v>0</v>
          </cell>
          <cell r="S632">
            <v>4</v>
          </cell>
          <cell r="T632">
            <v>0</v>
          </cell>
          <cell r="U632">
            <v>7</v>
          </cell>
          <cell r="V632">
            <v>6</v>
          </cell>
          <cell r="W632">
            <v>9</v>
          </cell>
          <cell r="X632">
            <v>3</v>
          </cell>
          <cell r="Y632">
            <v>6</v>
          </cell>
          <cell r="Z632">
            <v>5</v>
          </cell>
          <cell r="AA632">
            <v>1</v>
          </cell>
          <cell r="AC632">
            <v>21</v>
          </cell>
          <cell r="AD632">
            <v>1</v>
          </cell>
          <cell r="AE632">
            <v>2</v>
          </cell>
          <cell r="AF632">
            <v>1</v>
          </cell>
          <cell r="AG632">
            <v>4</v>
          </cell>
          <cell r="AH632">
            <v>13</v>
          </cell>
          <cell r="AI632">
            <v>12</v>
          </cell>
          <cell r="AJ632">
            <v>6</v>
          </cell>
        </row>
        <row r="633">
          <cell r="A633" t="str">
            <v>F</v>
          </cell>
          <cell r="B633">
            <v>0</v>
          </cell>
          <cell r="C633">
            <v>0</v>
          </cell>
          <cell r="D633" t="str">
            <v>F</v>
          </cell>
          <cell r="E633">
            <v>33</v>
          </cell>
          <cell r="F633">
            <v>20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1</v>
          </cell>
          <cell r="M633">
            <v>0</v>
          </cell>
          <cell r="N633">
            <v>0</v>
          </cell>
          <cell r="O633">
            <v>1</v>
          </cell>
          <cell r="P633">
            <v>1</v>
          </cell>
          <cell r="Q633">
            <v>1</v>
          </cell>
          <cell r="R633">
            <v>1</v>
          </cell>
          <cell r="S633">
            <v>2</v>
          </cell>
          <cell r="T633">
            <v>6</v>
          </cell>
          <cell r="U633">
            <v>3</v>
          </cell>
          <cell r="V633">
            <v>4</v>
          </cell>
          <cell r="W633">
            <v>4</v>
          </cell>
          <cell r="X633">
            <v>8</v>
          </cell>
          <cell r="Y633">
            <v>1</v>
          </cell>
          <cell r="Z633">
            <v>0</v>
          </cell>
          <cell r="AA633">
            <v>1</v>
          </cell>
          <cell r="AC633">
            <v>20</v>
          </cell>
          <cell r="AD633">
            <v>1</v>
          </cell>
          <cell r="AE633">
            <v>2</v>
          </cell>
          <cell r="AF633">
            <v>2</v>
          </cell>
          <cell r="AG633">
            <v>8</v>
          </cell>
          <cell r="AH633">
            <v>7</v>
          </cell>
          <cell r="AI633">
            <v>12</v>
          </cell>
          <cell r="AJ633">
            <v>1</v>
          </cell>
        </row>
        <row r="634">
          <cell r="A634" t="str">
            <v>G90M</v>
          </cell>
          <cell r="B634" t="str">
            <v>G90</v>
          </cell>
          <cell r="C634" t="str">
            <v>Disorders of autonomic nervous system</v>
          </cell>
          <cell r="D634" t="str">
            <v>M</v>
          </cell>
          <cell r="E634">
            <v>10</v>
          </cell>
          <cell r="F634">
            <v>6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1</v>
          </cell>
          <cell r="T634">
            <v>0</v>
          </cell>
          <cell r="U634">
            <v>3</v>
          </cell>
          <cell r="V634">
            <v>2</v>
          </cell>
          <cell r="W634">
            <v>1</v>
          </cell>
          <cell r="X634">
            <v>1</v>
          </cell>
          <cell r="Y634">
            <v>2</v>
          </cell>
          <cell r="Z634">
            <v>1</v>
          </cell>
          <cell r="AA634">
            <v>1</v>
          </cell>
          <cell r="AC634">
            <v>6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5</v>
          </cell>
          <cell r="AI634">
            <v>2</v>
          </cell>
          <cell r="AJ634">
            <v>2</v>
          </cell>
        </row>
        <row r="635">
          <cell r="A635" t="str">
            <v>F</v>
          </cell>
          <cell r="B635">
            <v>0</v>
          </cell>
          <cell r="C635">
            <v>0</v>
          </cell>
          <cell r="D635" t="str">
            <v>F</v>
          </cell>
          <cell r="E635">
            <v>11</v>
          </cell>
          <cell r="F635">
            <v>5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2</v>
          </cell>
          <cell r="U635">
            <v>1</v>
          </cell>
          <cell r="V635">
            <v>2</v>
          </cell>
          <cell r="W635">
            <v>2</v>
          </cell>
          <cell r="X635">
            <v>4</v>
          </cell>
          <cell r="Y635">
            <v>0</v>
          </cell>
          <cell r="Z635">
            <v>0</v>
          </cell>
          <cell r="AA635">
            <v>0</v>
          </cell>
          <cell r="AC635">
            <v>5</v>
          </cell>
          <cell r="AD635">
            <v>0</v>
          </cell>
          <cell r="AE635">
            <v>0</v>
          </cell>
          <cell r="AF635">
            <v>0</v>
          </cell>
          <cell r="AG635">
            <v>2</v>
          </cell>
          <cell r="AH635">
            <v>3</v>
          </cell>
          <cell r="AI635">
            <v>6</v>
          </cell>
          <cell r="AJ635">
            <v>0</v>
          </cell>
        </row>
        <row r="636">
          <cell r="A636" t="str">
            <v>G91M</v>
          </cell>
          <cell r="B636" t="str">
            <v>G91</v>
          </cell>
          <cell r="C636" t="str">
            <v>Hydrocephalus</v>
          </cell>
          <cell r="D636" t="str">
            <v>M</v>
          </cell>
          <cell r="E636" t="str">
            <v>-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</row>
        <row r="637">
          <cell r="A637" t="str">
            <v>F</v>
          </cell>
          <cell r="B637">
            <v>0</v>
          </cell>
          <cell r="C637">
            <v>0</v>
          </cell>
          <cell r="D637" t="str">
            <v>F</v>
          </cell>
          <cell r="E637">
            <v>2</v>
          </cell>
          <cell r="F637">
            <v>1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1</v>
          </cell>
          <cell r="V637">
            <v>0</v>
          </cell>
          <cell r="W637">
            <v>0</v>
          </cell>
          <cell r="X637">
            <v>0</v>
          </cell>
          <cell r="Y637">
            <v>1</v>
          </cell>
          <cell r="Z637">
            <v>0</v>
          </cell>
          <cell r="AA637">
            <v>1</v>
          </cell>
          <cell r="AB637">
            <v>0</v>
          </cell>
          <cell r="AC637">
            <v>1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1</v>
          </cell>
          <cell r="AI637">
            <v>0</v>
          </cell>
          <cell r="AJ637">
            <v>1</v>
          </cell>
        </row>
        <row r="638">
          <cell r="A638" t="str">
            <v>G93M</v>
          </cell>
          <cell r="B638" t="str">
            <v>G93</v>
          </cell>
          <cell r="C638" t="str">
            <v>Other disorders of brain</v>
          </cell>
          <cell r="D638" t="str">
            <v>M</v>
          </cell>
          <cell r="E638">
            <v>14</v>
          </cell>
          <cell r="F638">
            <v>9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1</v>
          </cell>
          <cell r="P638">
            <v>1</v>
          </cell>
          <cell r="Q638">
            <v>1</v>
          </cell>
          <cell r="R638">
            <v>0</v>
          </cell>
          <cell r="S638">
            <v>1</v>
          </cell>
          <cell r="T638">
            <v>0</v>
          </cell>
          <cell r="U638">
            <v>4</v>
          </cell>
          <cell r="V638">
            <v>1</v>
          </cell>
          <cell r="W638">
            <v>4</v>
          </cell>
          <cell r="X638">
            <v>0</v>
          </cell>
          <cell r="Y638">
            <v>1</v>
          </cell>
          <cell r="Z638">
            <v>1</v>
          </cell>
          <cell r="AA638">
            <v>0</v>
          </cell>
          <cell r="AB638">
            <v>0</v>
          </cell>
          <cell r="AC638">
            <v>9</v>
          </cell>
          <cell r="AD638">
            <v>0</v>
          </cell>
          <cell r="AE638">
            <v>2</v>
          </cell>
          <cell r="AF638">
            <v>1</v>
          </cell>
          <cell r="AG638">
            <v>1</v>
          </cell>
          <cell r="AH638">
            <v>5</v>
          </cell>
          <cell r="AI638">
            <v>4</v>
          </cell>
          <cell r="AJ638">
            <v>1</v>
          </cell>
        </row>
        <row r="639">
          <cell r="A639" t="str">
            <v>F</v>
          </cell>
          <cell r="B639">
            <v>0</v>
          </cell>
          <cell r="C639">
            <v>0</v>
          </cell>
          <cell r="D639" t="str">
            <v>F</v>
          </cell>
          <cell r="E639">
            <v>13</v>
          </cell>
          <cell r="F639">
            <v>11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1</v>
          </cell>
          <cell r="M639">
            <v>0</v>
          </cell>
          <cell r="N639">
            <v>0</v>
          </cell>
          <cell r="O639">
            <v>0</v>
          </cell>
          <cell r="P639">
            <v>1</v>
          </cell>
          <cell r="Q639">
            <v>1</v>
          </cell>
          <cell r="R639">
            <v>1</v>
          </cell>
          <cell r="S639">
            <v>2</v>
          </cell>
          <cell r="T639">
            <v>3</v>
          </cell>
          <cell r="U639">
            <v>1</v>
          </cell>
          <cell r="V639">
            <v>1</v>
          </cell>
          <cell r="W639">
            <v>1</v>
          </cell>
          <cell r="X639">
            <v>1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11</v>
          </cell>
          <cell r="AD639">
            <v>1</v>
          </cell>
          <cell r="AE639">
            <v>1</v>
          </cell>
          <cell r="AF639">
            <v>2</v>
          </cell>
          <cell r="AG639">
            <v>5</v>
          </cell>
          <cell r="AH639">
            <v>2</v>
          </cell>
          <cell r="AI639">
            <v>2</v>
          </cell>
          <cell r="AJ639">
            <v>0</v>
          </cell>
        </row>
        <row r="640">
          <cell r="A640" t="str">
            <v>G95M</v>
          </cell>
          <cell r="B640" t="str">
            <v>G95</v>
          </cell>
          <cell r="C640" t="str">
            <v>Other diseases of spinal cord</v>
          </cell>
          <cell r="D640" t="str">
            <v>M</v>
          </cell>
          <cell r="E640">
            <v>12</v>
          </cell>
          <cell r="F640">
            <v>4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2</v>
          </cell>
          <cell r="T640">
            <v>0</v>
          </cell>
          <cell r="U640">
            <v>0</v>
          </cell>
          <cell r="V640">
            <v>2</v>
          </cell>
          <cell r="W640">
            <v>3</v>
          </cell>
          <cell r="X640">
            <v>2</v>
          </cell>
          <cell r="Y640">
            <v>3</v>
          </cell>
          <cell r="Z640">
            <v>3</v>
          </cell>
          <cell r="AA640">
            <v>0</v>
          </cell>
          <cell r="AB640">
            <v>0</v>
          </cell>
          <cell r="AC640">
            <v>4</v>
          </cell>
          <cell r="AD640">
            <v>0</v>
          </cell>
          <cell r="AE640">
            <v>0</v>
          </cell>
          <cell r="AF640">
            <v>0</v>
          </cell>
          <cell r="AG640">
            <v>2</v>
          </cell>
          <cell r="AH640">
            <v>2</v>
          </cell>
          <cell r="AI640">
            <v>5</v>
          </cell>
          <cell r="AJ640">
            <v>3</v>
          </cell>
        </row>
        <row r="641">
          <cell r="A641" t="str">
            <v>F</v>
          </cell>
          <cell r="B641">
            <v>0</v>
          </cell>
          <cell r="C641">
            <v>0</v>
          </cell>
          <cell r="D641" t="str">
            <v>F</v>
          </cell>
          <cell r="E641">
            <v>4</v>
          </cell>
          <cell r="F641">
            <v>1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1</v>
          </cell>
          <cell r="U641">
            <v>0</v>
          </cell>
          <cell r="V641">
            <v>0</v>
          </cell>
          <cell r="W641">
            <v>0</v>
          </cell>
          <cell r="X641">
            <v>3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0</v>
          </cell>
          <cell r="AE641">
            <v>0</v>
          </cell>
          <cell r="AF641">
            <v>0</v>
          </cell>
          <cell r="AG641">
            <v>1</v>
          </cell>
          <cell r="AH641">
            <v>0</v>
          </cell>
          <cell r="AI641">
            <v>3</v>
          </cell>
          <cell r="AJ641">
            <v>0</v>
          </cell>
        </row>
        <row r="642">
          <cell r="A642" t="str">
            <v>G98M</v>
          </cell>
          <cell r="B642" t="str">
            <v>G98</v>
          </cell>
          <cell r="C642" t="str">
            <v>Other disorders of nervous system, not elsewhere classified</v>
          </cell>
          <cell r="D642" t="str">
            <v>M</v>
          </cell>
          <cell r="E642">
            <v>3</v>
          </cell>
          <cell r="F642">
            <v>2</v>
          </cell>
          <cell r="G642">
            <v>0</v>
          </cell>
          <cell r="H642">
            <v>1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C642">
            <v>2</v>
          </cell>
          <cell r="AD642">
            <v>1</v>
          </cell>
          <cell r="AE642">
            <v>0</v>
          </cell>
          <cell r="AF642">
            <v>0</v>
          </cell>
          <cell r="AG642">
            <v>0</v>
          </cell>
          <cell r="AH642">
            <v>1</v>
          </cell>
          <cell r="AI642">
            <v>1</v>
          </cell>
          <cell r="AJ642">
            <v>0</v>
          </cell>
        </row>
        <row r="643">
          <cell r="A643" t="str">
            <v>F</v>
          </cell>
          <cell r="B643">
            <v>0</v>
          </cell>
          <cell r="C643">
            <v>0</v>
          </cell>
          <cell r="D643" t="str">
            <v>F</v>
          </cell>
          <cell r="E643">
            <v>3</v>
          </cell>
          <cell r="F643">
            <v>2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1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C643">
            <v>2</v>
          </cell>
          <cell r="AD643">
            <v>0</v>
          </cell>
          <cell r="AE643">
            <v>1</v>
          </cell>
          <cell r="AF643">
            <v>0</v>
          </cell>
          <cell r="AG643">
            <v>0</v>
          </cell>
          <cell r="AH643">
            <v>1</v>
          </cell>
          <cell r="AI643">
            <v>1</v>
          </cell>
          <cell r="AJ643">
            <v>0</v>
          </cell>
        </row>
        <row r="644">
          <cell r="A644" t="str">
            <v>H00-H59M</v>
          </cell>
          <cell r="B644" t="str">
            <v>H00-H59</v>
          </cell>
          <cell r="C644" t="str">
            <v>VII. DISEASES OF THE EYE AND ADNEXA</v>
          </cell>
          <cell r="D644" t="str">
            <v>M</v>
          </cell>
          <cell r="E644">
            <v>1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1</v>
          </cell>
          <cell r="Y644">
            <v>0</v>
          </cell>
          <cell r="Z644">
            <v>0</v>
          </cell>
          <cell r="AA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1</v>
          </cell>
          <cell r="AJ644">
            <v>0</v>
          </cell>
        </row>
        <row r="645">
          <cell r="A645" t="str">
            <v>F</v>
          </cell>
          <cell r="B645">
            <v>0</v>
          </cell>
          <cell r="C645">
            <v>0</v>
          </cell>
          <cell r="D645" t="str">
            <v>F</v>
          </cell>
          <cell r="E645">
            <v>1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1</v>
          </cell>
          <cell r="Z645">
            <v>0</v>
          </cell>
          <cell r="AA645">
            <v>1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1</v>
          </cell>
        </row>
        <row r="646">
          <cell r="A646" t="str">
            <v>H00-06M</v>
          </cell>
          <cell r="B646" t="str">
            <v>H00-06</v>
          </cell>
          <cell r="C646" t="str">
            <v>Disorders of eyelid, lacrimal system and orbit</v>
          </cell>
          <cell r="D646" t="str">
            <v>M</v>
          </cell>
          <cell r="E646">
            <v>1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1</v>
          </cell>
          <cell r="Y646">
            <v>0</v>
          </cell>
          <cell r="Z646">
            <v>0</v>
          </cell>
          <cell r="AA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1</v>
          </cell>
          <cell r="AJ646">
            <v>0</v>
          </cell>
        </row>
        <row r="647">
          <cell r="A647" t="str">
            <v>F</v>
          </cell>
          <cell r="B647">
            <v>0</v>
          </cell>
          <cell r="C647">
            <v>0</v>
          </cell>
          <cell r="D647" t="str">
            <v>F</v>
          </cell>
          <cell r="E647" t="str">
            <v>-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A648" t="str">
            <v>H05M</v>
          </cell>
          <cell r="B648" t="str">
            <v>H05</v>
          </cell>
          <cell r="C648" t="str">
            <v>Disorders of orbit</v>
          </cell>
          <cell r="D648" t="str">
            <v>M</v>
          </cell>
          <cell r="E648">
            <v>1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1</v>
          </cell>
          <cell r="Y648">
            <v>0</v>
          </cell>
          <cell r="Z648">
            <v>0</v>
          </cell>
          <cell r="AA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1</v>
          </cell>
          <cell r="AJ648">
            <v>0</v>
          </cell>
        </row>
        <row r="649">
          <cell r="A649" t="str">
            <v>F</v>
          </cell>
          <cell r="B649">
            <v>0</v>
          </cell>
          <cell r="C649">
            <v>0</v>
          </cell>
          <cell r="D649" t="str">
            <v>F</v>
          </cell>
          <cell r="E649" t="str">
            <v>-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A650" t="str">
            <v>H30-36M</v>
          </cell>
          <cell r="B650" t="str">
            <v>H30-36</v>
          </cell>
          <cell r="C650" t="str">
            <v>Disorders of choroid and retina</v>
          </cell>
          <cell r="D650" t="str">
            <v>M</v>
          </cell>
          <cell r="E650" t="str">
            <v>-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</row>
        <row r="651">
          <cell r="A651" t="str">
            <v>F</v>
          </cell>
          <cell r="B651">
            <v>0</v>
          </cell>
          <cell r="C651">
            <v>0</v>
          </cell>
          <cell r="D651" t="str">
            <v>F</v>
          </cell>
          <cell r="E651">
            <v>1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1</v>
          </cell>
          <cell r="Z651">
            <v>0</v>
          </cell>
          <cell r="AA651">
            <v>1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1</v>
          </cell>
        </row>
        <row r="652">
          <cell r="A652" t="str">
            <v>H35M</v>
          </cell>
          <cell r="B652" t="str">
            <v>H35</v>
          </cell>
          <cell r="C652" t="str">
            <v>Other retinal disorders</v>
          </cell>
          <cell r="D652" t="str">
            <v>M</v>
          </cell>
          <cell r="E652" t="str">
            <v>-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</row>
        <row r="653">
          <cell r="A653" t="str">
            <v>F</v>
          </cell>
          <cell r="B653">
            <v>0</v>
          </cell>
          <cell r="C653">
            <v>0</v>
          </cell>
          <cell r="D653" t="str">
            <v>F</v>
          </cell>
          <cell r="E653">
            <v>1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1</v>
          </cell>
          <cell r="Z653">
            <v>0</v>
          </cell>
          <cell r="AA653">
            <v>1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1</v>
          </cell>
        </row>
        <row r="654">
          <cell r="A654" t="str">
            <v>H60-H95M</v>
          </cell>
          <cell r="B654" t="str">
            <v>H60-H95</v>
          </cell>
          <cell r="C654" t="str">
            <v>VIII. DISEASES OF THE EAR AND MASTOID PROCESS</v>
          </cell>
          <cell r="D654" t="str">
            <v>M</v>
          </cell>
          <cell r="E654">
            <v>3</v>
          </cell>
          <cell r="F654">
            <v>1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1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1</v>
          </cell>
          <cell r="X654">
            <v>1</v>
          </cell>
          <cell r="Y654">
            <v>0</v>
          </cell>
          <cell r="Z654">
            <v>0</v>
          </cell>
          <cell r="AA654">
            <v>0</v>
          </cell>
          <cell r="AC654">
            <v>1</v>
          </cell>
          <cell r="AD654">
            <v>0</v>
          </cell>
          <cell r="AE654">
            <v>1</v>
          </cell>
          <cell r="AF654">
            <v>0</v>
          </cell>
          <cell r="AG654">
            <v>0</v>
          </cell>
          <cell r="AH654">
            <v>0</v>
          </cell>
          <cell r="AI654">
            <v>2</v>
          </cell>
          <cell r="AJ654">
            <v>0</v>
          </cell>
        </row>
        <row r="655">
          <cell r="A655" t="str">
            <v>F</v>
          </cell>
          <cell r="B655">
            <v>0</v>
          </cell>
          <cell r="C655">
            <v>0</v>
          </cell>
          <cell r="D655" t="str">
            <v>F</v>
          </cell>
          <cell r="E655">
            <v>3</v>
          </cell>
          <cell r="F655">
            <v>1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1</v>
          </cell>
          <cell r="Y655">
            <v>1</v>
          </cell>
          <cell r="Z655">
            <v>0</v>
          </cell>
          <cell r="AA655">
            <v>1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1</v>
          </cell>
          <cell r="AJ655">
            <v>1</v>
          </cell>
        </row>
        <row r="656">
          <cell r="A656" t="str">
            <v>H60-62M</v>
          </cell>
          <cell r="B656" t="str">
            <v>H60-62</v>
          </cell>
          <cell r="C656" t="str">
            <v>Diseases of external ear</v>
          </cell>
          <cell r="D656" t="str">
            <v>M</v>
          </cell>
          <cell r="E656">
            <v>1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1</v>
          </cell>
          <cell r="Y656">
            <v>0</v>
          </cell>
          <cell r="Z656">
            <v>0</v>
          </cell>
          <cell r="AA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1</v>
          </cell>
          <cell r="AJ656">
            <v>0</v>
          </cell>
        </row>
        <row r="657">
          <cell r="A657" t="str">
            <v>F</v>
          </cell>
          <cell r="B657">
            <v>0</v>
          </cell>
          <cell r="C657">
            <v>0</v>
          </cell>
          <cell r="D657" t="str">
            <v>F</v>
          </cell>
          <cell r="E657" t="str">
            <v>-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A658" t="str">
            <v>H60M</v>
          </cell>
          <cell r="B658" t="str">
            <v>H60</v>
          </cell>
          <cell r="C658" t="str">
            <v>Otitis externa</v>
          </cell>
          <cell r="D658" t="str">
            <v>M</v>
          </cell>
          <cell r="E658">
            <v>1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1</v>
          </cell>
          <cell r="Y658">
            <v>0</v>
          </cell>
          <cell r="Z658">
            <v>0</v>
          </cell>
          <cell r="AA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1</v>
          </cell>
          <cell r="AJ658">
            <v>0</v>
          </cell>
        </row>
        <row r="659">
          <cell r="A659" t="str">
            <v>F</v>
          </cell>
          <cell r="B659">
            <v>0</v>
          </cell>
          <cell r="C659">
            <v>0</v>
          </cell>
          <cell r="D659" t="str">
            <v>F</v>
          </cell>
          <cell r="E659" t="str">
            <v>-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A660" t="str">
            <v>H65-75M</v>
          </cell>
          <cell r="B660" t="str">
            <v>H65-75</v>
          </cell>
          <cell r="C660" t="str">
            <v>Diseases of middle ear and mastoid</v>
          </cell>
          <cell r="D660" t="str">
            <v>M</v>
          </cell>
          <cell r="E660">
            <v>2</v>
          </cell>
          <cell r="F660">
            <v>1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1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1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C660">
            <v>1</v>
          </cell>
          <cell r="AD660">
            <v>0</v>
          </cell>
          <cell r="AE660">
            <v>1</v>
          </cell>
          <cell r="AF660">
            <v>0</v>
          </cell>
          <cell r="AG660">
            <v>0</v>
          </cell>
          <cell r="AH660">
            <v>0</v>
          </cell>
          <cell r="AI660">
            <v>1</v>
          </cell>
          <cell r="AJ660">
            <v>0</v>
          </cell>
        </row>
        <row r="661">
          <cell r="A661" t="str">
            <v>F</v>
          </cell>
          <cell r="B661">
            <v>0</v>
          </cell>
          <cell r="C661">
            <v>0</v>
          </cell>
          <cell r="D661" t="str">
            <v>F</v>
          </cell>
          <cell r="E661">
            <v>3</v>
          </cell>
          <cell r="F661">
            <v>1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1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1</v>
          </cell>
          <cell r="Y661">
            <v>1</v>
          </cell>
          <cell r="Z661">
            <v>0</v>
          </cell>
          <cell r="AA661">
            <v>1</v>
          </cell>
          <cell r="AC661">
            <v>1</v>
          </cell>
          <cell r="AD661">
            <v>0</v>
          </cell>
          <cell r="AE661">
            <v>0</v>
          </cell>
          <cell r="AF661">
            <v>0</v>
          </cell>
          <cell r="AG661">
            <v>1</v>
          </cell>
          <cell r="AH661">
            <v>0</v>
          </cell>
          <cell r="AI661">
            <v>1</v>
          </cell>
          <cell r="AJ661">
            <v>1</v>
          </cell>
        </row>
        <row r="662">
          <cell r="A662" t="str">
            <v>H70M</v>
          </cell>
          <cell r="B662" t="str">
            <v>H70</v>
          </cell>
          <cell r="C662" t="str">
            <v>Mastoiditis and related conditions</v>
          </cell>
          <cell r="D662" t="str">
            <v>M</v>
          </cell>
          <cell r="E662">
            <v>2</v>
          </cell>
          <cell r="F662">
            <v>1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1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1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0</v>
          </cell>
          <cell r="AE662">
            <v>1</v>
          </cell>
          <cell r="AF662">
            <v>0</v>
          </cell>
          <cell r="AG662">
            <v>0</v>
          </cell>
          <cell r="AH662">
            <v>0</v>
          </cell>
          <cell r="AI662">
            <v>1</v>
          </cell>
          <cell r="AJ662">
            <v>0</v>
          </cell>
        </row>
        <row r="663">
          <cell r="A663" t="str">
            <v>F</v>
          </cell>
          <cell r="B663">
            <v>0</v>
          </cell>
          <cell r="C663">
            <v>0</v>
          </cell>
          <cell r="D663" t="str">
            <v>F</v>
          </cell>
          <cell r="E663">
            <v>2</v>
          </cell>
          <cell r="F663">
            <v>1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1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1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0</v>
          </cell>
          <cell r="AE663">
            <v>0</v>
          </cell>
          <cell r="AF663">
            <v>0</v>
          </cell>
          <cell r="AG663">
            <v>1</v>
          </cell>
          <cell r="AH663">
            <v>0</v>
          </cell>
          <cell r="AI663">
            <v>1</v>
          </cell>
          <cell r="AJ663">
            <v>0</v>
          </cell>
        </row>
        <row r="664">
          <cell r="A664" t="str">
            <v>H71M</v>
          </cell>
          <cell r="B664" t="str">
            <v>H71</v>
          </cell>
          <cell r="C664" t="str">
            <v>Cholesteatoma of middle ear</v>
          </cell>
          <cell r="D664" t="str">
            <v>M</v>
          </cell>
          <cell r="E664" t="str">
            <v>-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</row>
        <row r="665">
          <cell r="A665" t="str">
            <v>F</v>
          </cell>
          <cell r="B665">
            <v>0</v>
          </cell>
          <cell r="C665">
            <v>0</v>
          </cell>
          <cell r="D665" t="str">
            <v>F</v>
          </cell>
          <cell r="E665">
            <v>1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1</v>
          </cell>
          <cell r="Z665">
            <v>0</v>
          </cell>
          <cell r="AA665">
            <v>1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1</v>
          </cell>
        </row>
        <row r="666">
          <cell r="A666" t="str">
            <v>I00-I99M</v>
          </cell>
          <cell r="B666" t="str">
            <v>I00-I99</v>
          </cell>
          <cell r="C666" t="str">
            <v>IX. DISEASES OF THE CIRCULATORY SYSTEM</v>
          </cell>
          <cell r="D666" t="str">
            <v>M</v>
          </cell>
          <cell r="E666">
            <v>7645</v>
          </cell>
          <cell r="F666">
            <v>3080</v>
          </cell>
          <cell r="G666">
            <v>1</v>
          </cell>
          <cell r="H666">
            <v>0</v>
          </cell>
          <cell r="I666">
            <v>1</v>
          </cell>
          <cell r="J666">
            <v>1</v>
          </cell>
          <cell r="K666">
            <v>1</v>
          </cell>
          <cell r="L666">
            <v>3</v>
          </cell>
          <cell r="M666">
            <v>14</v>
          </cell>
          <cell r="N666">
            <v>15</v>
          </cell>
          <cell r="O666">
            <v>32</v>
          </cell>
          <cell r="P666">
            <v>79</v>
          </cell>
          <cell r="Q666">
            <v>153</v>
          </cell>
          <cell r="R666">
            <v>270</v>
          </cell>
          <cell r="S666">
            <v>401</v>
          </cell>
          <cell r="T666">
            <v>469</v>
          </cell>
          <cell r="U666">
            <v>742</v>
          </cell>
          <cell r="V666">
            <v>898</v>
          </cell>
          <cell r="W666">
            <v>1121</v>
          </cell>
          <cell r="X666">
            <v>1346</v>
          </cell>
          <cell r="Y666">
            <v>2098</v>
          </cell>
          <cell r="Z666">
            <v>1167</v>
          </cell>
          <cell r="AA666">
            <v>931</v>
          </cell>
          <cell r="AC666">
            <v>3080</v>
          </cell>
          <cell r="AD666">
            <v>36</v>
          </cell>
          <cell r="AE666">
            <v>111</v>
          </cell>
          <cell r="AF666">
            <v>423</v>
          </cell>
          <cell r="AG666">
            <v>870</v>
          </cell>
          <cell r="AH666">
            <v>1640</v>
          </cell>
          <cell r="AI666">
            <v>2467</v>
          </cell>
          <cell r="AJ666">
            <v>2098</v>
          </cell>
        </row>
        <row r="667">
          <cell r="A667" t="str">
            <v>I00-I99F</v>
          </cell>
          <cell r="B667">
            <v>0</v>
          </cell>
          <cell r="C667">
            <v>0</v>
          </cell>
          <cell r="D667" t="str">
            <v>F</v>
          </cell>
          <cell r="E667">
            <v>7486</v>
          </cell>
          <cell r="F667">
            <v>1564</v>
          </cell>
          <cell r="G667">
            <v>1</v>
          </cell>
          <cell r="H667">
            <v>0</v>
          </cell>
          <cell r="I667">
            <v>1</v>
          </cell>
          <cell r="J667">
            <v>0</v>
          </cell>
          <cell r="K667">
            <v>1</v>
          </cell>
          <cell r="L667">
            <v>3</v>
          </cell>
          <cell r="M667">
            <v>4</v>
          </cell>
          <cell r="N667">
            <v>15</v>
          </cell>
          <cell r="O667">
            <v>23</v>
          </cell>
          <cell r="P667">
            <v>40</v>
          </cell>
          <cell r="Q667">
            <v>59</v>
          </cell>
          <cell r="R667">
            <v>94</v>
          </cell>
          <cell r="S667">
            <v>148</v>
          </cell>
          <cell r="T667">
            <v>226</v>
          </cell>
          <cell r="U667">
            <v>382</v>
          </cell>
          <cell r="V667">
            <v>567</v>
          </cell>
          <cell r="W667">
            <v>901</v>
          </cell>
          <cell r="X667">
            <v>1376</v>
          </cell>
          <cell r="Y667">
            <v>3645</v>
          </cell>
          <cell r="Z667">
            <v>1691</v>
          </cell>
          <cell r="AA667">
            <v>1954</v>
          </cell>
          <cell r="AC667">
            <v>1564</v>
          </cell>
          <cell r="AD667">
            <v>25</v>
          </cell>
          <cell r="AE667">
            <v>63</v>
          </cell>
          <cell r="AF667">
            <v>153</v>
          </cell>
          <cell r="AG667">
            <v>374</v>
          </cell>
          <cell r="AH667">
            <v>949</v>
          </cell>
          <cell r="AI667">
            <v>2277</v>
          </cell>
          <cell r="AJ667">
            <v>3645</v>
          </cell>
        </row>
        <row r="668">
          <cell r="A668" t="str">
            <v>I00-02M</v>
          </cell>
          <cell r="B668" t="str">
            <v>I00-02</v>
          </cell>
          <cell r="C668" t="str">
            <v>Acute rheumatic fever</v>
          </cell>
          <cell r="D668" t="str">
            <v>M</v>
          </cell>
          <cell r="E668">
            <v>1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1</v>
          </cell>
          <cell r="Y668">
            <v>0</v>
          </cell>
          <cell r="Z668">
            <v>0</v>
          </cell>
          <cell r="AA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1</v>
          </cell>
          <cell r="AJ668">
            <v>0</v>
          </cell>
        </row>
        <row r="669">
          <cell r="A669" t="str">
            <v>F</v>
          </cell>
          <cell r="B669">
            <v>0</v>
          </cell>
          <cell r="C669">
            <v>0</v>
          </cell>
          <cell r="D669" t="str">
            <v>F</v>
          </cell>
          <cell r="E669" t="str">
            <v>-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</row>
        <row r="670">
          <cell r="A670" t="str">
            <v>I01M</v>
          </cell>
          <cell r="B670" t="str">
            <v>I01</v>
          </cell>
          <cell r="C670" t="str">
            <v>Rheumatic fever with heart involvement</v>
          </cell>
          <cell r="D670" t="str">
            <v>M</v>
          </cell>
          <cell r="E670">
            <v>1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1</v>
          </cell>
          <cell r="Y670">
            <v>0</v>
          </cell>
          <cell r="Z670">
            <v>0</v>
          </cell>
          <cell r="AA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1</v>
          </cell>
          <cell r="AJ670">
            <v>0</v>
          </cell>
        </row>
        <row r="671">
          <cell r="A671" t="str">
            <v>F</v>
          </cell>
          <cell r="B671">
            <v>0</v>
          </cell>
          <cell r="C671">
            <v>0</v>
          </cell>
          <cell r="D671" t="str">
            <v>F</v>
          </cell>
          <cell r="E671" t="str">
            <v>-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</row>
        <row r="672">
          <cell r="A672" t="str">
            <v>I05-I09M</v>
          </cell>
          <cell r="B672" t="str">
            <v>I05-I09</v>
          </cell>
          <cell r="C672" t="str">
            <v>Chronic rheumatic heart diseases</v>
          </cell>
          <cell r="D672" t="str">
            <v>M</v>
          </cell>
          <cell r="E672">
            <v>34</v>
          </cell>
          <cell r="F672">
            <v>6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2</v>
          </cell>
          <cell r="T672">
            <v>0</v>
          </cell>
          <cell r="U672">
            <v>2</v>
          </cell>
          <cell r="V672">
            <v>2</v>
          </cell>
          <cell r="W672">
            <v>10</v>
          </cell>
          <cell r="X672">
            <v>8</v>
          </cell>
          <cell r="Y672">
            <v>10</v>
          </cell>
          <cell r="Z672">
            <v>7</v>
          </cell>
          <cell r="AA672">
            <v>3</v>
          </cell>
          <cell r="AC672">
            <v>6</v>
          </cell>
          <cell r="AD672">
            <v>0</v>
          </cell>
          <cell r="AE672">
            <v>0</v>
          </cell>
          <cell r="AF672">
            <v>0</v>
          </cell>
          <cell r="AG672">
            <v>2</v>
          </cell>
          <cell r="AH672">
            <v>4</v>
          </cell>
          <cell r="AI672">
            <v>18</v>
          </cell>
          <cell r="AJ672">
            <v>10</v>
          </cell>
        </row>
        <row r="673">
          <cell r="A673" t="str">
            <v>I05-I09F</v>
          </cell>
          <cell r="B673">
            <v>0</v>
          </cell>
          <cell r="C673">
            <v>0</v>
          </cell>
          <cell r="D673" t="str">
            <v>F</v>
          </cell>
          <cell r="E673">
            <v>89</v>
          </cell>
          <cell r="F673">
            <v>17</v>
          </cell>
          <cell r="G673">
            <v>0</v>
          </cell>
          <cell r="H673">
            <v>0</v>
          </cell>
          <cell r="I673">
            <v>1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2</v>
          </cell>
          <cell r="Q673">
            <v>0</v>
          </cell>
          <cell r="R673">
            <v>2</v>
          </cell>
          <cell r="S673">
            <v>1</v>
          </cell>
          <cell r="T673">
            <v>3</v>
          </cell>
          <cell r="U673">
            <v>4</v>
          </cell>
          <cell r="V673">
            <v>4</v>
          </cell>
          <cell r="W673">
            <v>14</v>
          </cell>
          <cell r="X673">
            <v>20</v>
          </cell>
          <cell r="Y673">
            <v>38</v>
          </cell>
          <cell r="Z673">
            <v>22</v>
          </cell>
          <cell r="AA673">
            <v>16</v>
          </cell>
          <cell r="AC673">
            <v>17</v>
          </cell>
          <cell r="AD673">
            <v>1</v>
          </cell>
          <cell r="AE673">
            <v>2</v>
          </cell>
          <cell r="AF673">
            <v>2</v>
          </cell>
          <cell r="AG673">
            <v>4</v>
          </cell>
          <cell r="AH673">
            <v>8</v>
          </cell>
          <cell r="AI673">
            <v>34</v>
          </cell>
          <cell r="AJ673">
            <v>38</v>
          </cell>
        </row>
        <row r="674">
          <cell r="A674" t="str">
            <v>I05M</v>
          </cell>
          <cell r="B674" t="str">
            <v>I05</v>
          </cell>
          <cell r="C674" t="str">
            <v>Rheumatic mitral valve diseases</v>
          </cell>
          <cell r="D674" t="str">
            <v>M</v>
          </cell>
          <cell r="E674">
            <v>11</v>
          </cell>
          <cell r="F674">
            <v>3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2</v>
          </cell>
          <cell r="V674">
            <v>1</v>
          </cell>
          <cell r="W674">
            <v>2</v>
          </cell>
          <cell r="X674">
            <v>3</v>
          </cell>
          <cell r="Y674">
            <v>3</v>
          </cell>
          <cell r="Z674">
            <v>2</v>
          </cell>
          <cell r="AA674">
            <v>1</v>
          </cell>
          <cell r="AC674">
            <v>3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3</v>
          </cell>
          <cell r="AI674">
            <v>5</v>
          </cell>
          <cell r="AJ674">
            <v>3</v>
          </cell>
        </row>
        <row r="675">
          <cell r="A675" t="str">
            <v>F</v>
          </cell>
          <cell r="B675">
            <v>0</v>
          </cell>
          <cell r="C675">
            <v>0</v>
          </cell>
          <cell r="D675" t="str">
            <v>F</v>
          </cell>
          <cell r="E675">
            <v>45</v>
          </cell>
          <cell r="F675">
            <v>10</v>
          </cell>
          <cell r="G675">
            <v>0</v>
          </cell>
          <cell r="H675">
            <v>0</v>
          </cell>
          <cell r="I675">
            <v>1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2</v>
          </cell>
          <cell r="Q675">
            <v>0</v>
          </cell>
          <cell r="R675">
            <v>2</v>
          </cell>
          <cell r="S675">
            <v>0</v>
          </cell>
          <cell r="T675">
            <v>2</v>
          </cell>
          <cell r="U675">
            <v>2</v>
          </cell>
          <cell r="V675">
            <v>1</v>
          </cell>
          <cell r="W675">
            <v>6</v>
          </cell>
          <cell r="X675">
            <v>10</v>
          </cell>
          <cell r="Y675">
            <v>19</v>
          </cell>
          <cell r="Z675">
            <v>14</v>
          </cell>
          <cell r="AA675">
            <v>5</v>
          </cell>
          <cell r="AC675">
            <v>10</v>
          </cell>
          <cell r="AD675">
            <v>1</v>
          </cell>
          <cell r="AE675">
            <v>2</v>
          </cell>
          <cell r="AF675">
            <v>2</v>
          </cell>
          <cell r="AG675">
            <v>2</v>
          </cell>
          <cell r="AH675">
            <v>3</v>
          </cell>
          <cell r="AI675">
            <v>16</v>
          </cell>
          <cell r="AJ675">
            <v>19</v>
          </cell>
        </row>
        <row r="676">
          <cell r="A676" t="str">
            <v>I06M</v>
          </cell>
          <cell r="B676" t="str">
            <v>I06</v>
          </cell>
          <cell r="C676" t="str">
            <v>Rheumatic aortic valve diseases</v>
          </cell>
          <cell r="D676" t="str">
            <v>M</v>
          </cell>
          <cell r="E676">
            <v>1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1</v>
          </cell>
          <cell r="Z676">
            <v>1</v>
          </cell>
          <cell r="AA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1</v>
          </cell>
        </row>
        <row r="677">
          <cell r="A677" t="str">
            <v>F</v>
          </cell>
          <cell r="B677">
            <v>0</v>
          </cell>
          <cell r="C677">
            <v>0</v>
          </cell>
          <cell r="D677" t="str">
            <v>F</v>
          </cell>
          <cell r="E677" t="str">
            <v>-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A678" t="str">
            <v>I07M</v>
          </cell>
          <cell r="B678" t="str">
            <v>I07</v>
          </cell>
          <cell r="C678" t="str">
            <v>Rheumatic tricuspid valve diseases</v>
          </cell>
          <cell r="D678" t="str">
            <v>M</v>
          </cell>
          <cell r="E678">
            <v>1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1</v>
          </cell>
          <cell r="Y678">
            <v>0</v>
          </cell>
          <cell r="Z678">
            <v>0</v>
          </cell>
          <cell r="AA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1</v>
          </cell>
          <cell r="AJ678">
            <v>0</v>
          </cell>
        </row>
        <row r="679">
          <cell r="A679" t="str">
            <v>F</v>
          </cell>
          <cell r="B679">
            <v>0</v>
          </cell>
          <cell r="C679">
            <v>0</v>
          </cell>
          <cell r="D679" t="str">
            <v>F</v>
          </cell>
          <cell r="E679">
            <v>7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2</v>
          </cell>
          <cell r="X679">
            <v>0</v>
          </cell>
          <cell r="Y679">
            <v>5</v>
          </cell>
          <cell r="Z679">
            <v>2</v>
          </cell>
          <cell r="AA679">
            <v>3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2</v>
          </cell>
          <cell r="AJ679">
            <v>5</v>
          </cell>
        </row>
        <row r="680">
          <cell r="A680" t="str">
            <v>I08M</v>
          </cell>
          <cell r="B680" t="str">
            <v>I08</v>
          </cell>
          <cell r="C680" t="str">
            <v>Multiple valve diseases</v>
          </cell>
          <cell r="D680" t="str">
            <v>M</v>
          </cell>
          <cell r="E680">
            <v>18</v>
          </cell>
          <cell r="F680">
            <v>3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2</v>
          </cell>
          <cell r="T680">
            <v>0</v>
          </cell>
          <cell r="U680">
            <v>0</v>
          </cell>
          <cell r="V680">
            <v>1</v>
          </cell>
          <cell r="W680">
            <v>5</v>
          </cell>
          <cell r="X680">
            <v>4</v>
          </cell>
          <cell r="Y680">
            <v>6</v>
          </cell>
          <cell r="Z680">
            <v>4</v>
          </cell>
          <cell r="AA680">
            <v>2</v>
          </cell>
          <cell r="AB680">
            <v>0</v>
          </cell>
          <cell r="AC680">
            <v>3</v>
          </cell>
          <cell r="AD680">
            <v>0</v>
          </cell>
          <cell r="AE680">
            <v>0</v>
          </cell>
          <cell r="AF680">
            <v>0</v>
          </cell>
          <cell r="AG680">
            <v>2</v>
          </cell>
          <cell r="AH680">
            <v>1</v>
          </cell>
          <cell r="AI680">
            <v>9</v>
          </cell>
          <cell r="AJ680">
            <v>6</v>
          </cell>
        </row>
        <row r="681">
          <cell r="A681" t="str">
            <v>F</v>
          </cell>
          <cell r="B681">
            <v>0</v>
          </cell>
          <cell r="C681">
            <v>0</v>
          </cell>
          <cell r="D681" t="str">
            <v>F</v>
          </cell>
          <cell r="E681">
            <v>26</v>
          </cell>
          <cell r="F681">
            <v>6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1</v>
          </cell>
          <cell r="T681">
            <v>1</v>
          </cell>
          <cell r="U681">
            <v>1</v>
          </cell>
          <cell r="V681">
            <v>3</v>
          </cell>
          <cell r="W681">
            <v>5</v>
          </cell>
          <cell r="X681">
            <v>4</v>
          </cell>
          <cell r="Y681">
            <v>11</v>
          </cell>
          <cell r="Z681">
            <v>4</v>
          </cell>
          <cell r="AA681">
            <v>7</v>
          </cell>
          <cell r="AB681">
            <v>0</v>
          </cell>
          <cell r="AC681">
            <v>6</v>
          </cell>
          <cell r="AD681">
            <v>0</v>
          </cell>
          <cell r="AE681">
            <v>0</v>
          </cell>
          <cell r="AF681">
            <v>0</v>
          </cell>
          <cell r="AG681">
            <v>2</v>
          </cell>
          <cell r="AH681">
            <v>4</v>
          </cell>
          <cell r="AI681">
            <v>9</v>
          </cell>
          <cell r="AJ681">
            <v>11</v>
          </cell>
        </row>
        <row r="682">
          <cell r="A682" t="str">
            <v>I09M</v>
          </cell>
          <cell r="B682" t="str">
            <v>I09</v>
          </cell>
          <cell r="C682" t="str">
            <v>Other rheumatic heart diseases</v>
          </cell>
          <cell r="D682" t="str">
            <v>M</v>
          </cell>
          <cell r="E682">
            <v>3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3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3</v>
          </cell>
          <cell r="AJ682">
            <v>0</v>
          </cell>
        </row>
        <row r="683">
          <cell r="A683" t="str">
            <v>F</v>
          </cell>
          <cell r="B683">
            <v>0</v>
          </cell>
          <cell r="C683">
            <v>0</v>
          </cell>
          <cell r="D683" t="str">
            <v>F</v>
          </cell>
          <cell r="E683">
            <v>11</v>
          </cell>
          <cell r="F683">
            <v>1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1</v>
          </cell>
          <cell r="V683">
            <v>0</v>
          </cell>
          <cell r="W683">
            <v>1</v>
          </cell>
          <cell r="X683">
            <v>6</v>
          </cell>
          <cell r="Y683">
            <v>3</v>
          </cell>
          <cell r="Z683">
            <v>2</v>
          </cell>
          <cell r="AA683">
            <v>1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1</v>
          </cell>
          <cell r="AI683">
            <v>7</v>
          </cell>
          <cell r="AJ683">
            <v>3</v>
          </cell>
        </row>
        <row r="684">
          <cell r="A684" t="str">
            <v>I10-I15M</v>
          </cell>
          <cell r="B684" t="str">
            <v>I10-I15</v>
          </cell>
          <cell r="C684" t="str">
            <v>Hypertensive diseases</v>
          </cell>
          <cell r="D684" t="str">
            <v>M</v>
          </cell>
          <cell r="E684">
            <v>264</v>
          </cell>
          <cell r="F684">
            <v>123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1</v>
          </cell>
          <cell r="P684">
            <v>3</v>
          </cell>
          <cell r="Q684">
            <v>2</v>
          </cell>
          <cell r="R684">
            <v>8</v>
          </cell>
          <cell r="S684">
            <v>11</v>
          </cell>
          <cell r="T684">
            <v>22</v>
          </cell>
          <cell r="U684">
            <v>37</v>
          </cell>
          <cell r="V684">
            <v>39</v>
          </cell>
          <cell r="W684">
            <v>38</v>
          </cell>
          <cell r="X684">
            <v>39</v>
          </cell>
          <cell r="Y684">
            <v>64</v>
          </cell>
          <cell r="Z684">
            <v>38</v>
          </cell>
          <cell r="AA684">
            <v>26</v>
          </cell>
          <cell r="AC684">
            <v>123</v>
          </cell>
          <cell r="AD684">
            <v>0</v>
          </cell>
          <cell r="AE684">
            <v>4</v>
          </cell>
          <cell r="AF684">
            <v>10</v>
          </cell>
          <cell r="AG684">
            <v>33</v>
          </cell>
          <cell r="AH684">
            <v>76</v>
          </cell>
          <cell r="AI684">
            <v>77</v>
          </cell>
          <cell r="AJ684">
            <v>64</v>
          </cell>
        </row>
        <row r="685">
          <cell r="A685" t="str">
            <v>I10-I15F</v>
          </cell>
          <cell r="B685">
            <v>0</v>
          </cell>
          <cell r="C685">
            <v>0</v>
          </cell>
          <cell r="D685" t="str">
            <v>F</v>
          </cell>
          <cell r="E685">
            <v>323</v>
          </cell>
          <cell r="F685">
            <v>61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2</v>
          </cell>
          <cell r="Q685">
            <v>1</v>
          </cell>
          <cell r="R685">
            <v>4</v>
          </cell>
          <cell r="S685">
            <v>6</v>
          </cell>
          <cell r="T685">
            <v>10</v>
          </cell>
          <cell r="U685">
            <v>13</v>
          </cell>
          <cell r="V685">
            <v>25</v>
          </cell>
          <cell r="W685">
            <v>37</v>
          </cell>
          <cell r="X685">
            <v>59</v>
          </cell>
          <cell r="Y685">
            <v>166</v>
          </cell>
          <cell r="Z685">
            <v>64</v>
          </cell>
          <cell r="AA685">
            <v>102</v>
          </cell>
          <cell r="AC685">
            <v>61</v>
          </cell>
          <cell r="AD685">
            <v>0</v>
          </cell>
          <cell r="AE685">
            <v>2</v>
          </cell>
          <cell r="AF685">
            <v>5</v>
          </cell>
          <cell r="AG685">
            <v>16</v>
          </cell>
          <cell r="AH685">
            <v>38</v>
          </cell>
          <cell r="AI685">
            <v>96</v>
          </cell>
          <cell r="AJ685">
            <v>166</v>
          </cell>
        </row>
        <row r="686">
          <cell r="A686" t="str">
            <v>I10M</v>
          </cell>
          <cell r="B686" t="str">
            <v>I10</v>
          </cell>
          <cell r="C686" t="str">
            <v>Essential (primary) hypertension</v>
          </cell>
          <cell r="D686" t="str">
            <v>M</v>
          </cell>
          <cell r="E686">
            <v>67</v>
          </cell>
          <cell r="F686">
            <v>21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0</v>
          </cell>
          <cell r="Q686">
            <v>0</v>
          </cell>
          <cell r="R686">
            <v>1</v>
          </cell>
          <cell r="S686">
            <v>2</v>
          </cell>
          <cell r="T686">
            <v>3</v>
          </cell>
          <cell r="U686">
            <v>6</v>
          </cell>
          <cell r="V686">
            <v>8</v>
          </cell>
          <cell r="W686">
            <v>14</v>
          </cell>
          <cell r="X686">
            <v>14</v>
          </cell>
          <cell r="Y686">
            <v>18</v>
          </cell>
          <cell r="Z686">
            <v>10</v>
          </cell>
          <cell r="AA686">
            <v>8</v>
          </cell>
          <cell r="AC686">
            <v>21</v>
          </cell>
          <cell r="AD686">
            <v>0</v>
          </cell>
          <cell r="AE686">
            <v>1</v>
          </cell>
          <cell r="AF686">
            <v>1</v>
          </cell>
          <cell r="AG686">
            <v>5</v>
          </cell>
          <cell r="AH686">
            <v>14</v>
          </cell>
          <cell r="AI686">
            <v>28</v>
          </cell>
          <cell r="AJ686">
            <v>18</v>
          </cell>
        </row>
        <row r="687">
          <cell r="A687" t="str">
            <v>F</v>
          </cell>
          <cell r="B687">
            <v>0</v>
          </cell>
          <cell r="C687">
            <v>0</v>
          </cell>
          <cell r="D687" t="str">
            <v>F</v>
          </cell>
          <cell r="E687">
            <v>126</v>
          </cell>
          <cell r="F687">
            <v>15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1</v>
          </cell>
          <cell r="U687">
            <v>4</v>
          </cell>
          <cell r="V687">
            <v>10</v>
          </cell>
          <cell r="W687">
            <v>12</v>
          </cell>
          <cell r="X687">
            <v>15</v>
          </cell>
          <cell r="Y687">
            <v>84</v>
          </cell>
          <cell r="Z687">
            <v>30</v>
          </cell>
          <cell r="AA687">
            <v>54</v>
          </cell>
          <cell r="AC687">
            <v>15</v>
          </cell>
          <cell r="AD687">
            <v>0</v>
          </cell>
          <cell r="AE687">
            <v>0</v>
          </cell>
          <cell r="AF687">
            <v>0</v>
          </cell>
          <cell r="AG687">
            <v>1</v>
          </cell>
          <cell r="AH687">
            <v>14</v>
          </cell>
          <cell r="AI687">
            <v>27</v>
          </cell>
          <cell r="AJ687">
            <v>84</v>
          </cell>
        </row>
        <row r="688">
          <cell r="A688" t="str">
            <v>I11M</v>
          </cell>
          <cell r="B688" t="str">
            <v>I11</v>
          </cell>
          <cell r="C688" t="str">
            <v>Hypertensive heart disease</v>
          </cell>
          <cell r="D688" t="str">
            <v>M</v>
          </cell>
          <cell r="E688">
            <v>160</v>
          </cell>
          <cell r="F688">
            <v>90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3</v>
          </cell>
          <cell r="Q688">
            <v>2</v>
          </cell>
          <cell r="R688">
            <v>6</v>
          </cell>
          <cell r="S688">
            <v>9</v>
          </cell>
          <cell r="T688">
            <v>18</v>
          </cell>
          <cell r="U688">
            <v>27</v>
          </cell>
          <cell r="V688">
            <v>25</v>
          </cell>
          <cell r="W688">
            <v>19</v>
          </cell>
          <cell r="X688">
            <v>19</v>
          </cell>
          <cell r="Y688">
            <v>32</v>
          </cell>
          <cell r="Z688">
            <v>19</v>
          </cell>
          <cell r="AA688">
            <v>13</v>
          </cell>
          <cell r="AC688">
            <v>90</v>
          </cell>
          <cell r="AD688">
            <v>0</v>
          </cell>
          <cell r="AE688">
            <v>3</v>
          </cell>
          <cell r="AF688">
            <v>8</v>
          </cell>
          <cell r="AG688">
            <v>27</v>
          </cell>
          <cell r="AH688">
            <v>52</v>
          </cell>
          <cell r="AI688">
            <v>38</v>
          </cell>
          <cell r="AJ688">
            <v>32</v>
          </cell>
        </row>
        <row r="689">
          <cell r="A689" t="str">
            <v>F</v>
          </cell>
          <cell r="B689">
            <v>0</v>
          </cell>
          <cell r="C689">
            <v>0</v>
          </cell>
          <cell r="D689" t="str">
            <v>F</v>
          </cell>
          <cell r="E689">
            <v>157</v>
          </cell>
          <cell r="F689">
            <v>38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1</v>
          </cell>
          <cell r="Q689">
            <v>1</v>
          </cell>
          <cell r="R689">
            <v>4</v>
          </cell>
          <cell r="S689">
            <v>5</v>
          </cell>
          <cell r="T689">
            <v>9</v>
          </cell>
          <cell r="U689">
            <v>8</v>
          </cell>
          <cell r="V689">
            <v>10</v>
          </cell>
          <cell r="W689">
            <v>19</v>
          </cell>
          <cell r="X689">
            <v>32</v>
          </cell>
          <cell r="Y689">
            <v>68</v>
          </cell>
          <cell r="Z689">
            <v>25</v>
          </cell>
          <cell r="AA689">
            <v>43</v>
          </cell>
          <cell r="AC689">
            <v>38</v>
          </cell>
          <cell r="AD689">
            <v>0</v>
          </cell>
          <cell r="AE689">
            <v>1</v>
          </cell>
          <cell r="AF689">
            <v>5</v>
          </cell>
          <cell r="AG689">
            <v>14</v>
          </cell>
          <cell r="AH689">
            <v>18</v>
          </cell>
          <cell r="AI689">
            <v>51</v>
          </cell>
          <cell r="AJ689">
            <v>68</v>
          </cell>
        </row>
        <row r="690">
          <cell r="A690" t="str">
            <v>I12M</v>
          </cell>
          <cell r="B690" t="str">
            <v>I12</v>
          </cell>
          <cell r="C690" t="str">
            <v>Hypertensive renal disease</v>
          </cell>
          <cell r="D690" t="str">
            <v>M</v>
          </cell>
          <cell r="E690">
            <v>30</v>
          </cell>
          <cell r="F690">
            <v>10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1</v>
          </cell>
          <cell r="S690">
            <v>0</v>
          </cell>
          <cell r="T690">
            <v>1</v>
          </cell>
          <cell r="U690">
            <v>2</v>
          </cell>
          <cell r="V690">
            <v>6</v>
          </cell>
          <cell r="W690">
            <v>4</v>
          </cell>
          <cell r="X690">
            <v>6</v>
          </cell>
          <cell r="Y690">
            <v>10</v>
          </cell>
          <cell r="Z690">
            <v>6</v>
          </cell>
          <cell r="AA690">
            <v>4</v>
          </cell>
          <cell r="AB690">
            <v>0</v>
          </cell>
          <cell r="AC690">
            <v>10</v>
          </cell>
          <cell r="AD690">
            <v>0</v>
          </cell>
          <cell r="AE690">
            <v>0</v>
          </cell>
          <cell r="AF690">
            <v>1</v>
          </cell>
          <cell r="AG690">
            <v>1</v>
          </cell>
          <cell r="AH690">
            <v>8</v>
          </cell>
          <cell r="AI690">
            <v>10</v>
          </cell>
          <cell r="AJ690">
            <v>10</v>
          </cell>
        </row>
        <row r="691">
          <cell r="A691" t="str">
            <v>F</v>
          </cell>
          <cell r="B691">
            <v>0</v>
          </cell>
          <cell r="C691">
            <v>0</v>
          </cell>
          <cell r="D691" t="str">
            <v>F</v>
          </cell>
          <cell r="E691">
            <v>31</v>
          </cell>
          <cell r="F691">
            <v>5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1</v>
          </cell>
          <cell r="Q691">
            <v>0</v>
          </cell>
          <cell r="R691">
            <v>0</v>
          </cell>
          <cell r="S691">
            <v>1</v>
          </cell>
          <cell r="T691">
            <v>0</v>
          </cell>
          <cell r="U691">
            <v>1</v>
          </cell>
          <cell r="V691">
            <v>2</v>
          </cell>
          <cell r="W691">
            <v>6</v>
          </cell>
          <cell r="X691">
            <v>9</v>
          </cell>
          <cell r="Y691">
            <v>11</v>
          </cell>
          <cell r="Z691">
            <v>8</v>
          </cell>
          <cell r="AA691">
            <v>3</v>
          </cell>
          <cell r="AB691">
            <v>0</v>
          </cell>
          <cell r="AC691">
            <v>5</v>
          </cell>
          <cell r="AD691">
            <v>0</v>
          </cell>
          <cell r="AE691">
            <v>1</v>
          </cell>
          <cell r="AF691">
            <v>0</v>
          </cell>
          <cell r="AG691">
            <v>1</v>
          </cell>
          <cell r="AH691">
            <v>3</v>
          </cell>
          <cell r="AI691">
            <v>15</v>
          </cell>
          <cell r="AJ691">
            <v>11</v>
          </cell>
        </row>
        <row r="692">
          <cell r="A692" t="str">
            <v>I13M</v>
          </cell>
          <cell r="B692" t="str">
            <v>I13</v>
          </cell>
          <cell r="C692" t="str">
            <v>Hypertensive heart and renal disease</v>
          </cell>
          <cell r="D692" t="str">
            <v>M</v>
          </cell>
          <cell r="E692">
            <v>7</v>
          </cell>
          <cell r="F692">
            <v>2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2</v>
          </cell>
          <cell r="V692">
            <v>0</v>
          </cell>
          <cell r="W692">
            <v>1</v>
          </cell>
          <cell r="X692">
            <v>0</v>
          </cell>
          <cell r="Y692">
            <v>4</v>
          </cell>
          <cell r="Z692">
            <v>3</v>
          </cell>
          <cell r="AA692">
            <v>1</v>
          </cell>
          <cell r="AB692">
            <v>0</v>
          </cell>
          <cell r="AC692">
            <v>2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2</v>
          </cell>
          <cell r="AI692">
            <v>1</v>
          </cell>
          <cell r="AJ692">
            <v>4</v>
          </cell>
        </row>
        <row r="693">
          <cell r="A693" t="str">
            <v>F</v>
          </cell>
          <cell r="B693">
            <v>0</v>
          </cell>
          <cell r="C693">
            <v>0</v>
          </cell>
          <cell r="D693" t="str">
            <v>F</v>
          </cell>
          <cell r="E693">
            <v>9</v>
          </cell>
          <cell r="F693">
            <v>3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3</v>
          </cell>
          <cell r="W693">
            <v>0</v>
          </cell>
          <cell r="X693">
            <v>3</v>
          </cell>
          <cell r="Y693">
            <v>3</v>
          </cell>
          <cell r="Z693">
            <v>1</v>
          </cell>
          <cell r="AA693">
            <v>2</v>
          </cell>
          <cell r="AB693">
            <v>0</v>
          </cell>
          <cell r="AC693">
            <v>3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3</v>
          </cell>
          <cell r="AI693">
            <v>3</v>
          </cell>
          <cell r="AJ693">
            <v>3</v>
          </cell>
        </row>
        <row r="694">
          <cell r="A694" t="str">
            <v>I20-I25M</v>
          </cell>
          <cell r="B694" t="str">
            <v>I20-I25</v>
          </cell>
          <cell r="C694" t="str">
            <v>Ischaemic heart diseases</v>
          </cell>
          <cell r="D694" t="str">
            <v>M</v>
          </cell>
          <cell r="E694">
            <v>3917</v>
          </cell>
          <cell r="F694">
            <v>1838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5</v>
          </cell>
          <cell r="N694">
            <v>6</v>
          </cell>
          <cell r="O694">
            <v>14</v>
          </cell>
          <cell r="P694">
            <v>41</v>
          </cell>
          <cell r="Q694">
            <v>95</v>
          </cell>
          <cell r="R694">
            <v>177</v>
          </cell>
          <cell r="S694">
            <v>263</v>
          </cell>
          <cell r="T694">
            <v>289</v>
          </cell>
          <cell r="U694">
            <v>446</v>
          </cell>
          <cell r="V694">
            <v>502</v>
          </cell>
          <cell r="W694">
            <v>584</v>
          </cell>
          <cell r="X694">
            <v>644</v>
          </cell>
          <cell r="Y694">
            <v>851</v>
          </cell>
          <cell r="Z694">
            <v>480</v>
          </cell>
          <cell r="AA694">
            <v>371</v>
          </cell>
          <cell r="AC694">
            <v>1838</v>
          </cell>
          <cell r="AD694">
            <v>11</v>
          </cell>
          <cell r="AE694">
            <v>55</v>
          </cell>
          <cell r="AF694">
            <v>272</v>
          </cell>
          <cell r="AG694">
            <v>552</v>
          </cell>
          <cell r="AH694">
            <v>948</v>
          </cell>
          <cell r="AI694">
            <v>1228</v>
          </cell>
          <cell r="AJ694">
            <v>851</v>
          </cell>
        </row>
        <row r="695">
          <cell r="A695" t="str">
            <v>I20-I25F</v>
          </cell>
          <cell r="B695">
            <v>0</v>
          </cell>
          <cell r="C695">
            <v>0</v>
          </cell>
          <cell r="D695" t="str">
            <v>F</v>
          </cell>
          <cell r="E695">
            <v>2780</v>
          </cell>
          <cell r="F695">
            <v>714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1</v>
          </cell>
          <cell r="N695">
            <v>2</v>
          </cell>
          <cell r="O695">
            <v>9</v>
          </cell>
          <cell r="P695">
            <v>7</v>
          </cell>
          <cell r="Q695">
            <v>17</v>
          </cell>
          <cell r="R695">
            <v>37</v>
          </cell>
          <cell r="S695">
            <v>66</v>
          </cell>
          <cell r="T695">
            <v>109</v>
          </cell>
          <cell r="U695">
            <v>197</v>
          </cell>
          <cell r="V695">
            <v>269</v>
          </cell>
          <cell r="W695">
            <v>359</v>
          </cell>
          <cell r="X695">
            <v>475</v>
          </cell>
          <cell r="Y695">
            <v>1232</v>
          </cell>
          <cell r="Z695">
            <v>623</v>
          </cell>
          <cell r="AA695">
            <v>609</v>
          </cell>
          <cell r="AC695">
            <v>714</v>
          </cell>
          <cell r="AD695">
            <v>3</v>
          </cell>
          <cell r="AE695">
            <v>16</v>
          </cell>
          <cell r="AF695">
            <v>54</v>
          </cell>
          <cell r="AG695">
            <v>175</v>
          </cell>
          <cell r="AH695">
            <v>466</v>
          </cell>
          <cell r="AI695">
            <v>834</v>
          </cell>
          <cell r="AJ695">
            <v>1232</v>
          </cell>
        </row>
        <row r="696">
          <cell r="A696" t="str">
            <v>I20M</v>
          </cell>
          <cell r="B696" t="str">
            <v>I20</v>
          </cell>
          <cell r="C696" t="str">
            <v>Angina pectoris</v>
          </cell>
          <cell r="D696" t="str">
            <v>M</v>
          </cell>
          <cell r="E696">
            <v>4</v>
          </cell>
          <cell r="F696">
            <v>1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1</v>
          </cell>
          <cell r="W696">
            <v>1</v>
          </cell>
          <cell r="X696">
            <v>2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1</v>
          </cell>
          <cell r="AI696">
            <v>3</v>
          </cell>
          <cell r="AJ696">
            <v>0</v>
          </cell>
        </row>
        <row r="697">
          <cell r="A697" t="str">
            <v>F</v>
          </cell>
          <cell r="B697">
            <v>0</v>
          </cell>
          <cell r="C697">
            <v>0</v>
          </cell>
          <cell r="D697" t="str">
            <v>F</v>
          </cell>
          <cell r="E697">
            <v>8</v>
          </cell>
          <cell r="F697">
            <v>2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1</v>
          </cell>
          <cell r="R697">
            <v>0</v>
          </cell>
          <cell r="S697">
            <v>0</v>
          </cell>
          <cell r="T697">
            <v>0</v>
          </cell>
          <cell r="U697">
            <v>1</v>
          </cell>
          <cell r="V697">
            <v>0</v>
          </cell>
          <cell r="W697">
            <v>0</v>
          </cell>
          <cell r="X697">
            <v>0</v>
          </cell>
          <cell r="Y697">
            <v>6</v>
          </cell>
          <cell r="Z697">
            <v>3</v>
          </cell>
          <cell r="AA697">
            <v>3</v>
          </cell>
          <cell r="AB697">
            <v>0</v>
          </cell>
          <cell r="AC697">
            <v>2</v>
          </cell>
          <cell r="AD697">
            <v>0</v>
          </cell>
          <cell r="AE697">
            <v>0</v>
          </cell>
          <cell r="AF697">
            <v>1</v>
          </cell>
          <cell r="AG697">
            <v>0</v>
          </cell>
          <cell r="AH697">
            <v>1</v>
          </cell>
          <cell r="AI697">
            <v>0</v>
          </cell>
          <cell r="AJ697">
            <v>6</v>
          </cell>
        </row>
        <row r="698">
          <cell r="A698" t="str">
            <v>I21M</v>
          </cell>
          <cell r="B698" t="str">
            <v>I21</v>
          </cell>
          <cell r="C698" t="str">
            <v>Acute myocardial infarction</v>
          </cell>
          <cell r="D698" t="str">
            <v>M</v>
          </cell>
          <cell r="E698">
            <v>2088</v>
          </cell>
          <cell r="F698">
            <v>925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1</v>
          </cell>
          <cell r="N698">
            <v>2</v>
          </cell>
          <cell r="O698">
            <v>6</v>
          </cell>
          <cell r="P698">
            <v>13</v>
          </cell>
          <cell r="Q698">
            <v>44</v>
          </cell>
          <cell r="R698">
            <v>82</v>
          </cell>
          <cell r="S698">
            <v>114</v>
          </cell>
          <cell r="T698">
            <v>150</v>
          </cell>
          <cell r="U698">
            <v>224</v>
          </cell>
          <cell r="V698">
            <v>289</v>
          </cell>
          <cell r="W698">
            <v>328</v>
          </cell>
          <cell r="X698">
            <v>363</v>
          </cell>
          <cell r="Y698">
            <v>472</v>
          </cell>
          <cell r="Z698">
            <v>272</v>
          </cell>
          <cell r="AA698">
            <v>200</v>
          </cell>
          <cell r="AC698">
            <v>925</v>
          </cell>
          <cell r="AD698">
            <v>3</v>
          </cell>
          <cell r="AE698">
            <v>19</v>
          </cell>
          <cell r="AF698">
            <v>126</v>
          </cell>
          <cell r="AG698">
            <v>264</v>
          </cell>
          <cell r="AH698">
            <v>513</v>
          </cell>
          <cell r="AI698">
            <v>691</v>
          </cell>
          <cell r="AJ698">
            <v>472</v>
          </cell>
        </row>
        <row r="699">
          <cell r="A699" t="str">
            <v>F</v>
          </cell>
          <cell r="B699">
            <v>0</v>
          </cell>
          <cell r="C699">
            <v>0</v>
          </cell>
          <cell r="D699" t="str">
            <v>F</v>
          </cell>
          <cell r="E699">
            <v>1541</v>
          </cell>
          <cell r="F699">
            <v>392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1</v>
          </cell>
          <cell r="N699">
            <v>2</v>
          </cell>
          <cell r="O699">
            <v>6</v>
          </cell>
          <cell r="P699">
            <v>5</v>
          </cell>
          <cell r="Q699">
            <v>8</v>
          </cell>
          <cell r="R699">
            <v>12</v>
          </cell>
          <cell r="S699">
            <v>34</v>
          </cell>
          <cell r="T699">
            <v>51</v>
          </cell>
          <cell r="U699">
            <v>106</v>
          </cell>
          <cell r="V699">
            <v>167</v>
          </cell>
          <cell r="W699">
            <v>211</v>
          </cell>
          <cell r="X699">
            <v>287</v>
          </cell>
          <cell r="Y699">
            <v>651</v>
          </cell>
          <cell r="Z699">
            <v>340</v>
          </cell>
          <cell r="AA699">
            <v>311</v>
          </cell>
          <cell r="AC699">
            <v>392</v>
          </cell>
          <cell r="AD699">
            <v>3</v>
          </cell>
          <cell r="AE699">
            <v>11</v>
          </cell>
          <cell r="AF699">
            <v>20</v>
          </cell>
          <cell r="AG699">
            <v>85</v>
          </cell>
          <cell r="AH699">
            <v>273</v>
          </cell>
          <cell r="AI699">
            <v>498</v>
          </cell>
          <cell r="AJ699">
            <v>651</v>
          </cell>
        </row>
        <row r="700">
          <cell r="A700" t="str">
            <v>I24M</v>
          </cell>
          <cell r="B700" t="str">
            <v>I24</v>
          </cell>
          <cell r="C700" t="str">
            <v>Other acute ischaemic heart diseases</v>
          </cell>
          <cell r="D700" t="str">
            <v>M</v>
          </cell>
          <cell r="E700">
            <v>63</v>
          </cell>
          <cell r="F700">
            <v>29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1</v>
          </cell>
          <cell r="R700">
            <v>5</v>
          </cell>
          <cell r="S700">
            <v>6</v>
          </cell>
          <cell r="T700">
            <v>5</v>
          </cell>
          <cell r="U700">
            <v>5</v>
          </cell>
          <cell r="V700">
            <v>7</v>
          </cell>
          <cell r="W700">
            <v>6</v>
          </cell>
          <cell r="X700">
            <v>9</v>
          </cell>
          <cell r="Y700">
            <v>19</v>
          </cell>
          <cell r="Z700">
            <v>10</v>
          </cell>
          <cell r="AA700">
            <v>9</v>
          </cell>
          <cell r="AB700">
            <v>0</v>
          </cell>
          <cell r="AC700">
            <v>29</v>
          </cell>
          <cell r="AD700">
            <v>0</v>
          </cell>
          <cell r="AE700">
            <v>0</v>
          </cell>
          <cell r="AF700">
            <v>6</v>
          </cell>
          <cell r="AG700">
            <v>11</v>
          </cell>
          <cell r="AH700">
            <v>12</v>
          </cell>
          <cell r="AI700">
            <v>15</v>
          </cell>
          <cell r="AJ700">
            <v>19</v>
          </cell>
        </row>
        <row r="701">
          <cell r="A701" t="str">
            <v>F</v>
          </cell>
          <cell r="B701">
            <v>0</v>
          </cell>
          <cell r="C701">
            <v>0</v>
          </cell>
          <cell r="D701" t="str">
            <v>F</v>
          </cell>
          <cell r="E701">
            <v>50</v>
          </cell>
          <cell r="F701">
            <v>12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3</v>
          </cell>
          <cell r="S701">
            <v>2</v>
          </cell>
          <cell r="T701">
            <v>5</v>
          </cell>
          <cell r="U701">
            <v>0</v>
          </cell>
          <cell r="V701">
            <v>2</v>
          </cell>
          <cell r="W701">
            <v>8</v>
          </cell>
          <cell r="X701">
            <v>7</v>
          </cell>
          <cell r="Y701">
            <v>23</v>
          </cell>
          <cell r="Z701">
            <v>13</v>
          </cell>
          <cell r="AA701">
            <v>10</v>
          </cell>
          <cell r="AB701">
            <v>0</v>
          </cell>
          <cell r="AC701">
            <v>12</v>
          </cell>
          <cell r="AD701">
            <v>0</v>
          </cell>
          <cell r="AE701">
            <v>0</v>
          </cell>
          <cell r="AF701">
            <v>3</v>
          </cell>
          <cell r="AG701">
            <v>7</v>
          </cell>
          <cell r="AH701">
            <v>2</v>
          </cell>
          <cell r="AI701">
            <v>15</v>
          </cell>
          <cell r="AJ701">
            <v>23</v>
          </cell>
        </row>
        <row r="702">
          <cell r="A702" t="str">
            <v>I25M</v>
          </cell>
          <cell r="B702" t="str">
            <v>I25</v>
          </cell>
          <cell r="C702" t="str">
            <v>Chronic ischaemic heart disease</v>
          </cell>
          <cell r="D702" t="str">
            <v>M</v>
          </cell>
          <cell r="E702">
            <v>1762</v>
          </cell>
          <cell r="F702">
            <v>883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4</v>
          </cell>
          <cell r="N702">
            <v>4</v>
          </cell>
          <cell r="O702">
            <v>8</v>
          </cell>
          <cell r="P702">
            <v>28</v>
          </cell>
          <cell r="Q702">
            <v>50</v>
          </cell>
          <cell r="R702">
            <v>90</v>
          </cell>
          <cell r="S702">
            <v>143</v>
          </cell>
          <cell r="T702">
            <v>134</v>
          </cell>
          <cell r="U702">
            <v>217</v>
          </cell>
          <cell r="V702">
            <v>205</v>
          </cell>
          <cell r="W702">
            <v>249</v>
          </cell>
          <cell r="X702">
            <v>270</v>
          </cell>
          <cell r="Y702">
            <v>360</v>
          </cell>
          <cell r="Z702">
            <v>198</v>
          </cell>
          <cell r="AA702">
            <v>162</v>
          </cell>
          <cell r="AB702">
            <v>0</v>
          </cell>
          <cell r="AC702">
            <v>883</v>
          </cell>
          <cell r="AD702">
            <v>8</v>
          </cell>
          <cell r="AE702">
            <v>36</v>
          </cell>
          <cell r="AF702">
            <v>140</v>
          </cell>
          <cell r="AG702">
            <v>277</v>
          </cell>
          <cell r="AH702">
            <v>422</v>
          </cell>
          <cell r="AI702">
            <v>519</v>
          </cell>
          <cell r="AJ702">
            <v>360</v>
          </cell>
        </row>
        <row r="703">
          <cell r="A703" t="str">
            <v>F</v>
          </cell>
          <cell r="B703">
            <v>0</v>
          </cell>
          <cell r="C703">
            <v>0</v>
          </cell>
          <cell r="D703" t="str">
            <v>F</v>
          </cell>
          <cell r="E703">
            <v>1181</v>
          </cell>
          <cell r="F703">
            <v>308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3</v>
          </cell>
          <cell r="P703">
            <v>2</v>
          </cell>
          <cell r="Q703">
            <v>8</v>
          </cell>
          <cell r="R703">
            <v>22</v>
          </cell>
          <cell r="S703">
            <v>30</v>
          </cell>
          <cell r="T703">
            <v>53</v>
          </cell>
          <cell r="U703">
            <v>90</v>
          </cell>
          <cell r="V703">
            <v>100</v>
          </cell>
          <cell r="W703">
            <v>140</v>
          </cell>
          <cell r="X703">
            <v>181</v>
          </cell>
          <cell r="Y703">
            <v>552</v>
          </cell>
          <cell r="Z703">
            <v>267</v>
          </cell>
          <cell r="AA703">
            <v>285</v>
          </cell>
          <cell r="AB703">
            <v>0</v>
          </cell>
          <cell r="AC703">
            <v>308</v>
          </cell>
          <cell r="AD703">
            <v>0</v>
          </cell>
          <cell r="AE703">
            <v>5</v>
          </cell>
          <cell r="AF703">
            <v>30</v>
          </cell>
          <cell r="AG703">
            <v>83</v>
          </cell>
          <cell r="AH703">
            <v>190</v>
          </cell>
          <cell r="AI703">
            <v>321</v>
          </cell>
          <cell r="AJ703">
            <v>552</v>
          </cell>
        </row>
        <row r="704">
          <cell r="A704" t="str">
            <v>I26-I28M</v>
          </cell>
          <cell r="B704" t="str">
            <v>I26-I28</v>
          </cell>
          <cell r="C704" t="str">
            <v>Pulmonary heart disease and diseases of pulmonary circulation</v>
          </cell>
          <cell r="D704" t="str">
            <v>M</v>
          </cell>
          <cell r="E704">
            <v>107</v>
          </cell>
          <cell r="F704">
            <v>55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1</v>
          </cell>
          <cell r="N704">
            <v>1</v>
          </cell>
          <cell r="O704">
            <v>2</v>
          </cell>
          <cell r="P704">
            <v>4</v>
          </cell>
          <cell r="Q704">
            <v>2</v>
          </cell>
          <cell r="R704">
            <v>4</v>
          </cell>
          <cell r="S704">
            <v>7</v>
          </cell>
          <cell r="T704">
            <v>9</v>
          </cell>
          <cell r="U704">
            <v>11</v>
          </cell>
          <cell r="V704">
            <v>14</v>
          </cell>
          <cell r="W704">
            <v>15</v>
          </cell>
          <cell r="X704">
            <v>15</v>
          </cell>
          <cell r="Y704">
            <v>22</v>
          </cell>
          <cell r="Z704">
            <v>16</v>
          </cell>
          <cell r="AA704">
            <v>6</v>
          </cell>
          <cell r="AC704">
            <v>55</v>
          </cell>
          <cell r="AD704">
            <v>2</v>
          </cell>
          <cell r="AE704">
            <v>6</v>
          </cell>
          <cell r="AF704">
            <v>6</v>
          </cell>
          <cell r="AG704">
            <v>16</v>
          </cell>
          <cell r="AH704">
            <v>25</v>
          </cell>
          <cell r="AI704">
            <v>30</v>
          </cell>
          <cell r="AJ704">
            <v>22</v>
          </cell>
        </row>
        <row r="705">
          <cell r="A705" t="str">
            <v>I26-I28F</v>
          </cell>
          <cell r="B705">
            <v>0</v>
          </cell>
          <cell r="C705">
            <v>0</v>
          </cell>
          <cell r="D705" t="str">
            <v>F</v>
          </cell>
          <cell r="E705">
            <v>145</v>
          </cell>
          <cell r="F705">
            <v>51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1</v>
          </cell>
          <cell r="N705">
            <v>1</v>
          </cell>
          <cell r="O705">
            <v>1</v>
          </cell>
          <cell r="P705">
            <v>4</v>
          </cell>
          <cell r="Q705">
            <v>6</v>
          </cell>
          <cell r="R705">
            <v>2</v>
          </cell>
          <cell r="S705">
            <v>3</v>
          </cell>
          <cell r="T705">
            <v>9</v>
          </cell>
          <cell r="U705">
            <v>7</v>
          </cell>
          <cell r="V705">
            <v>17</v>
          </cell>
          <cell r="W705">
            <v>18</v>
          </cell>
          <cell r="X705">
            <v>34</v>
          </cell>
          <cell r="Y705">
            <v>42</v>
          </cell>
          <cell r="Z705">
            <v>20</v>
          </cell>
          <cell r="AA705">
            <v>22</v>
          </cell>
          <cell r="AC705">
            <v>51</v>
          </cell>
          <cell r="AD705">
            <v>2</v>
          </cell>
          <cell r="AE705">
            <v>5</v>
          </cell>
          <cell r="AF705">
            <v>8</v>
          </cell>
          <cell r="AG705">
            <v>12</v>
          </cell>
          <cell r="AH705">
            <v>24</v>
          </cell>
          <cell r="AI705">
            <v>52</v>
          </cell>
          <cell r="AJ705">
            <v>42</v>
          </cell>
        </row>
        <row r="706">
          <cell r="A706" t="str">
            <v>I26M</v>
          </cell>
          <cell r="B706" t="str">
            <v>I26</v>
          </cell>
          <cell r="C706" t="str">
            <v>Pulmonary embolism</v>
          </cell>
          <cell r="D706" t="str">
            <v>M</v>
          </cell>
          <cell r="E706">
            <v>77</v>
          </cell>
          <cell r="F706">
            <v>43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1</v>
          </cell>
          <cell r="N706">
            <v>1</v>
          </cell>
          <cell r="O706">
            <v>2</v>
          </cell>
          <cell r="P706">
            <v>4</v>
          </cell>
          <cell r="Q706">
            <v>1</v>
          </cell>
          <cell r="R706">
            <v>4</v>
          </cell>
          <cell r="S706">
            <v>5</v>
          </cell>
          <cell r="T706">
            <v>7</v>
          </cell>
          <cell r="U706">
            <v>8</v>
          </cell>
          <cell r="V706">
            <v>10</v>
          </cell>
          <cell r="W706">
            <v>9</v>
          </cell>
          <cell r="X706">
            <v>12</v>
          </cell>
          <cell r="Y706">
            <v>13</v>
          </cell>
          <cell r="Z706">
            <v>9</v>
          </cell>
          <cell r="AA706">
            <v>4</v>
          </cell>
          <cell r="AB706">
            <v>0</v>
          </cell>
          <cell r="AC706">
            <v>43</v>
          </cell>
          <cell r="AD706">
            <v>2</v>
          </cell>
          <cell r="AE706">
            <v>6</v>
          </cell>
          <cell r="AF706">
            <v>5</v>
          </cell>
          <cell r="AG706">
            <v>12</v>
          </cell>
          <cell r="AH706">
            <v>18</v>
          </cell>
          <cell r="AI706">
            <v>21</v>
          </cell>
          <cell r="AJ706">
            <v>13</v>
          </cell>
        </row>
        <row r="707">
          <cell r="A707" t="str">
            <v>F</v>
          </cell>
          <cell r="B707">
            <v>0</v>
          </cell>
          <cell r="C707">
            <v>0</v>
          </cell>
          <cell r="D707" t="str">
            <v>F</v>
          </cell>
          <cell r="E707">
            <v>104</v>
          </cell>
          <cell r="F707">
            <v>38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1</v>
          </cell>
          <cell r="N707">
            <v>1</v>
          </cell>
          <cell r="O707">
            <v>1</v>
          </cell>
          <cell r="P707">
            <v>3</v>
          </cell>
          <cell r="Q707">
            <v>5</v>
          </cell>
          <cell r="R707">
            <v>1</v>
          </cell>
          <cell r="S707">
            <v>2</v>
          </cell>
          <cell r="T707">
            <v>8</v>
          </cell>
          <cell r="U707">
            <v>4</v>
          </cell>
          <cell r="V707">
            <v>12</v>
          </cell>
          <cell r="W707">
            <v>12</v>
          </cell>
          <cell r="X707">
            <v>26</v>
          </cell>
          <cell r="Y707">
            <v>28</v>
          </cell>
          <cell r="Z707">
            <v>15</v>
          </cell>
          <cell r="AA707">
            <v>13</v>
          </cell>
          <cell r="AB707">
            <v>0</v>
          </cell>
          <cell r="AC707">
            <v>38</v>
          </cell>
          <cell r="AD707">
            <v>2</v>
          </cell>
          <cell r="AE707">
            <v>4</v>
          </cell>
          <cell r="AF707">
            <v>6</v>
          </cell>
          <cell r="AG707">
            <v>10</v>
          </cell>
          <cell r="AH707">
            <v>16</v>
          </cell>
          <cell r="AI707">
            <v>38</v>
          </cell>
          <cell r="AJ707">
            <v>28</v>
          </cell>
        </row>
        <row r="708">
          <cell r="A708" t="str">
            <v>I27M</v>
          </cell>
          <cell r="B708" t="str">
            <v>I27</v>
          </cell>
          <cell r="C708" t="str">
            <v>Other pulmonary heart diseases</v>
          </cell>
          <cell r="D708" t="str">
            <v>M</v>
          </cell>
          <cell r="E708">
            <v>27</v>
          </cell>
          <cell r="F708">
            <v>9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1</v>
          </cell>
          <cell r="T708">
            <v>2</v>
          </cell>
          <cell r="U708">
            <v>3</v>
          </cell>
          <cell r="V708">
            <v>3</v>
          </cell>
          <cell r="W708">
            <v>6</v>
          </cell>
          <cell r="X708">
            <v>3</v>
          </cell>
          <cell r="Y708">
            <v>9</v>
          </cell>
          <cell r="Z708">
            <v>7</v>
          </cell>
          <cell r="AA708">
            <v>2</v>
          </cell>
          <cell r="AC708">
            <v>9</v>
          </cell>
          <cell r="AD708">
            <v>0</v>
          </cell>
          <cell r="AE708">
            <v>0</v>
          </cell>
          <cell r="AF708">
            <v>0</v>
          </cell>
          <cell r="AG708">
            <v>3</v>
          </cell>
          <cell r="AH708">
            <v>6</v>
          </cell>
          <cell r="AI708">
            <v>9</v>
          </cell>
          <cell r="AJ708">
            <v>9</v>
          </cell>
        </row>
        <row r="709">
          <cell r="A709" t="str">
            <v>F</v>
          </cell>
          <cell r="B709">
            <v>0</v>
          </cell>
          <cell r="C709">
            <v>0</v>
          </cell>
          <cell r="D709" t="str">
            <v>F</v>
          </cell>
          <cell r="E709">
            <v>41</v>
          </cell>
          <cell r="F709">
            <v>13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1</v>
          </cell>
          <cell r="Q709">
            <v>1</v>
          </cell>
          <cell r="R709">
            <v>1</v>
          </cell>
          <cell r="S709">
            <v>1</v>
          </cell>
          <cell r="T709">
            <v>1</v>
          </cell>
          <cell r="U709">
            <v>3</v>
          </cell>
          <cell r="V709">
            <v>5</v>
          </cell>
          <cell r="W709">
            <v>6</v>
          </cell>
          <cell r="X709">
            <v>8</v>
          </cell>
          <cell r="Y709">
            <v>14</v>
          </cell>
          <cell r="Z709">
            <v>5</v>
          </cell>
          <cell r="AA709">
            <v>9</v>
          </cell>
          <cell r="AC709">
            <v>13</v>
          </cell>
          <cell r="AD709">
            <v>0</v>
          </cell>
          <cell r="AE709">
            <v>1</v>
          </cell>
          <cell r="AF709">
            <v>2</v>
          </cell>
          <cell r="AG709">
            <v>2</v>
          </cell>
          <cell r="AH709">
            <v>8</v>
          </cell>
          <cell r="AI709">
            <v>14</v>
          </cell>
          <cell r="AJ709">
            <v>14</v>
          </cell>
        </row>
        <row r="710">
          <cell r="A710" t="str">
            <v>I28M</v>
          </cell>
          <cell r="B710" t="str">
            <v>I28</v>
          </cell>
          <cell r="C710" t="str">
            <v>Other diseases of pulmonary vessels</v>
          </cell>
          <cell r="D710" t="str">
            <v>M</v>
          </cell>
          <cell r="E710">
            <v>3</v>
          </cell>
          <cell r="F710">
            <v>3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1</v>
          </cell>
          <cell r="R710">
            <v>0</v>
          </cell>
          <cell r="S710">
            <v>1</v>
          </cell>
          <cell r="T710">
            <v>0</v>
          </cell>
          <cell r="U710">
            <v>0</v>
          </cell>
          <cell r="V710">
            <v>1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C710">
            <v>3</v>
          </cell>
          <cell r="AD710">
            <v>0</v>
          </cell>
          <cell r="AE710">
            <v>0</v>
          </cell>
          <cell r="AF710">
            <v>1</v>
          </cell>
          <cell r="AG710">
            <v>1</v>
          </cell>
          <cell r="AH710">
            <v>1</v>
          </cell>
          <cell r="AI710">
            <v>0</v>
          </cell>
          <cell r="AJ710">
            <v>0</v>
          </cell>
        </row>
        <row r="711">
          <cell r="A711" t="str">
            <v>F</v>
          </cell>
          <cell r="B711">
            <v>0</v>
          </cell>
          <cell r="C711">
            <v>0</v>
          </cell>
          <cell r="D711" t="str">
            <v>F</v>
          </cell>
          <cell r="E711" t="str">
            <v>-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A712" t="str">
            <v>I30-I52M</v>
          </cell>
          <cell r="B712" t="str">
            <v>I30-I52</v>
          </cell>
          <cell r="C712" t="str">
            <v>Other forms of heart disease</v>
          </cell>
          <cell r="D712" t="str">
            <v>M</v>
          </cell>
          <cell r="E712">
            <v>1069</v>
          </cell>
          <cell r="F712">
            <v>362</v>
          </cell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3</v>
          </cell>
          <cell r="M712">
            <v>5</v>
          </cell>
          <cell r="N712">
            <v>4</v>
          </cell>
          <cell r="O712">
            <v>8</v>
          </cell>
          <cell r="P712">
            <v>11</v>
          </cell>
          <cell r="Q712">
            <v>17</v>
          </cell>
          <cell r="R712">
            <v>33</v>
          </cell>
          <cell r="S712">
            <v>42</v>
          </cell>
          <cell r="T712">
            <v>47</v>
          </cell>
          <cell r="U712">
            <v>87</v>
          </cell>
          <cell r="V712">
            <v>103</v>
          </cell>
          <cell r="W712">
            <v>142</v>
          </cell>
          <cell r="X712">
            <v>188</v>
          </cell>
          <cell r="Y712">
            <v>377</v>
          </cell>
          <cell r="Z712">
            <v>193</v>
          </cell>
          <cell r="AA712">
            <v>184</v>
          </cell>
          <cell r="AC712">
            <v>362</v>
          </cell>
          <cell r="AD712">
            <v>14</v>
          </cell>
          <cell r="AE712">
            <v>19</v>
          </cell>
          <cell r="AF712">
            <v>50</v>
          </cell>
          <cell r="AG712">
            <v>89</v>
          </cell>
          <cell r="AH712">
            <v>190</v>
          </cell>
          <cell r="AI712">
            <v>330</v>
          </cell>
          <cell r="AJ712">
            <v>377</v>
          </cell>
        </row>
        <row r="713">
          <cell r="A713" t="str">
            <v>I30-I52F</v>
          </cell>
          <cell r="B713">
            <v>0</v>
          </cell>
          <cell r="C713">
            <v>0</v>
          </cell>
          <cell r="D713" t="str">
            <v>F</v>
          </cell>
          <cell r="E713">
            <v>1251</v>
          </cell>
          <cell r="F713">
            <v>190</v>
          </cell>
          <cell r="G713">
            <v>1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1</v>
          </cell>
          <cell r="M713">
            <v>0</v>
          </cell>
          <cell r="N713">
            <v>3</v>
          </cell>
          <cell r="O713">
            <v>5</v>
          </cell>
          <cell r="P713">
            <v>7</v>
          </cell>
          <cell r="Q713">
            <v>12</v>
          </cell>
          <cell r="R713">
            <v>19</v>
          </cell>
          <cell r="S713">
            <v>21</v>
          </cell>
          <cell r="T713">
            <v>22</v>
          </cell>
          <cell r="U713">
            <v>40</v>
          </cell>
          <cell r="V713">
            <v>59</v>
          </cell>
          <cell r="W713">
            <v>132</v>
          </cell>
          <cell r="X713">
            <v>214</v>
          </cell>
          <cell r="Y713">
            <v>715</v>
          </cell>
          <cell r="Z713">
            <v>297</v>
          </cell>
          <cell r="AA713">
            <v>418</v>
          </cell>
          <cell r="AC713">
            <v>190</v>
          </cell>
          <cell r="AD713">
            <v>5</v>
          </cell>
          <cell r="AE713">
            <v>12</v>
          </cell>
          <cell r="AF713">
            <v>31</v>
          </cell>
          <cell r="AG713">
            <v>43</v>
          </cell>
          <cell r="AH713">
            <v>99</v>
          </cell>
          <cell r="AI713">
            <v>346</v>
          </cell>
          <cell r="AJ713">
            <v>715</v>
          </cell>
        </row>
        <row r="714">
          <cell r="A714" t="str">
            <v>I30M</v>
          </cell>
          <cell r="B714" t="str">
            <v>I30</v>
          </cell>
          <cell r="C714" t="str">
            <v>Acute pericarditis</v>
          </cell>
          <cell r="D714" t="str">
            <v>M</v>
          </cell>
          <cell r="E714">
            <v>2</v>
          </cell>
          <cell r="F714">
            <v>1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</v>
          </cell>
          <cell r="V714">
            <v>0</v>
          </cell>
          <cell r="W714">
            <v>1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1</v>
          </cell>
          <cell r="AI714">
            <v>1</v>
          </cell>
          <cell r="AJ714">
            <v>0</v>
          </cell>
        </row>
        <row r="715">
          <cell r="A715" t="str">
            <v>F</v>
          </cell>
          <cell r="B715">
            <v>0</v>
          </cell>
          <cell r="C715">
            <v>0</v>
          </cell>
          <cell r="D715" t="str">
            <v>F</v>
          </cell>
          <cell r="E715">
            <v>2</v>
          </cell>
          <cell r="F715">
            <v>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1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2</v>
          </cell>
          <cell r="AD715">
            <v>0</v>
          </cell>
          <cell r="AE715">
            <v>1</v>
          </cell>
          <cell r="AF715">
            <v>0</v>
          </cell>
          <cell r="AG715">
            <v>0</v>
          </cell>
          <cell r="AH715">
            <v>1</v>
          </cell>
          <cell r="AI715">
            <v>0</v>
          </cell>
          <cell r="AJ715">
            <v>0</v>
          </cell>
        </row>
        <row r="716">
          <cell r="A716" t="str">
            <v>I31M</v>
          </cell>
          <cell r="B716" t="str">
            <v>I31</v>
          </cell>
          <cell r="C716" t="str">
            <v>Other diseases of pericardium</v>
          </cell>
          <cell r="D716" t="str">
            <v>M</v>
          </cell>
          <cell r="E716">
            <v>7</v>
          </cell>
          <cell r="F716">
            <v>3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1</v>
          </cell>
          <cell r="S716">
            <v>0</v>
          </cell>
          <cell r="T716">
            <v>0</v>
          </cell>
          <cell r="U716">
            <v>1</v>
          </cell>
          <cell r="V716">
            <v>1</v>
          </cell>
          <cell r="W716">
            <v>2</v>
          </cell>
          <cell r="X716">
            <v>0</v>
          </cell>
          <cell r="Y716">
            <v>2</v>
          </cell>
          <cell r="Z716">
            <v>2</v>
          </cell>
          <cell r="AA716">
            <v>0</v>
          </cell>
          <cell r="AC716">
            <v>3</v>
          </cell>
          <cell r="AD716">
            <v>0</v>
          </cell>
          <cell r="AE716">
            <v>0</v>
          </cell>
          <cell r="AF716">
            <v>1</v>
          </cell>
          <cell r="AG716">
            <v>0</v>
          </cell>
          <cell r="AH716">
            <v>2</v>
          </cell>
          <cell r="AI716">
            <v>2</v>
          </cell>
          <cell r="AJ716">
            <v>2</v>
          </cell>
        </row>
        <row r="717">
          <cell r="A717" t="str">
            <v>F</v>
          </cell>
          <cell r="B717">
            <v>0</v>
          </cell>
          <cell r="C717">
            <v>0</v>
          </cell>
          <cell r="D717" t="str">
            <v>F</v>
          </cell>
          <cell r="E717">
            <v>1</v>
          </cell>
          <cell r="F717">
            <v>1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1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C717">
            <v>1</v>
          </cell>
          <cell r="AD717">
            <v>0</v>
          </cell>
          <cell r="AE717">
            <v>0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</row>
        <row r="718">
          <cell r="A718" t="str">
            <v>I33M</v>
          </cell>
          <cell r="B718" t="str">
            <v>I33</v>
          </cell>
          <cell r="C718" t="str">
            <v>Acute and subacute endocarditis</v>
          </cell>
          <cell r="D718" t="str">
            <v>M</v>
          </cell>
          <cell r="E718">
            <v>20</v>
          </cell>
          <cell r="F718">
            <v>14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1</v>
          </cell>
          <cell r="N718">
            <v>0</v>
          </cell>
          <cell r="O718">
            <v>0</v>
          </cell>
          <cell r="P718">
            <v>0</v>
          </cell>
          <cell r="Q718">
            <v>2</v>
          </cell>
          <cell r="R718">
            <v>2</v>
          </cell>
          <cell r="S718">
            <v>4</v>
          </cell>
          <cell r="T718">
            <v>1</v>
          </cell>
          <cell r="U718">
            <v>4</v>
          </cell>
          <cell r="V718">
            <v>0</v>
          </cell>
          <cell r="W718">
            <v>0</v>
          </cell>
          <cell r="X718">
            <v>1</v>
          </cell>
          <cell r="Y718">
            <v>5</v>
          </cell>
          <cell r="Z718">
            <v>3</v>
          </cell>
          <cell r="AA718">
            <v>2</v>
          </cell>
          <cell r="AB718">
            <v>0</v>
          </cell>
          <cell r="AC718">
            <v>14</v>
          </cell>
          <cell r="AD718">
            <v>1</v>
          </cell>
          <cell r="AE718">
            <v>0</v>
          </cell>
          <cell r="AF718">
            <v>4</v>
          </cell>
          <cell r="AG718">
            <v>5</v>
          </cell>
          <cell r="AH718">
            <v>4</v>
          </cell>
          <cell r="AI718">
            <v>1</v>
          </cell>
          <cell r="AJ718">
            <v>5</v>
          </cell>
        </row>
        <row r="719">
          <cell r="A719" t="str">
            <v>F</v>
          </cell>
          <cell r="B719">
            <v>0</v>
          </cell>
          <cell r="C719">
            <v>0</v>
          </cell>
          <cell r="D719" t="str">
            <v>F</v>
          </cell>
          <cell r="E719">
            <v>16</v>
          </cell>
          <cell r="F719">
            <v>11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1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1</v>
          </cell>
          <cell r="R719">
            <v>1</v>
          </cell>
          <cell r="S719">
            <v>1</v>
          </cell>
          <cell r="T719">
            <v>1</v>
          </cell>
          <cell r="U719">
            <v>3</v>
          </cell>
          <cell r="V719">
            <v>3</v>
          </cell>
          <cell r="W719">
            <v>1</v>
          </cell>
          <cell r="X719">
            <v>2</v>
          </cell>
          <cell r="Y719">
            <v>2</v>
          </cell>
          <cell r="Z719">
            <v>1</v>
          </cell>
          <cell r="AA719">
            <v>1</v>
          </cell>
          <cell r="AB719">
            <v>0</v>
          </cell>
          <cell r="AC719">
            <v>11</v>
          </cell>
          <cell r="AD719">
            <v>1</v>
          </cell>
          <cell r="AE719">
            <v>0</v>
          </cell>
          <cell r="AF719">
            <v>2</v>
          </cell>
          <cell r="AG719">
            <v>2</v>
          </cell>
          <cell r="AH719">
            <v>6</v>
          </cell>
          <cell r="AI719">
            <v>3</v>
          </cell>
          <cell r="AJ719">
            <v>2</v>
          </cell>
        </row>
        <row r="720">
          <cell r="A720" t="str">
            <v>I34M</v>
          </cell>
          <cell r="B720" t="str">
            <v>I34</v>
          </cell>
          <cell r="C720" t="str">
            <v>Nonrheumatic mitral valve disorders</v>
          </cell>
          <cell r="D720" t="str">
            <v>M</v>
          </cell>
          <cell r="E720">
            <v>30</v>
          </cell>
          <cell r="F720">
            <v>7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3</v>
          </cell>
          <cell r="U720">
            <v>1</v>
          </cell>
          <cell r="V720">
            <v>3</v>
          </cell>
          <cell r="W720">
            <v>4</v>
          </cell>
          <cell r="X720">
            <v>6</v>
          </cell>
          <cell r="Y720">
            <v>13</v>
          </cell>
          <cell r="Z720">
            <v>8</v>
          </cell>
          <cell r="AA720">
            <v>5</v>
          </cell>
          <cell r="AC720">
            <v>7</v>
          </cell>
          <cell r="AD720">
            <v>0</v>
          </cell>
          <cell r="AE720">
            <v>0</v>
          </cell>
          <cell r="AF720">
            <v>0</v>
          </cell>
          <cell r="AG720">
            <v>3</v>
          </cell>
          <cell r="AH720">
            <v>4</v>
          </cell>
          <cell r="AI720">
            <v>10</v>
          </cell>
          <cell r="AJ720">
            <v>13</v>
          </cell>
        </row>
        <row r="721">
          <cell r="A721" t="str">
            <v>F</v>
          </cell>
          <cell r="B721">
            <v>0</v>
          </cell>
          <cell r="C721">
            <v>0</v>
          </cell>
          <cell r="D721" t="str">
            <v>F</v>
          </cell>
          <cell r="E721">
            <v>38</v>
          </cell>
          <cell r="F721">
            <v>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2</v>
          </cell>
          <cell r="V721">
            <v>3</v>
          </cell>
          <cell r="W721">
            <v>5</v>
          </cell>
          <cell r="X721">
            <v>9</v>
          </cell>
          <cell r="Y721">
            <v>17</v>
          </cell>
          <cell r="Z721">
            <v>10</v>
          </cell>
          <cell r="AA721">
            <v>7</v>
          </cell>
          <cell r="AC721">
            <v>7</v>
          </cell>
          <cell r="AD721">
            <v>0</v>
          </cell>
          <cell r="AE721">
            <v>1</v>
          </cell>
          <cell r="AF721">
            <v>1</v>
          </cell>
          <cell r="AG721">
            <v>0</v>
          </cell>
          <cell r="AH721">
            <v>5</v>
          </cell>
          <cell r="AI721">
            <v>14</v>
          </cell>
          <cell r="AJ721">
            <v>17</v>
          </cell>
        </row>
        <row r="722">
          <cell r="A722" t="str">
            <v>I35M</v>
          </cell>
          <cell r="B722" t="str">
            <v>I35</v>
          </cell>
          <cell r="C722" t="str">
            <v>Nonrheumatic aortic valve disorders</v>
          </cell>
          <cell r="D722" t="str">
            <v>M</v>
          </cell>
          <cell r="E722">
            <v>198</v>
          </cell>
          <cell r="F722">
            <v>43</v>
          </cell>
          <cell r="G722">
            <v>0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2</v>
          </cell>
          <cell r="Q722">
            <v>2</v>
          </cell>
          <cell r="R722">
            <v>1</v>
          </cell>
          <cell r="S722">
            <v>3</v>
          </cell>
          <cell r="T722">
            <v>2</v>
          </cell>
          <cell r="U722">
            <v>13</v>
          </cell>
          <cell r="V722">
            <v>19</v>
          </cell>
          <cell r="W722">
            <v>28</v>
          </cell>
          <cell r="X722">
            <v>38</v>
          </cell>
          <cell r="Y722">
            <v>89</v>
          </cell>
          <cell r="Z722">
            <v>44</v>
          </cell>
          <cell r="AA722">
            <v>45</v>
          </cell>
          <cell r="AC722">
            <v>43</v>
          </cell>
          <cell r="AD722">
            <v>1</v>
          </cell>
          <cell r="AE722">
            <v>2</v>
          </cell>
          <cell r="AF722">
            <v>3</v>
          </cell>
          <cell r="AG722">
            <v>5</v>
          </cell>
          <cell r="AH722">
            <v>32</v>
          </cell>
          <cell r="AI722">
            <v>66</v>
          </cell>
          <cell r="AJ722">
            <v>89</v>
          </cell>
        </row>
        <row r="723">
          <cell r="A723" t="str">
            <v>F</v>
          </cell>
          <cell r="B723">
            <v>0</v>
          </cell>
          <cell r="C723">
            <v>0</v>
          </cell>
          <cell r="D723" t="str">
            <v>F</v>
          </cell>
          <cell r="E723">
            <v>231</v>
          </cell>
          <cell r="F723">
            <v>27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1</v>
          </cell>
          <cell r="S723">
            <v>1</v>
          </cell>
          <cell r="T723">
            <v>3</v>
          </cell>
          <cell r="U723">
            <v>8</v>
          </cell>
          <cell r="V723">
            <v>14</v>
          </cell>
          <cell r="W723">
            <v>26</v>
          </cell>
          <cell r="X723">
            <v>44</v>
          </cell>
          <cell r="Y723">
            <v>134</v>
          </cell>
          <cell r="Z723">
            <v>59</v>
          </cell>
          <cell r="AA723">
            <v>75</v>
          </cell>
          <cell r="AC723">
            <v>27</v>
          </cell>
          <cell r="AD723">
            <v>0</v>
          </cell>
          <cell r="AE723">
            <v>0</v>
          </cell>
          <cell r="AF723">
            <v>1</v>
          </cell>
          <cell r="AG723">
            <v>4</v>
          </cell>
          <cell r="AH723">
            <v>22</v>
          </cell>
          <cell r="AI723">
            <v>70</v>
          </cell>
          <cell r="AJ723">
            <v>134</v>
          </cell>
        </row>
        <row r="724">
          <cell r="A724" t="str">
            <v>I38M</v>
          </cell>
          <cell r="B724" t="str">
            <v>I38</v>
          </cell>
          <cell r="C724" t="str">
            <v>Endocarditis, valve unspecified</v>
          </cell>
          <cell r="D724" t="str">
            <v>M</v>
          </cell>
          <cell r="E724">
            <v>31</v>
          </cell>
          <cell r="F724">
            <v>18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1</v>
          </cell>
          <cell r="R724">
            <v>5</v>
          </cell>
          <cell r="S724">
            <v>3</v>
          </cell>
          <cell r="T724">
            <v>1</v>
          </cell>
          <cell r="U724">
            <v>3</v>
          </cell>
          <cell r="V724">
            <v>5</v>
          </cell>
          <cell r="W724">
            <v>4</v>
          </cell>
          <cell r="X724">
            <v>5</v>
          </cell>
          <cell r="Y724">
            <v>4</v>
          </cell>
          <cell r="Z724">
            <v>1</v>
          </cell>
          <cell r="AA724">
            <v>3</v>
          </cell>
          <cell r="AC724">
            <v>18</v>
          </cell>
          <cell r="AD724">
            <v>0</v>
          </cell>
          <cell r="AE724">
            <v>0</v>
          </cell>
          <cell r="AF724">
            <v>6</v>
          </cell>
          <cell r="AG724">
            <v>4</v>
          </cell>
          <cell r="AH724">
            <v>8</v>
          </cell>
          <cell r="AI724">
            <v>9</v>
          </cell>
          <cell r="AJ724">
            <v>4</v>
          </cell>
        </row>
        <row r="725">
          <cell r="A725" t="str">
            <v>F</v>
          </cell>
          <cell r="B725">
            <v>0</v>
          </cell>
          <cell r="C725">
            <v>0</v>
          </cell>
          <cell r="D725" t="str">
            <v>F</v>
          </cell>
          <cell r="E725">
            <v>44</v>
          </cell>
          <cell r="F725">
            <v>6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2</v>
          </cell>
          <cell r="S725">
            <v>0</v>
          </cell>
          <cell r="T725">
            <v>1</v>
          </cell>
          <cell r="U725">
            <v>1</v>
          </cell>
          <cell r="V725">
            <v>2</v>
          </cell>
          <cell r="W725">
            <v>6</v>
          </cell>
          <cell r="X725">
            <v>10</v>
          </cell>
          <cell r="Y725">
            <v>22</v>
          </cell>
          <cell r="Z725">
            <v>14</v>
          </cell>
          <cell r="AA725">
            <v>8</v>
          </cell>
          <cell r="AC725">
            <v>6</v>
          </cell>
          <cell r="AD725">
            <v>0</v>
          </cell>
          <cell r="AE725">
            <v>0</v>
          </cell>
          <cell r="AF725">
            <v>2</v>
          </cell>
          <cell r="AG725">
            <v>1</v>
          </cell>
          <cell r="AH725">
            <v>3</v>
          </cell>
          <cell r="AI725">
            <v>16</v>
          </cell>
          <cell r="AJ725">
            <v>22</v>
          </cell>
        </row>
        <row r="726">
          <cell r="A726" t="str">
            <v>I40M</v>
          </cell>
          <cell r="B726" t="str">
            <v>I40</v>
          </cell>
          <cell r="C726" t="str">
            <v>Acute myocarditis</v>
          </cell>
          <cell r="D726" t="str">
            <v>M</v>
          </cell>
          <cell r="E726">
            <v>3</v>
          </cell>
          <cell r="F726">
            <v>3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1</v>
          </cell>
          <cell r="N726">
            <v>0</v>
          </cell>
          <cell r="O726">
            <v>0</v>
          </cell>
          <cell r="P726">
            <v>0</v>
          </cell>
          <cell r="Q726">
            <v>1</v>
          </cell>
          <cell r="R726">
            <v>1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3</v>
          </cell>
          <cell r="AD726">
            <v>1</v>
          </cell>
          <cell r="AE726">
            <v>0</v>
          </cell>
          <cell r="AF726">
            <v>2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A727" t="str">
            <v>F</v>
          </cell>
          <cell r="B727">
            <v>0</v>
          </cell>
          <cell r="C727">
            <v>0</v>
          </cell>
          <cell r="D727" t="str">
            <v>F</v>
          </cell>
          <cell r="E727">
            <v>1</v>
          </cell>
          <cell r="F727">
            <v>1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1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</row>
        <row r="728">
          <cell r="A728" t="str">
            <v>I42M</v>
          </cell>
          <cell r="B728" t="str">
            <v>I42</v>
          </cell>
          <cell r="C728" t="str">
            <v>Cardiomyopathy</v>
          </cell>
          <cell r="D728" t="str">
            <v>M</v>
          </cell>
          <cell r="E728">
            <v>84</v>
          </cell>
          <cell r="F728">
            <v>62</v>
          </cell>
          <cell r="G728">
            <v>1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1</v>
          </cell>
          <cell r="M728">
            <v>1</v>
          </cell>
          <cell r="N728">
            <v>1</v>
          </cell>
          <cell r="O728">
            <v>2</v>
          </cell>
          <cell r="P728">
            <v>4</v>
          </cell>
          <cell r="Q728">
            <v>2</v>
          </cell>
          <cell r="R728">
            <v>6</v>
          </cell>
          <cell r="S728">
            <v>2</v>
          </cell>
          <cell r="T728">
            <v>12</v>
          </cell>
          <cell r="U728">
            <v>16</v>
          </cell>
          <cell r="V728">
            <v>14</v>
          </cell>
          <cell r="W728">
            <v>10</v>
          </cell>
          <cell r="X728">
            <v>7</v>
          </cell>
          <cell r="Y728">
            <v>5</v>
          </cell>
          <cell r="Z728">
            <v>4</v>
          </cell>
          <cell r="AA728">
            <v>1</v>
          </cell>
          <cell r="AC728">
            <v>62</v>
          </cell>
          <cell r="AD728">
            <v>4</v>
          </cell>
          <cell r="AE728">
            <v>6</v>
          </cell>
          <cell r="AF728">
            <v>8</v>
          </cell>
          <cell r="AG728">
            <v>14</v>
          </cell>
          <cell r="AH728">
            <v>30</v>
          </cell>
          <cell r="AI728">
            <v>17</v>
          </cell>
          <cell r="AJ728">
            <v>5</v>
          </cell>
        </row>
        <row r="729">
          <cell r="A729" t="str">
            <v>F</v>
          </cell>
          <cell r="B729">
            <v>0</v>
          </cell>
          <cell r="C729">
            <v>0</v>
          </cell>
          <cell r="D729" t="str">
            <v>F</v>
          </cell>
          <cell r="E729">
            <v>38</v>
          </cell>
          <cell r="F729">
            <v>22</v>
          </cell>
          <cell r="G729">
            <v>1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2</v>
          </cell>
          <cell r="O729">
            <v>1</v>
          </cell>
          <cell r="P729">
            <v>0</v>
          </cell>
          <cell r="Q729">
            <v>1</v>
          </cell>
          <cell r="R729">
            <v>0</v>
          </cell>
          <cell r="S729">
            <v>5</v>
          </cell>
          <cell r="T729">
            <v>4</v>
          </cell>
          <cell r="U729">
            <v>4</v>
          </cell>
          <cell r="V729">
            <v>4</v>
          </cell>
          <cell r="W729">
            <v>6</v>
          </cell>
          <cell r="X729">
            <v>6</v>
          </cell>
          <cell r="Y729">
            <v>4</v>
          </cell>
          <cell r="Z729">
            <v>2</v>
          </cell>
          <cell r="AA729">
            <v>2</v>
          </cell>
          <cell r="AC729">
            <v>22</v>
          </cell>
          <cell r="AD729">
            <v>3</v>
          </cell>
          <cell r="AE729">
            <v>1</v>
          </cell>
          <cell r="AF729">
            <v>1</v>
          </cell>
          <cell r="AG729">
            <v>9</v>
          </cell>
          <cell r="AH729">
            <v>8</v>
          </cell>
          <cell r="AI729">
            <v>12</v>
          </cell>
          <cell r="AJ729">
            <v>4</v>
          </cell>
        </row>
        <row r="730">
          <cell r="A730" t="str">
            <v>I44M</v>
          </cell>
          <cell r="B730" t="str">
            <v>I44</v>
          </cell>
          <cell r="C730" t="str">
            <v>Atrioventricular and left bundle-branch block</v>
          </cell>
          <cell r="D730" t="str">
            <v>M</v>
          </cell>
          <cell r="E730">
            <v>8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1</v>
          </cell>
          <cell r="X730">
            <v>1</v>
          </cell>
          <cell r="Y730">
            <v>6</v>
          </cell>
          <cell r="Z730">
            <v>3</v>
          </cell>
          <cell r="AA730">
            <v>3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2</v>
          </cell>
          <cell r="AJ730">
            <v>6</v>
          </cell>
        </row>
        <row r="731">
          <cell r="A731" t="str">
            <v>F</v>
          </cell>
          <cell r="B731">
            <v>0</v>
          </cell>
          <cell r="C731">
            <v>0</v>
          </cell>
          <cell r="D731" t="str">
            <v>F</v>
          </cell>
          <cell r="E731">
            <v>10</v>
          </cell>
          <cell r="F731">
            <v>1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1</v>
          </cell>
          <cell r="W731">
            <v>1</v>
          </cell>
          <cell r="X731">
            <v>1</v>
          </cell>
          <cell r="Y731">
            <v>7</v>
          </cell>
          <cell r="Z731">
            <v>3</v>
          </cell>
          <cell r="AA731">
            <v>4</v>
          </cell>
          <cell r="AB731">
            <v>0</v>
          </cell>
          <cell r="AC731">
            <v>1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1</v>
          </cell>
          <cell r="AI731">
            <v>2</v>
          </cell>
          <cell r="AJ731">
            <v>7</v>
          </cell>
        </row>
        <row r="732">
          <cell r="A732" t="str">
            <v>I45M</v>
          </cell>
          <cell r="B732" t="str">
            <v>I45</v>
          </cell>
          <cell r="C732" t="str">
            <v>Other conduction disorders</v>
          </cell>
          <cell r="D732" t="str">
            <v>M</v>
          </cell>
          <cell r="E732">
            <v>4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1</v>
          </cell>
          <cell r="X732">
            <v>0</v>
          </cell>
          <cell r="Y732">
            <v>3</v>
          </cell>
          <cell r="Z732">
            <v>1</v>
          </cell>
          <cell r="AA732">
            <v>2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1</v>
          </cell>
          <cell r="AJ732">
            <v>3</v>
          </cell>
        </row>
        <row r="733">
          <cell r="A733" t="str">
            <v>F</v>
          </cell>
          <cell r="B733">
            <v>0</v>
          </cell>
          <cell r="C733">
            <v>0</v>
          </cell>
          <cell r="D733" t="str">
            <v>F</v>
          </cell>
          <cell r="E733">
            <v>5</v>
          </cell>
          <cell r="F733">
            <v>2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1</v>
          </cell>
          <cell r="P733">
            <v>0</v>
          </cell>
          <cell r="Q733">
            <v>1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1</v>
          </cell>
          <cell r="Y733">
            <v>2</v>
          </cell>
          <cell r="Z733">
            <v>0</v>
          </cell>
          <cell r="AA733">
            <v>2</v>
          </cell>
          <cell r="AB733">
            <v>0</v>
          </cell>
          <cell r="AC733">
            <v>2</v>
          </cell>
          <cell r="AD733">
            <v>0</v>
          </cell>
          <cell r="AE733">
            <v>1</v>
          </cell>
          <cell r="AF733">
            <v>1</v>
          </cell>
          <cell r="AG733">
            <v>0</v>
          </cell>
          <cell r="AH733">
            <v>0</v>
          </cell>
          <cell r="AI733">
            <v>1</v>
          </cell>
          <cell r="AJ733">
            <v>2</v>
          </cell>
        </row>
        <row r="734">
          <cell r="A734" t="str">
            <v>I46M</v>
          </cell>
          <cell r="B734" t="str">
            <v>I46</v>
          </cell>
          <cell r="C734" t="str">
            <v>Cardiac arrest</v>
          </cell>
          <cell r="D734" t="str">
            <v>M</v>
          </cell>
          <cell r="E734">
            <v>20</v>
          </cell>
          <cell r="F734">
            <v>14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3</v>
          </cell>
          <cell r="P734">
            <v>0</v>
          </cell>
          <cell r="Q734">
            <v>1</v>
          </cell>
          <cell r="R734">
            <v>1</v>
          </cell>
          <cell r="S734">
            <v>1</v>
          </cell>
          <cell r="T734">
            <v>2</v>
          </cell>
          <cell r="U734">
            <v>2</v>
          </cell>
          <cell r="V734">
            <v>4</v>
          </cell>
          <cell r="W734">
            <v>2</v>
          </cell>
          <cell r="X734">
            <v>2</v>
          </cell>
          <cell r="Y734">
            <v>2</v>
          </cell>
          <cell r="Z734">
            <v>1</v>
          </cell>
          <cell r="AA734">
            <v>1</v>
          </cell>
          <cell r="AC734">
            <v>14</v>
          </cell>
          <cell r="AD734">
            <v>0</v>
          </cell>
          <cell r="AE734">
            <v>3</v>
          </cell>
          <cell r="AF734">
            <v>2</v>
          </cell>
          <cell r="AG734">
            <v>3</v>
          </cell>
          <cell r="AH734">
            <v>6</v>
          </cell>
          <cell r="AI734">
            <v>4</v>
          </cell>
          <cell r="AJ734">
            <v>2</v>
          </cell>
        </row>
        <row r="735">
          <cell r="A735" t="str">
            <v>F</v>
          </cell>
          <cell r="B735">
            <v>0</v>
          </cell>
          <cell r="C735">
            <v>0</v>
          </cell>
          <cell r="D735" t="str">
            <v>F</v>
          </cell>
          <cell r="E735">
            <v>14</v>
          </cell>
          <cell r="F735">
            <v>7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1</v>
          </cell>
          <cell r="Q735">
            <v>1</v>
          </cell>
          <cell r="R735">
            <v>0</v>
          </cell>
          <cell r="S735">
            <v>1</v>
          </cell>
          <cell r="T735">
            <v>3</v>
          </cell>
          <cell r="U735">
            <v>1</v>
          </cell>
          <cell r="V735">
            <v>0</v>
          </cell>
          <cell r="W735">
            <v>0</v>
          </cell>
          <cell r="X735">
            <v>5</v>
          </cell>
          <cell r="Y735">
            <v>2</v>
          </cell>
          <cell r="Z735">
            <v>1</v>
          </cell>
          <cell r="AA735">
            <v>1</v>
          </cell>
          <cell r="AC735">
            <v>7</v>
          </cell>
          <cell r="AD735">
            <v>0</v>
          </cell>
          <cell r="AE735">
            <v>1</v>
          </cell>
          <cell r="AF735">
            <v>1</v>
          </cell>
          <cell r="AG735">
            <v>4</v>
          </cell>
          <cell r="AH735">
            <v>1</v>
          </cell>
          <cell r="AI735">
            <v>5</v>
          </cell>
          <cell r="AJ735">
            <v>2</v>
          </cell>
        </row>
        <row r="736">
          <cell r="A736" t="str">
            <v>I47M</v>
          </cell>
          <cell r="B736" t="str">
            <v>I47</v>
          </cell>
          <cell r="C736" t="str">
            <v>Paroxysmal tachycardia</v>
          </cell>
          <cell r="D736" t="str">
            <v>M</v>
          </cell>
          <cell r="E736">
            <v>2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2</v>
          </cell>
          <cell r="Z736">
            <v>1</v>
          </cell>
          <cell r="AA736">
            <v>1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2</v>
          </cell>
        </row>
        <row r="737">
          <cell r="A737" t="str">
            <v>F</v>
          </cell>
          <cell r="B737">
            <v>0</v>
          </cell>
          <cell r="C737">
            <v>0</v>
          </cell>
          <cell r="D737" t="str">
            <v>F</v>
          </cell>
          <cell r="E737">
            <v>6</v>
          </cell>
          <cell r="F737">
            <v>2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1</v>
          </cell>
          <cell r="U737">
            <v>0</v>
          </cell>
          <cell r="V737">
            <v>1</v>
          </cell>
          <cell r="W737">
            <v>2</v>
          </cell>
          <cell r="X737">
            <v>0</v>
          </cell>
          <cell r="Y737">
            <v>2</v>
          </cell>
          <cell r="Z737">
            <v>1</v>
          </cell>
          <cell r="AA737">
            <v>1</v>
          </cell>
          <cell r="AB737">
            <v>0</v>
          </cell>
          <cell r="AC737">
            <v>2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1</v>
          </cell>
          <cell r="AI737">
            <v>2</v>
          </cell>
          <cell r="AJ737">
            <v>2</v>
          </cell>
        </row>
        <row r="738">
          <cell r="A738" t="str">
            <v>I48M</v>
          </cell>
          <cell r="B738" t="str">
            <v>I48</v>
          </cell>
          <cell r="C738" t="str">
            <v>Atrial fibrillation and flutter</v>
          </cell>
          <cell r="D738" t="str">
            <v>M</v>
          </cell>
          <cell r="E738">
            <v>295</v>
          </cell>
          <cell r="F738">
            <v>56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7</v>
          </cell>
          <cell r="T738">
            <v>4</v>
          </cell>
          <cell r="U738">
            <v>13</v>
          </cell>
          <cell r="V738">
            <v>32</v>
          </cell>
          <cell r="W738">
            <v>48</v>
          </cell>
          <cell r="X738">
            <v>64</v>
          </cell>
          <cell r="Y738">
            <v>127</v>
          </cell>
          <cell r="Z738">
            <v>67</v>
          </cell>
          <cell r="AA738">
            <v>60</v>
          </cell>
          <cell r="AC738">
            <v>56</v>
          </cell>
          <cell r="AD738">
            <v>0</v>
          </cell>
          <cell r="AE738">
            <v>0</v>
          </cell>
          <cell r="AF738">
            <v>0</v>
          </cell>
          <cell r="AG738">
            <v>11</v>
          </cell>
          <cell r="AH738">
            <v>45</v>
          </cell>
          <cell r="AI738">
            <v>112</v>
          </cell>
          <cell r="AJ738">
            <v>127</v>
          </cell>
        </row>
        <row r="739">
          <cell r="A739" t="str">
            <v>I48F</v>
          </cell>
          <cell r="B739">
            <v>0</v>
          </cell>
          <cell r="C739">
            <v>0</v>
          </cell>
          <cell r="D739" t="str">
            <v>F</v>
          </cell>
          <cell r="E739">
            <v>461</v>
          </cell>
          <cell r="F739">
            <v>22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2</v>
          </cell>
          <cell r="S739">
            <v>1</v>
          </cell>
          <cell r="T739">
            <v>2</v>
          </cell>
          <cell r="U739">
            <v>4</v>
          </cell>
          <cell r="V739">
            <v>13</v>
          </cell>
          <cell r="W739">
            <v>47</v>
          </cell>
          <cell r="X739">
            <v>84</v>
          </cell>
          <cell r="Y739">
            <v>308</v>
          </cell>
          <cell r="Z739">
            <v>131</v>
          </cell>
          <cell r="AA739">
            <v>177</v>
          </cell>
          <cell r="AC739">
            <v>22</v>
          </cell>
          <cell r="AD739">
            <v>0</v>
          </cell>
          <cell r="AE739">
            <v>0</v>
          </cell>
          <cell r="AF739">
            <v>2</v>
          </cell>
          <cell r="AG739">
            <v>3</v>
          </cell>
          <cell r="AH739">
            <v>17</v>
          </cell>
          <cell r="AI739">
            <v>131</v>
          </cell>
          <cell r="AJ739">
            <v>308</v>
          </cell>
        </row>
        <row r="740">
          <cell r="A740" t="str">
            <v>I49M</v>
          </cell>
          <cell r="B740" t="str">
            <v>I49</v>
          </cell>
          <cell r="C740" t="str">
            <v>Other cardiac arrhythmias</v>
          </cell>
          <cell r="D740" t="str">
            <v>M</v>
          </cell>
          <cell r="E740">
            <v>21</v>
          </cell>
          <cell r="F740">
            <v>10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1</v>
          </cell>
          <cell r="P740">
            <v>0</v>
          </cell>
          <cell r="Q740">
            <v>0</v>
          </cell>
          <cell r="R740">
            <v>0</v>
          </cell>
          <cell r="S740">
            <v>2</v>
          </cell>
          <cell r="T740">
            <v>1</v>
          </cell>
          <cell r="U740">
            <v>2</v>
          </cell>
          <cell r="V740">
            <v>4</v>
          </cell>
          <cell r="W740">
            <v>5</v>
          </cell>
          <cell r="X740">
            <v>3</v>
          </cell>
          <cell r="Y740">
            <v>3</v>
          </cell>
          <cell r="Z740">
            <v>3</v>
          </cell>
          <cell r="AA740">
            <v>0</v>
          </cell>
          <cell r="AB740">
            <v>0</v>
          </cell>
          <cell r="AC740">
            <v>10</v>
          </cell>
          <cell r="AD740">
            <v>0</v>
          </cell>
          <cell r="AE740">
            <v>1</v>
          </cell>
          <cell r="AF740">
            <v>0</v>
          </cell>
          <cell r="AG740">
            <v>3</v>
          </cell>
          <cell r="AH740">
            <v>6</v>
          </cell>
          <cell r="AI740">
            <v>8</v>
          </cell>
          <cell r="AJ740">
            <v>3</v>
          </cell>
        </row>
        <row r="741">
          <cell r="A741" t="str">
            <v>I49F</v>
          </cell>
          <cell r="B741">
            <v>0</v>
          </cell>
          <cell r="C741">
            <v>0</v>
          </cell>
          <cell r="D741" t="str">
            <v>F</v>
          </cell>
          <cell r="E741">
            <v>13</v>
          </cell>
          <cell r="F741">
            <v>7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1</v>
          </cell>
          <cell r="O741">
            <v>0</v>
          </cell>
          <cell r="P741">
            <v>0</v>
          </cell>
          <cell r="Q741">
            <v>1</v>
          </cell>
          <cell r="R741">
            <v>0</v>
          </cell>
          <cell r="S741">
            <v>3</v>
          </cell>
          <cell r="T741">
            <v>1</v>
          </cell>
          <cell r="U741">
            <v>0</v>
          </cell>
          <cell r="V741">
            <v>1</v>
          </cell>
          <cell r="W741">
            <v>2</v>
          </cell>
          <cell r="X741">
            <v>0</v>
          </cell>
          <cell r="Y741">
            <v>4</v>
          </cell>
          <cell r="Z741">
            <v>3</v>
          </cell>
          <cell r="AA741">
            <v>1</v>
          </cell>
          <cell r="AB741">
            <v>0</v>
          </cell>
          <cell r="AC741">
            <v>7</v>
          </cell>
          <cell r="AD741">
            <v>1</v>
          </cell>
          <cell r="AE741">
            <v>0</v>
          </cell>
          <cell r="AF741">
            <v>1</v>
          </cell>
          <cell r="AG741">
            <v>4</v>
          </cell>
          <cell r="AH741">
            <v>1</v>
          </cell>
          <cell r="AI741">
            <v>2</v>
          </cell>
          <cell r="AJ741">
            <v>4</v>
          </cell>
        </row>
        <row r="742">
          <cell r="A742" t="str">
            <v>I50M</v>
          </cell>
          <cell r="B742" t="str">
            <v>I50</v>
          </cell>
          <cell r="C742" t="str">
            <v>Heart failure</v>
          </cell>
          <cell r="D742" t="str">
            <v>M</v>
          </cell>
          <cell r="E742">
            <v>127</v>
          </cell>
          <cell r="F742">
            <v>22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3</v>
          </cell>
          <cell r="S742">
            <v>3</v>
          </cell>
          <cell r="T742">
            <v>3</v>
          </cell>
          <cell r="U742">
            <v>8</v>
          </cell>
          <cell r="V742">
            <v>5</v>
          </cell>
          <cell r="W742">
            <v>12</v>
          </cell>
          <cell r="X742">
            <v>21</v>
          </cell>
          <cell r="Y742">
            <v>72</v>
          </cell>
          <cell r="Z742">
            <v>32</v>
          </cell>
          <cell r="AA742">
            <v>40</v>
          </cell>
          <cell r="AB742">
            <v>0</v>
          </cell>
          <cell r="AC742">
            <v>22</v>
          </cell>
          <cell r="AD742">
            <v>0</v>
          </cell>
          <cell r="AE742">
            <v>0</v>
          </cell>
          <cell r="AF742">
            <v>3</v>
          </cell>
          <cell r="AG742">
            <v>6</v>
          </cell>
          <cell r="AH742">
            <v>13</v>
          </cell>
          <cell r="AI742">
            <v>33</v>
          </cell>
          <cell r="AJ742">
            <v>72</v>
          </cell>
        </row>
        <row r="743">
          <cell r="A743" t="str">
            <v>I50F</v>
          </cell>
          <cell r="B743">
            <v>0</v>
          </cell>
          <cell r="C743">
            <v>0</v>
          </cell>
          <cell r="D743" t="str">
            <v>F</v>
          </cell>
          <cell r="E743">
            <v>197</v>
          </cell>
          <cell r="F743">
            <v>19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1</v>
          </cell>
          <cell r="Q743">
            <v>1</v>
          </cell>
          <cell r="R743">
            <v>3</v>
          </cell>
          <cell r="S743">
            <v>2</v>
          </cell>
          <cell r="T743">
            <v>3</v>
          </cell>
          <cell r="U743">
            <v>2</v>
          </cell>
          <cell r="V743">
            <v>7</v>
          </cell>
          <cell r="W743">
            <v>16</v>
          </cell>
          <cell r="X743">
            <v>28</v>
          </cell>
          <cell r="Y743">
            <v>134</v>
          </cell>
          <cell r="Z743">
            <v>43</v>
          </cell>
          <cell r="AA743">
            <v>91</v>
          </cell>
          <cell r="AB743">
            <v>0</v>
          </cell>
          <cell r="AC743">
            <v>19</v>
          </cell>
          <cell r="AD743">
            <v>0</v>
          </cell>
          <cell r="AE743">
            <v>1</v>
          </cell>
          <cell r="AF743">
            <v>4</v>
          </cell>
          <cell r="AG743">
            <v>5</v>
          </cell>
          <cell r="AH743">
            <v>9</v>
          </cell>
          <cell r="AI743">
            <v>44</v>
          </cell>
          <cell r="AJ743">
            <v>134</v>
          </cell>
        </row>
        <row r="744">
          <cell r="A744" t="str">
            <v>I51M</v>
          </cell>
          <cell r="B744" t="str">
            <v>I51</v>
          </cell>
          <cell r="C744" t="str">
            <v>Complications and ill-defined descriptions of heart disease</v>
          </cell>
          <cell r="D744" t="str">
            <v>M</v>
          </cell>
          <cell r="E744">
            <v>217</v>
          </cell>
          <cell r="F744">
            <v>109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2</v>
          </cell>
          <cell r="M744">
            <v>2</v>
          </cell>
          <cell r="N744">
            <v>3</v>
          </cell>
          <cell r="O744">
            <v>2</v>
          </cell>
          <cell r="P744">
            <v>5</v>
          </cell>
          <cell r="Q744">
            <v>8</v>
          </cell>
          <cell r="R744">
            <v>13</v>
          </cell>
          <cell r="S744">
            <v>17</v>
          </cell>
          <cell r="T744">
            <v>18</v>
          </cell>
          <cell r="U744">
            <v>23</v>
          </cell>
          <cell r="V744">
            <v>16</v>
          </cell>
          <cell r="W744">
            <v>24</v>
          </cell>
          <cell r="X744">
            <v>40</v>
          </cell>
          <cell r="Y744">
            <v>44</v>
          </cell>
          <cell r="Z744">
            <v>23</v>
          </cell>
          <cell r="AA744">
            <v>21</v>
          </cell>
          <cell r="AC744">
            <v>109</v>
          </cell>
          <cell r="AD744">
            <v>7</v>
          </cell>
          <cell r="AE744">
            <v>7</v>
          </cell>
          <cell r="AF744">
            <v>21</v>
          </cell>
          <cell r="AG744">
            <v>35</v>
          </cell>
          <cell r="AH744">
            <v>39</v>
          </cell>
          <cell r="AI744">
            <v>64</v>
          </cell>
          <cell r="AJ744">
            <v>44</v>
          </cell>
        </row>
        <row r="745">
          <cell r="A745" t="str">
            <v>F</v>
          </cell>
          <cell r="B745">
            <v>0</v>
          </cell>
          <cell r="C745">
            <v>0</v>
          </cell>
          <cell r="D745" t="str">
            <v>F</v>
          </cell>
          <cell r="E745">
            <v>174</v>
          </cell>
          <cell r="F745">
            <v>53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3</v>
          </cell>
          <cell r="P745">
            <v>2</v>
          </cell>
          <cell r="Q745">
            <v>6</v>
          </cell>
          <cell r="R745">
            <v>9</v>
          </cell>
          <cell r="S745">
            <v>6</v>
          </cell>
          <cell r="T745">
            <v>3</v>
          </cell>
          <cell r="U745">
            <v>15</v>
          </cell>
          <cell r="V745">
            <v>9</v>
          </cell>
          <cell r="W745">
            <v>20</v>
          </cell>
          <cell r="X745">
            <v>24</v>
          </cell>
          <cell r="Y745">
            <v>77</v>
          </cell>
          <cell r="Z745">
            <v>29</v>
          </cell>
          <cell r="AA745">
            <v>48</v>
          </cell>
          <cell r="AC745">
            <v>53</v>
          </cell>
          <cell r="AD745">
            <v>0</v>
          </cell>
          <cell r="AE745">
            <v>5</v>
          </cell>
          <cell r="AF745">
            <v>15</v>
          </cell>
          <cell r="AG745">
            <v>9</v>
          </cell>
          <cell r="AH745">
            <v>24</v>
          </cell>
          <cell r="AI745">
            <v>44</v>
          </cell>
          <cell r="AJ745">
            <v>77</v>
          </cell>
        </row>
        <row r="746">
          <cell r="A746" t="str">
            <v>I60-I69M</v>
          </cell>
          <cell r="B746" t="str">
            <v>I60-I69</v>
          </cell>
          <cell r="C746" t="str">
            <v>Cerebrovascular diseases</v>
          </cell>
          <cell r="D746" t="str">
            <v>M</v>
          </cell>
          <cell r="E746">
            <v>1712</v>
          </cell>
          <cell r="F746">
            <v>484</v>
          </cell>
          <cell r="G746">
            <v>0</v>
          </cell>
          <cell r="H746">
            <v>0</v>
          </cell>
          <cell r="I746">
            <v>1</v>
          </cell>
          <cell r="J746">
            <v>0</v>
          </cell>
          <cell r="K746">
            <v>0</v>
          </cell>
          <cell r="L746">
            <v>0</v>
          </cell>
          <cell r="M746">
            <v>3</v>
          </cell>
          <cell r="N746">
            <v>2</v>
          </cell>
          <cell r="O746">
            <v>4</v>
          </cell>
          <cell r="P746">
            <v>10</v>
          </cell>
          <cell r="Q746">
            <v>25</v>
          </cell>
          <cell r="R746">
            <v>30</v>
          </cell>
          <cell r="S746">
            <v>56</v>
          </cell>
          <cell r="T746">
            <v>73</v>
          </cell>
          <cell r="U746">
            <v>107</v>
          </cell>
          <cell r="V746">
            <v>173</v>
          </cell>
          <cell r="W746">
            <v>245</v>
          </cell>
          <cell r="X746">
            <v>356</v>
          </cell>
          <cell r="Y746">
            <v>627</v>
          </cell>
          <cell r="Z746">
            <v>344</v>
          </cell>
          <cell r="AA746">
            <v>283</v>
          </cell>
          <cell r="AC746">
            <v>484</v>
          </cell>
          <cell r="AD746">
            <v>6</v>
          </cell>
          <cell r="AE746">
            <v>14</v>
          </cell>
          <cell r="AF746">
            <v>55</v>
          </cell>
          <cell r="AG746">
            <v>129</v>
          </cell>
          <cell r="AH746">
            <v>280</v>
          </cell>
          <cell r="AI746">
            <v>601</v>
          </cell>
          <cell r="AJ746">
            <v>627</v>
          </cell>
        </row>
        <row r="747">
          <cell r="A747" t="str">
            <v>I60-I69F</v>
          </cell>
          <cell r="B747">
            <v>0</v>
          </cell>
          <cell r="C747">
            <v>0</v>
          </cell>
          <cell r="D747" t="str">
            <v>F</v>
          </cell>
          <cell r="E747">
            <v>2430</v>
          </cell>
          <cell r="F747">
            <v>409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</v>
          </cell>
          <cell r="L747">
            <v>1</v>
          </cell>
          <cell r="M747">
            <v>1</v>
          </cell>
          <cell r="N747">
            <v>3</v>
          </cell>
          <cell r="O747">
            <v>4</v>
          </cell>
          <cell r="P747">
            <v>15</v>
          </cell>
          <cell r="Q747">
            <v>18</v>
          </cell>
          <cell r="R747">
            <v>23</v>
          </cell>
          <cell r="S747">
            <v>37</v>
          </cell>
          <cell r="T747">
            <v>56</v>
          </cell>
          <cell r="U747">
            <v>96</v>
          </cell>
          <cell r="V747">
            <v>154</v>
          </cell>
          <cell r="W747">
            <v>271</v>
          </cell>
          <cell r="X747">
            <v>468</v>
          </cell>
          <cell r="Y747">
            <v>1282</v>
          </cell>
          <cell r="Z747">
            <v>581</v>
          </cell>
          <cell r="AA747">
            <v>701</v>
          </cell>
          <cell r="AC747">
            <v>409</v>
          </cell>
          <cell r="AD747">
            <v>6</v>
          </cell>
          <cell r="AE747">
            <v>19</v>
          </cell>
          <cell r="AF747">
            <v>41</v>
          </cell>
          <cell r="AG747">
            <v>93</v>
          </cell>
          <cell r="AH747">
            <v>250</v>
          </cell>
          <cell r="AI747">
            <v>739</v>
          </cell>
          <cell r="AJ747">
            <v>1282</v>
          </cell>
        </row>
        <row r="748">
          <cell r="A748" t="str">
            <v>I60M</v>
          </cell>
          <cell r="B748" t="str">
            <v>I60</v>
          </cell>
          <cell r="C748" t="str">
            <v>Subarachnoid haemorrhage</v>
          </cell>
          <cell r="D748" t="str">
            <v>M</v>
          </cell>
          <cell r="E748">
            <v>53</v>
          </cell>
          <cell r="F748">
            <v>36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1</v>
          </cell>
          <cell r="N748">
            <v>1</v>
          </cell>
          <cell r="O748">
            <v>0</v>
          </cell>
          <cell r="P748">
            <v>6</v>
          </cell>
          <cell r="Q748">
            <v>7</v>
          </cell>
          <cell r="R748">
            <v>3</v>
          </cell>
          <cell r="S748">
            <v>4</v>
          </cell>
          <cell r="T748">
            <v>6</v>
          </cell>
          <cell r="U748">
            <v>2</v>
          </cell>
          <cell r="V748">
            <v>6</v>
          </cell>
          <cell r="W748">
            <v>7</v>
          </cell>
          <cell r="X748">
            <v>3</v>
          </cell>
          <cell r="Y748">
            <v>7</v>
          </cell>
          <cell r="Z748">
            <v>4</v>
          </cell>
          <cell r="AA748">
            <v>3</v>
          </cell>
          <cell r="AB748">
            <v>0</v>
          </cell>
          <cell r="AC748">
            <v>36</v>
          </cell>
          <cell r="AD748">
            <v>2</v>
          </cell>
          <cell r="AE748">
            <v>6</v>
          </cell>
          <cell r="AF748">
            <v>10</v>
          </cell>
          <cell r="AG748">
            <v>10</v>
          </cell>
          <cell r="AH748">
            <v>8</v>
          </cell>
          <cell r="AI748">
            <v>10</v>
          </cell>
          <cell r="AJ748">
            <v>7</v>
          </cell>
        </row>
        <row r="749">
          <cell r="A749" t="str">
            <v>F</v>
          </cell>
          <cell r="B749">
            <v>0</v>
          </cell>
          <cell r="C749">
            <v>0</v>
          </cell>
          <cell r="D749" t="str">
            <v>F</v>
          </cell>
          <cell r="E749">
            <v>103</v>
          </cell>
          <cell r="F749">
            <v>68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1</v>
          </cell>
          <cell r="O749">
            <v>0</v>
          </cell>
          <cell r="P749">
            <v>4</v>
          </cell>
          <cell r="Q749">
            <v>10</v>
          </cell>
          <cell r="R749">
            <v>10</v>
          </cell>
          <cell r="S749">
            <v>8</v>
          </cell>
          <cell r="T749">
            <v>9</v>
          </cell>
          <cell r="U749">
            <v>11</v>
          </cell>
          <cell r="V749">
            <v>15</v>
          </cell>
          <cell r="W749">
            <v>11</v>
          </cell>
          <cell r="X749">
            <v>13</v>
          </cell>
          <cell r="Y749">
            <v>11</v>
          </cell>
          <cell r="Z749">
            <v>7</v>
          </cell>
          <cell r="AA749">
            <v>4</v>
          </cell>
          <cell r="AB749">
            <v>0</v>
          </cell>
          <cell r="AC749">
            <v>68</v>
          </cell>
          <cell r="AD749">
            <v>1</v>
          </cell>
          <cell r="AE749">
            <v>4</v>
          </cell>
          <cell r="AF749">
            <v>20</v>
          </cell>
          <cell r="AG749">
            <v>17</v>
          </cell>
          <cell r="AH749">
            <v>26</v>
          </cell>
          <cell r="AI749">
            <v>24</v>
          </cell>
          <cell r="AJ749">
            <v>11</v>
          </cell>
        </row>
        <row r="750">
          <cell r="A750" t="str">
            <v>I61M</v>
          </cell>
          <cell r="B750" t="str">
            <v>I61</v>
          </cell>
          <cell r="C750" t="str">
            <v>Intracerebral haemorrhage</v>
          </cell>
          <cell r="D750" t="str">
            <v>M</v>
          </cell>
          <cell r="E750">
            <v>241</v>
          </cell>
          <cell r="F750">
            <v>112</v>
          </cell>
          <cell r="G750">
            <v>0</v>
          </cell>
          <cell r="H750">
            <v>0</v>
          </cell>
          <cell r="I750">
            <v>1</v>
          </cell>
          <cell r="J750">
            <v>0</v>
          </cell>
          <cell r="K750">
            <v>0</v>
          </cell>
          <cell r="L750">
            <v>0</v>
          </cell>
          <cell r="M750">
            <v>2</v>
          </cell>
          <cell r="N750">
            <v>1</v>
          </cell>
          <cell r="O750">
            <v>2</v>
          </cell>
          <cell r="P750">
            <v>3</v>
          </cell>
          <cell r="Q750">
            <v>5</v>
          </cell>
          <cell r="R750">
            <v>10</v>
          </cell>
          <cell r="S750">
            <v>13</v>
          </cell>
          <cell r="T750">
            <v>15</v>
          </cell>
          <cell r="U750">
            <v>23</v>
          </cell>
          <cell r="V750">
            <v>37</v>
          </cell>
          <cell r="W750">
            <v>38</v>
          </cell>
          <cell r="X750">
            <v>44</v>
          </cell>
          <cell r="Y750">
            <v>47</v>
          </cell>
          <cell r="Z750">
            <v>36</v>
          </cell>
          <cell r="AA750">
            <v>11</v>
          </cell>
          <cell r="AC750">
            <v>112</v>
          </cell>
          <cell r="AD750">
            <v>4</v>
          </cell>
          <cell r="AE750">
            <v>5</v>
          </cell>
          <cell r="AF750">
            <v>15</v>
          </cell>
          <cell r="AG750">
            <v>28</v>
          </cell>
          <cell r="AH750">
            <v>60</v>
          </cell>
          <cell r="AI750">
            <v>82</v>
          </cell>
          <cell r="AJ750">
            <v>47</v>
          </cell>
        </row>
        <row r="751">
          <cell r="A751" t="str">
            <v>F</v>
          </cell>
          <cell r="B751">
            <v>0</v>
          </cell>
          <cell r="C751">
            <v>0</v>
          </cell>
          <cell r="D751" t="str">
            <v>F</v>
          </cell>
          <cell r="E751">
            <v>294</v>
          </cell>
          <cell r="F751">
            <v>93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1</v>
          </cell>
          <cell r="N751">
            <v>1</v>
          </cell>
          <cell r="O751">
            <v>2</v>
          </cell>
          <cell r="P751">
            <v>6</v>
          </cell>
          <cell r="Q751">
            <v>4</v>
          </cell>
          <cell r="R751">
            <v>7</v>
          </cell>
          <cell r="S751">
            <v>10</v>
          </cell>
          <cell r="T751">
            <v>14</v>
          </cell>
          <cell r="U751">
            <v>22</v>
          </cell>
          <cell r="V751">
            <v>26</v>
          </cell>
          <cell r="W751">
            <v>50</v>
          </cell>
          <cell r="X751">
            <v>63</v>
          </cell>
          <cell r="Y751">
            <v>88</v>
          </cell>
          <cell r="Z751">
            <v>59</v>
          </cell>
          <cell r="AA751">
            <v>29</v>
          </cell>
          <cell r="AC751">
            <v>93</v>
          </cell>
          <cell r="AD751">
            <v>2</v>
          </cell>
          <cell r="AE751">
            <v>8</v>
          </cell>
          <cell r="AF751">
            <v>11</v>
          </cell>
          <cell r="AG751">
            <v>24</v>
          </cell>
          <cell r="AH751">
            <v>48</v>
          </cell>
          <cell r="AI751">
            <v>113</v>
          </cell>
          <cell r="AJ751">
            <v>88</v>
          </cell>
        </row>
        <row r="752">
          <cell r="A752" t="str">
            <v>I62M</v>
          </cell>
          <cell r="B752" t="str">
            <v>I62</v>
          </cell>
          <cell r="C752" t="str">
            <v>Other nontraumatic intracranial haemorrhage</v>
          </cell>
          <cell r="D752" t="str">
            <v>M</v>
          </cell>
          <cell r="E752">
            <v>121</v>
          </cell>
          <cell r="F752">
            <v>40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3</v>
          </cell>
          <cell r="R752">
            <v>1</v>
          </cell>
          <cell r="S752">
            <v>6</v>
          </cell>
          <cell r="T752">
            <v>8</v>
          </cell>
          <cell r="U752">
            <v>9</v>
          </cell>
          <cell r="V752">
            <v>13</v>
          </cell>
          <cell r="W752">
            <v>13</v>
          </cell>
          <cell r="X752">
            <v>23</v>
          </cell>
          <cell r="Y752">
            <v>45</v>
          </cell>
          <cell r="Z752">
            <v>28</v>
          </cell>
          <cell r="AA752">
            <v>17</v>
          </cell>
          <cell r="AB752">
            <v>0</v>
          </cell>
          <cell r="AC752">
            <v>40</v>
          </cell>
          <cell r="AD752">
            <v>0</v>
          </cell>
          <cell r="AE752">
            <v>0</v>
          </cell>
          <cell r="AF752">
            <v>4</v>
          </cell>
          <cell r="AG752">
            <v>14</v>
          </cell>
          <cell r="AH752">
            <v>22</v>
          </cell>
          <cell r="AI752">
            <v>36</v>
          </cell>
          <cell r="AJ752">
            <v>45</v>
          </cell>
        </row>
        <row r="753">
          <cell r="A753" t="str">
            <v>F</v>
          </cell>
          <cell r="B753">
            <v>0</v>
          </cell>
          <cell r="C753">
            <v>0</v>
          </cell>
          <cell r="D753" t="str">
            <v>F</v>
          </cell>
          <cell r="E753">
            <v>121</v>
          </cell>
          <cell r="F753">
            <v>33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2</v>
          </cell>
          <cell r="P753">
            <v>3</v>
          </cell>
          <cell r="Q753">
            <v>1</v>
          </cell>
          <cell r="R753">
            <v>2</v>
          </cell>
          <cell r="S753">
            <v>1</v>
          </cell>
          <cell r="T753">
            <v>5</v>
          </cell>
          <cell r="U753">
            <v>8</v>
          </cell>
          <cell r="V753">
            <v>11</v>
          </cell>
          <cell r="W753">
            <v>11</v>
          </cell>
          <cell r="X753">
            <v>29</v>
          </cell>
          <cell r="Y753">
            <v>48</v>
          </cell>
          <cell r="Z753">
            <v>32</v>
          </cell>
          <cell r="AA753">
            <v>16</v>
          </cell>
          <cell r="AB753">
            <v>0</v>
          </cell>
          <cell r="AC753">
            <v>33</v>
          </cell>
          <cell r="AD753">
            <v>0</v>
          </cell>
          <cell r="AE753">
            <v>5</v>
          </cell>
          <cell r="AF753">
            <v>3</v>
          </cell>
          <cell r="AG753">
            <v>6</v>
          </cell>
          <cell r="AH753">
            <v>19</v>
          </cell>
          <cell r="AI753">
            <v>40</v>
          </cell>
          <cell r="AJ753">
            <v>48</v>
          </cell>
        </row>
        <row r="754">
          <cell r="A754" t="str">
            <v>I63M</v>
          </cell>
          <cell r="B754" t="str">
            <v>I63</v>
          </cell>
          <cell r="C754" t="str">
            <v>Cerebral infarction</v>
          </cell>
          <cell r="D754" t="str">
            <v>M</v>
          </cell>
          <cell r="E754">
            <v>260</v>
          </cell>
          <cell r="F754">
            <v>97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1</v>
          </cell>
          <cell r="P754">
            <v>1</v>
          </cell>
          <cell r="Q754">
            <v>6</v>
          </cell>
          <cell r="R754">
            <v>8</v>
          </cell>
          <cell r="S754">
            <v>13</v>
          </cell>
          <cell r="T754">
            <v>14</v>
          </cell>
          <cell r="U754">
            <v>21</v>
          </cell>
          <cell r="V754">
            <v>33</v>
          </cell>
          <cell r="W754">
            <v>38</v>
          </cell>
          <cell r="X754">
            <v>45</v>
          </cell>
          <cell r="Y754">
            <v>80</v>
          </cell>
          <cell r="Z754">
            <v>48</v>
          </cell>
          <cell r="AA754">
            <v>32</v>
          </cell>
          <cell r="AC754">
            <v>97</v>
          </cell>
          <cell r="AD754">
            <v>0</v>
          </cell>
          <cell r="AE754">
            <v>2</v>
          </cell>
          <cell r="AF754">
            <v>14</v>
          </cell>
          <cell r="AG754">
            <v>27</v>
          </cell>
          <cell r="AH754">
            <v>54</v>
          </cell>
          <cell r="AI754">
            <v>83</v>
          </cell>
          <cell r="AJ754">
            <v>80</v>
          </cell>
        </row>
        <row r="755">
          <cell r="A755" t="str">
            <v>F</v>
          </cell>
          <cell r="B755">
            <v>0</v>
          </cell>
          <cell r="C755">
            <v>0</v>
          </cell>
          <cell r="D755" t="str">
            <v>F</v>
          </cell>
          <cell r="E755">
            <v>351</v>
          </cell>
          <cell r="F755">
            <v>60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1</v>
          </cell>
          <cell r="M755">
            <v>0</v>
          </cell>
          <cell r="N755">
            <v>1</v>
          </cell>
          <cell r="O755">
            <v>0</v>
          </cell>
          <cell r="P755">
            <v>1</v>
          </cell>
          <cell r="Q755">
            <v>2</v>
          </cell>
          <cell r="R755">
            <v>0</v>
          </cell>
          <cell r="S755">
            <v>7</v>
          </cell>
          <cell r="T755">
            <v>8</v>
          </cell>
          <cell r="U755">
            <v>18</v>
          </cell>
          <cell r="V755">
            <v>22</v>
          </cell>
          <cell r="W755">
            <v>53</v>
          </cell>
          <cell r="X755">
            <v>62</v>
          </cell>
          <cell r="Y755">
            <v>176</v>
          </cell>
          <cell r="Z755">
            <v>82</v>
          </cell>
          <cell r="AA755">
            <v>94</v>
          </cell>
          <cell r="AC755">
            <v>60</v>
          </cell>
          <cell r="AD755">
            <v>2</v>
          </cell>
          <cell r="AE755">
            <v>1</v>
          </cell>
          <cell r="AF755">
            <v>2</v>
          </cell>
          <cell r="AG755">
            <v>15</v>
          </cell>
          <cell r="AH755">
            <v>40</v>
          </cell>
          <cell r="AI755">
            <v>115</v>
          </cell>
          <cell r="AJ755">
            <v>176</v>
          </cell>
        </row>
        <row r="756">
          <cell r="A756" t="str">
            <v>I64M</v>
          </cell>
          <cell r="B756" t="str">
            <v>I64</v>
          </cell>
          <cell r="C756" t="str">
            <v>Stroke, not specified as haemorrhage or infarction</v>
          </cell>
          <cell r="D756" t="str">
            <v>M</v>
          </cell>
          <cell r="E756">
            <v>373</v>
          </cell>
          <cell r="F756">
            <v>83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2</v>
          </cell>
          <cell r="R756">
            <v>3</v>
          </cell>
          <cell r="S756">
            <v>11</v>
          </cell>
          <cell r="T756">
            <v>11</v>
          </cell>
          <cell r="U756">
            <v>23</v>
          </cell>
          <cell r="V756">
            <v>33</v>
          </cell>
          <cell r="W756">
            <v>43</v>
          </cell>
          <cell r="X756">
            <v>92</v>
          </cell>
          <cell r="Y756">
            <v>155</v>
          </cell>
          <cell r="Z756">
            <v>74</v>
          </cell>
          <cell r="AA756">
            <v>81</v>
          </cell>
          <cell r="AC756">
            <v>83</v>
          </cell>
          <cell r="AD756">
            <v>0</v>
          </cell>
          <cell r="AE756">
            <v>0</v>
          </cell>
          <cell r="AF756">
            <v>5</v>
          </cell>
          <cell r="AG756">
            <v>22</v>
          </cell>
          <cell r="AH756">
            <v>56</v>
          </cell>
          <cell r="AI756">
            <v>135</v>
          </cell>
          <cell r="AJ756">
            <v>155</v>
          </cell>
        </row>
        <row r="757">
          <cell r="A757" t="str">
            <v>F</v>
          </cell>
          <cell r="B757">
            <v>0</v>
          </cell>
          <cell r="C757">
            <v>0</v>
          </cell>
          <cell r="D757" t="str">
            <v>F</v>
          </cell>
          <cell r="E757">
            <v>662</v>
          </cell>
          <cell r="F757">
            <v>52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3</v>
          </cell>
          <cell r="T757">
            <v>5</v>
          </cell>
          <cell r="U757">
            <v>15</v>
          </cell>
          <cell r="V757">
            <v>29</v>
          </cell>
          <cell r="W757">
            <v>68</v>
          </cell>
          <cell r="X757">
            <v>136</v>
          </cell>
          <cell r="Y757">
            <v>406</v>
          </cell>
          <cell r="Z757">
            <v>188</v>
          </cell>
          <cell r="AA757">
            <v>218</v>
          </cell>
          <cell r="AC757">
            <v>52</v>
          </cell>
          <cell r="AD757">
            <v>0</v>
          </cell>
          <cell r="AE757">
            <v>0</v>
          </cell>
          <cell r="AF757">
            <v>0</v>
          </cell>
          <cell r="AG757">
            <v>8</v>
          </cell>
          <cell r="AH757">
            <v>44</v>
          </cell>
          <cell r="AI757">
            <v>204</v>
          </cell>
          <cell r="AJ757">
            <v>406</v>
          </cell>
        </row>
        <row r="758">
          <cell r="A758" t="str">
            <v>I67M</v>
          </cell>
          <cell r="B758" t="str">
            <v>I67</v>
          </cell>
          <cell r="C758" t="str">
            <v>Other cerebrovascular diseases</v>
          </cell>
          <cell r="D758" t="str">
            <v>M</v>
          </cell>
          <cell r="E758">
            <v>96</v>
          </cell>
          <cell r="F758">
            <v>20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1</v>
          </cell>
          <cell r="R758">
            <v>2</v>
          </cell>
          <cell r="S758">
            <v>2</v>
          </cell>
          <cell r="T758">
            <v>3</v>
          </cell>
          <cell r="U758">
            <v>6</v>
          </cell>
          <cell r="V758">
            <v>6</v>
          </cell>
          <cell r="W758">
            <v>16</v>
          </cell>
          <cell r="X758">
            <v>19</v>
          </cell>
          <cell r="Y758">
            <v>41</v>
          </cell>
          <cell r="Z758">
            <v>20</v>
          </cell>
          <cell r="AA758">
            <v>21</v>
          </cell>
          <cell r="AB758">
            <v>0</v>
          </cell>
          <cell r="AC758">
            <v>20</v>
          </cell>
          <cell r="AD758">
            <v>0</v>
          </cell>
          <cell r="AE758">
            <v>0</v>
          </cell>
          <cell r="AF758">
            <v>3</v>
          </cell>
          <cell r="AG758">
            <v>5</v>
          </cell>
          <cell r="AH758">
            <v>12</v>
          </cell>
          <cell r="AI758">
            <v>35</v>
          </cell>
          <cell r="AJ758">
            <v>41</v>
          </cell>
        </row>
        <row r="759">
          <cell r="A759" t="str">
            <v>F</v>
          </cell>
          <cell r="B759">
            <v>0</v>
          </cell>
          <cell r="C759">
            <v>0</v>
          </cell>
          <cell r="D759" t="str">
            <v>F</v>
          </cell>
          <cell r="E759">
            <v>141</v>
          </cell>
          <cell r="F759">
            <v>16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1</v>
          </cell>
          <cell r="Q759">
            <v>0</v>
          </cell>
          <cell r="R759">
            <v>1</v>
          </cell>
          <cell r="S759">
            <v>1</v>
          </cell>
          <cell r="T759">
            <v>4</v>
          </cell>
          <cell r="U759">
            <v>0</v>
          </cell>
          <cell r="V759">
            <v>9</v>
          </cell>
          <cell r="W759">
            <v>10</v>
          </cell>
          <cell r="X759">
            <v>29</v>
          </cell>
          <cell r="Y759">
            <v>86</v>
          </cell>
          <cell r="Z759">
            <v>35</v>
          </cell>
          <cell r="AA759">
            <v>51</v>
          </cell>
          <cell r="AB759">
            <v>0</v>
          </cell>
          <cell r="AC759">
            <v>16</v>
          </cell>
          <cell r="AD759">
            <v>0</v>
          </cell>
          <cell r="AE759">
            <v>1</v>
          </cell>
          <cell r="AF759">
            <v>1</v>
          </cell>
          <cell r="AG759">
            <v>5</v>
          </cell>
          <cell r="AH759">
            <v>9</v>
          </cell>
          <cell r="AI759">
            <v>39</v>
          </cell>
          <cell r="AJ759">
            <v>86</v>
          </cell>
        </row>
        <row r="760">
          <cell r="A760" t="str">
            <v>I69M</v>
          </cell>
          <cell r="B760" t="str">
            <v>I69</v>
          </cell>
          <cell r="C760" t="str">
            <v>Sequelae of cerebrovascular disease</v>
          </cell>
          <cell r="D760" t="str">
            <v>M</v>
          </cell>
          <cell r="E760">
            <v>568</v>
          </cell>
          <cell r="F760">
            <v>96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1</v>
          </cell>
          <cell r="P760">
            <v>0</v>
          </cell>
          <cell r="Q760">
            <v>1</v>
          </cell>
          <cell r="R760">
            <v>3</v>
          </cell>
          <cell r="S760">
            <v>7</v>
          </cell>
          <cell r="T760">
            <v>16</v>
          </cell>
          <cell r="U760">
            <v>23</v>
          </cell>
          <cell r="V760">
            <v>45</v>
          </cell>
          <cell r="W760">
            <v>90</v>
          </cell>
          <cell r="X760">
            <v>130</v>
          </cell>
          <cell r="Y760">
            <v>252</v>
          </cell>
          <cell r="Z760">
            <v>134</v>
          </cell>
          <cell r="AA760">
            <v>118</v>
          </cell>
          <cell r="AC760">
            <v>96</v>
          </cell>
          <cell r="AD760">
            <v>0</v>
          </cell>
          <cell r="AE760">
            <v>1</v>
          </cell>
          <cell r="AF760">
            <v>4</v>
          </cell>
          <cell r="AG760">
            <v>23</v>
          </cell>
          <cell r="AH760">
            <v>68</v>
          </cell>
          <cell r="AI760">
            <v>220</v>
          </cell>
          <cell r="AJ760">
            <v>252</v>
          </cell>
        </row>
        <row r="761">
          <cell r="A761" t="str">
            <v>F</v>
          </cell>
          <cell r="B761">
            <v>0</v>
          </cell>
          <cell r="C761">
            <v>0</v>
          </cell>
          <cell r="D761" t="str">
            <v>F</v>
          </cell>
          <cell r="E761">
            <v>758</v>
          </cell>
          <cell r="F761">
            <v>87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1</v>
          </cell>
          <cell r="R761">
            <v>3</v>
          </cell>
          <cell r="S761">
            <v>7</v>
          </cell>
          <cell r="T761">
            <v>11</v>
          </cell>
          <cell r="U761">
            <v>22</v>
          </cell>
          <cell r="V761">
            <v>42</v>
          </cell>
          <cell r="W761">
            <v>68</v>
          </cell>
          <cell r="X761">
            <v>136</v>
          </cell>
          <cell r="Y761">
            <v>467</v>
          </cell>
          <cell r="Z761">
            <v>178</v>
          </cell>
          <cell r="AA761">
            <v>289</v>
          </cell>
          <cell r="AC761">
            <v>87</v>
          </cell>
          <cell r="AD761">
            <v>1</v>
          </cell>
          <cell r="AE761">
            <v>0</v>
          </cell>
          <cell r="AF761">
            <v>4</v>
          </cell>
          <cell r="AG761">
            <v>18</v>
          </cell>
          <cell r="AH761">
            <v>64</v>
          </cell>
          <cell r="AI761">
            <v>204</v>
          </cell>
          <cell r="AJ761">
            <v>467</v>
          </cell>
        </row>
        <row r="762">
          <cell r="A762" t="str">
            <v>I70-I79M</v>
          </cell>
          <cell r="B762" t="str">
            <v>I70-I79</v>
          </cell>
          <cell r="C762" t="str">
            <v>Diseases of arteries, arterioles and capillaries</v>
          </cell>
          <cell r="D762" t="str">
            <v>M</v>
          </cell>
          <cell r="E762">
            <v>446</v>
          </cell>
          <cell r="F762">
            <v>143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O762">
            <v>1</v>
          </cell>
          <cell r="P762">
            <v>3</v>
          </cell>
          <cell r="Q762">
            <v>5</v>
          </cell>
          <cell r="R762">
            <v>7</v>
          </cell>
          <cell r="S762">
            <v>10</v>
          </cell>
          <cell r="T762">
            <v>18</v>
          </cell>
          <cell r="U762">
            <v>41</v>
          </cell>
          <cell r="V762">
            <v>57</v>
          </cell>
          <cell r="W762">
            <v>79</v>
          </cell>
          <cell r="X762">
            <v>88</v>
          </cell>
          <cell r="Y762">
            <v>136</v>
          </cell>
          <cell r="Z762">
            <v>80</v>
          </cell>
          <cell r="AA762">
            <v>56</v>
          </cell>
          <cell r="AC762">
            <v>143</v>
          </cell>
          <cell r="AD762">
            <v>1</v>
          </cell>
          <cell r="AE762">
            <v>4</v>
          </cell>
          <cell r="AF762">
            <v>12</v>
          </cell>
          <cell r="AG762">
            <v>28</v>
          </cell>
          <cell r="AH762">
            <v>98</v>
          </cell>
          <cell r="AI762">
            <v>167</v>
          </cell>
          <cell r="AJ762">
            <v>136</v>
          </cell>
        </row>
        <row r="763">
          <cell r="A763" t="str">
            <v>I70-I79F</v>
          </cell>
          <cell r="B763">
            <v>0</v>
          </cell>
          <cell r="C763">
            <v>0</v>
          </cell>
          <cell r="D763" t="str">
            <v>F</v>
          </cell>
          <cell r="E763">
            <v>388</v>
          </cell>
          <cell r="F763">
            <v>71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2</v>
          </cell>
          <cell r="O763">
            <v>2</v>
          </cell>
          <cell r="P763">
            <v>1</v>
          </cell>
          <cell r="Q763">
            <v>2</v>
          </cell>
          <cell r="R763">
            <v>3</v>
          </cell>
          <cell r="S763">
            <v>9</v>
          </cell>
          <cell r="T763">
            <v>7</v>
          </cell>
          <cell r="U763">
            <v>13</v>
          </cell>
          <cell r="V763">
            <v>32</v>
          </cell>
          <cell r="W763">
            <v>61</v>
          </cell>
          <cell r="X763">
            <v>96</v>
          </cell>
          <cell r="Y763">
            <v>160</v>
          </cell>
          <cell r="Z763">
            <v>81</v>
          </cell>
          <cell r="AA763">
            <v>79</v>
          </cell>
          <cell r="AC763">
            <v>71</v>
          </cell>
          <cell r="AD763">
            <v>2</v>
          </cell>
          <cell r="AE763">
            <v>3</v>
          </cell>
          <cell r="AF763">
            <v>5</v>
          </cell>
          <cell r="AG763">
            <v>16</v>
          </cell>
          <cell r="AH763">
            <v>45</v>
          </cell>
          <cell r="AI763">
            <v>157</v>
          </cell>
          <cell r="AJ763">
            <v>160</v>
          </cell>
        </row>
        <row r="764">
          <cell r="A764" t="str">
            <v>I70M</v>
          </cell>
          <cell r="B764" t="str">
            <v>I70</v>
          </cell>
          <cell r="C764" t="str">
            <v>Atherosclerosis</v>
          </cell>
          <cell r="D764" t="str">
            <v>M</v>
          </cell>
          <cell r="E764">
            <v>28</v>
          </cell>
          <cell r="F764">
            <v>8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1</v>
          </cell>
          <cell r="T764">
            <v>2</v>
          </cell>
          <cell r="U764">
            <v>5</v>
          </cell>
          <cell r="V764">
            <v>0</v>
          </cell>
          <cell r="W764">
            <v>3</v>
          </cell>
          <cell r="X764">
            <v>7</v>
          </cell>
          <cell r="Y764">
            <v>10</v>
          </cell>
          <cell r="Z764">
            <v>7</v>
          </cell>
          <cell r="AA764">
            <v>3</v>
          </cell>
          <cell r="AC764">
            <v>8</v>
          </cell>
          <cell r="AD764">
            <v>0</v>
          </cell>
          <cell r="AE764">
            <v>0</v>
          </cell>
          <cell r="AF764">
            <v>0</v>
          </cell>
          <cell r="AG764">
            <v>3</v>
          </cell>
          <cell r="AH764">
            <v>5</v>
          </cell>
          <cell r="AI764">
            <v>10</v>
          </cell>
          <cell r="AJ764">
            <v>10</v>
          </cell>
        </row>
        <row r="765">
          <cell r="A765" t="str">
            <v>F</v>
          </cell>
          <cell r="B765">
            <v>0</v>
          </cell>
          <cell r="C765">
            <v>0</v>
          </cell>
          <cell r="D765" t="str">
            <v>F</v>
          </cell>
          <cell r="E765">
            <v>19</v>
          </cell>
          <cell r="F765">
            <v>1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1</v>
          </cell>
          <cell r="W765">
            <v>3</v>
          </cell>
          <cell r="X765">
            <v>9</v>
          </cell>
          <cell r="Y765">
            <v>6</v>
          </cell>
          <cell r="Z765">
            <v>4</v>
          </cell>
          <cell r="AA765">
            <v>2</v>
          </cell>
          <cell r="AC765">
            <v>1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1</v>
          </cell>
          <cell r="AI765">
            <v>12</v>
          </cell>
          <cell r="AJ765">
            <v>6</v>
          </cell>
        </row>
        <row r="766">
          <cell r="A766" t="str">
            <v>I71M</v>
          </cell>
          <cell r="B766" t="str">
            <v>I71</v>
          </cell>
          <cell r="C766" t="str">
            <v>Aortic aneurysm and dissection</v>
          </cell>
          <cell r="D766" t="str">
            <v>M</v>
          </cell>
          <cell r="E766">
            <v>269</v>
          </cell>
          <cell r="F766">
            <v>88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1</v>
          </cell>
          <cell r="P766">
            <v>2</v>
          </cell>
          <cell r="Q766">
            <v>5</v>
          </cell>
          <cell r="R766">
            <v>5</v>
          </cell>
          <cell r="S766">
            <v>6</v>
          </cell>
          <cell r="T766">
            <v>9</v>
          </cell>
          <cell r="U766">
            <v>21</v>
          </cell>
          <cell r="V766">
            <v>39</v>
          </cell>
          <cell r="W766">
            <v>53</v>
          </cell>
          <cell r="X766">
            <v>52</v>
          </cell>
          <cell r="Y766">
            <v>76</v>
          </cell>
          <cell r="Z766">
            <v>51</v>
          </cell>
          <cell r="AA766">
            <v>25</v>
          </cell>
          <cell r="AC766">
            <v>88</v>
          </cell>
          <cell r="AD766">
            <v>0</v>
          </cell>
          <cell r="AE766">
            <v>3</v>
          </cell>
          <cell r="AF766">
            <v>10</v>
          </cell>
          <cell r="AG766">
            <v>15</v>
          </cell>
          <cell r="AH766">
            <v>60</v>
          </cell>
          <cell r="AI766">
            <v>105</v>
          </cell>
          <cell r="AJ766">
            <v>76</v>
          </cell>
        </row>
        <row r="767">
          <cell r="A767" t="str">
            <v>F</v>
          </cell>
          <cell r="B767">
            <v>0</v>
          </cell>
          <cell r="C767">
            <v>0</v>
          </cell>
          <cell r="D767" t="str">
            <v>F</v>
          </cell>
          <cell r="E767">
            <v>158</v>
          </cell>
          <cell r="F767">
            <v>37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1</v>
          </cell>
          <cell r="O767">
            <v>1</v>
          </cell>
          <cell r="P767">
            <v>1</v>
          </cell>
          <cell r="Q767">
            <v>0</v>
          </cell>
          <cell r="R767">
            <v>1</v>
          </cell>
          <cell r="S767">
            <v>4</v>
          </cell>
          <cell r="T767">
            <v>3</v>
          </cell>
          <cell r="U767">
            <v>8</v>
          </cell>
          <cell r="V767">
            <v>18</v>
          </cell>
          <cell r="W767">
            <v>31</v>
          </cell>
          <cell r="X767">
            <v>41</v>
          </cell>
          <cell r="Y767">
            <v>49</v>
          </cell>
          <cell r="Z767">
            <v>36</v>
          </cell>
          <cell r="AA767">
            <v>13</v>
          </cell>
          <cell r="AC767">
            <v>37</v>
          </cell>
          <cell r="AD767">
            <v>1</v>
          </cell>
          <cell r="AE767">
            <v>2</v>
          </cell>
          <cell r="AF767">
            <v>1</v>
          </cell>
          <cell r="AG767">
            <v>7</v>
          </cell>
          <cell r="AH767">
            <v>26</v>
          </cell>
          <cell r="AI767">
            <v>72</v>
          </cell>
          <cell r="AJ767">
            <v>49</v>
          </cell>
        </row>
        <row r="768">
          <cell r="A768" t="str">
            <v>I72M</v>
          </cell>
          <cell r="B768" t="str">
            <v>I72</v>
          </cell>
          <cell r="C768" t="str">
            <v>Other aneurysm and dissection</v>
          </cell>
          <cell r="D768" t="str">
            <v>M</v>
          </cell>
          <cell r="E768">
            <v>12</v>
          </cell>
          <cell r="F768">
            <v>6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1</v>
          </cell>
          <cell r="Q768">
            <v>0</v>
          </cell>
          <cell r="R768">
            <v>0</v>
          </cell>
          <cell r="S768">
            <v>0</v>
          </cell>
          <cell r="T768">
            <v>1</v>
          </cell>
          <cell r="U768">
            <v>1</v>
          </cell>
          <cell r="V768">
            <v>3</v>
          </cell>
          <cell r="W768">
            <v>3</v>
          </cell>
          <cell r="X768">
            <v>2</v>
          </cell>
          <cell r="Y768">
            <v>1</v>
          </cell>
          <cell r="Z768">
            <v>0</v>
          </cell>
          <cell r="AA768">
            <v>1</v>
          </cell>
          <cell r="AC768">
            <v>6</v>
          </cell>
          <cell r="AD768">
            <v>0</v>
          </cell>
          <cell r="AE768">
            <v>1</v>
          </cell>
          <cell r="AF768">
            <v>0</v>
          </cell>
          <cell r="AG768">
            <v>1</v>
          </cell>
          <cell r="AH768">
            <v>4</v>
          </cell>
          <cell r="AI768">
            <v>5</v>
          </cell>
          <cell r="AJ768">
            <v>1</v>
          </cell>
        </row>
        <row r="769">
          <cell r="A769" t="str">
            <v>F</v>
          </cell>
          <cell r="B769">
            <v>0</v>
          </cell>
          <cell r="C769">
            <v>0</v>
          </cell>
          <cell r="D769" t="str">
            <v>F</v>
          </cell>
          <cell r="E769">
            <v>3</v>
          </cell>
          <cell r="F769">
            <v>3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1</v>
          </cell>
          <cell r="O769">
            <v>1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1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C769">
            <v>3</v>
          </cell>
          <cell r="AD769">
            <v>1</v>
          </cell>
          <cell r="AE769">
            <v>1</v>
          </cell>
          <cell r="AF769">
            <v>0</v>
          </cell>
          <cell r="AG769">
            <v>1</v>
          </cell>
          <cell r="AH769">
            <v>0</v>
          </cell>
          <cell r="AI769">
            <v>0</v>
          </cell>
          <cell r="AJ769">
            <v>0</v>
          </cell>
        </row>
        <row r="770">
          <cell r="A770" t="str">
            <v>I73M</v>
          </cell>
          <cell r="B770" t="str">
            <v>I73</v>
          </cell>
          <cell r="C770" t="str">
            <v>Other peripheral vascular diseases</v>
          </cell>
          <cell r="D770" t="str">
            <v>M</v>
          </cell>
          <cell r="E770">
            <v>111</v>
          </cell>
          <cell r="F770">
            <v>25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1</v>
          </cell>
          <cell r="S770">
            <v>2</v>
          </cell>
          <cell r="T770">
            <v>4</v>
          </cell>
          <cell r="U770">
            <v>10</v>
          </cell>
          <cell r="V770">
            <v>8</v>
          </cell>
          <cell r="W770">
            <v>16</v>
          </cell>
          <cell r="X770">
            <v>23</v>
          </cell>
          <cell r="Y770">
            <v>47</v>
          </cell>
          <cell r="Z770">
            <v>20</v>
          </cell>
          <cell r="AA770">
            <v>27</v>
          </cell>
          <cell r="AC770">
            <v>25</v>
          </cell>
          <cell r="AD770">
            <v>0</v>
          </cell>
          <cell r="AE770">
            <v>0</v>
          </cell>
          <cell r="AF770">
            <v>1</v>
          </cell>
          <cell r="AG770">
            <v>6</v>
          </cell>
          <cell r="AH770">
            <v>18</v>
          </cell>
          <cell r="AI770">
            <v>39</v>
          </cell>
          <cell r="AJ770">
            <v>47</v>
          </cell>
        </row>
        <row r="771">
          <cell r="A771" t="str">
            <v>F</v>
          </cell>
          <cell r="B771">
            <v>0</v>
          </cell>
          <cell r="C771">
            <v>0</v>
          </cell>
          <cell r="D771" t="str">
            <v>F</v>
          </cell>
          <cell r="E771">
            <v>183</v>
          </cell>
          <cell r="F771">
            <v>23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2</v>
          </cell>
          <cell r="R771">
            <v>1</v>
          </cell>
          <cell r="S771">
            <v>3</v>
          </cell>
          <cell r="T771">
            <v>2</v>
          </cell>
          <cell r="U771">
            <v>4</v>
          </cell>
          <cell r="V771">
            <v>11</v>
          </cell>
          <cell r="W771">
            <v>18</v>
          </cell>
          <cell r="X771">
            <v>39</v>
          </cell>
          <cell r="Y771">
            <v>103</v>
          </cell>
          <cell r="Z771">
            <v>39</v>
          </cell>
          <cell r="AA771">
            <v>64</v>
          </cell>
          <cell r="AC771">
            <v>23</v>
          </cell>
          <cell r="AD771">
            <v>0</v>
          </cell>
          <cell r="AE771">
            <v>0</v>
          </cell>
          <cell r="AF771">
            <v>3</v>
          </cell>
          <cell r="AG771">
            <v>5</v>
          </cell>
          <cell r="AH771">
            <v>15</v>
          </cell>
          <cell r="AI771">
            <v>57</v>
          </cell>
          <cell r="AJ771">
            <v>103</v>
          </cell>
        </row>
        <row r="772">
          <cell r="A772" t="str">
            <v>I74M</v>
          </cell>
          <cell r="B772" t="str">
            <v>I74</v>
          </cell>
          <cell r="C772" t="str">
            <v>Arterial embolism and thrombosis</v>
          </cell>
          <cell r="D772" t="str">
            <v>M</v>
          </cell>
          <cell r="E772">
            <v>7</v>
          </cell>
          <cell r="F772">
            <v>3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3</v>
          </cell>
          <cell r="W772">
            <v>3</v>
          </cell>
          <cell r="X772">
            <v>1</v>
          </cell>
          <cell r="Y772">
            <v>0</v>
          </cell>
          <cell r="Z772">
            <v>0</v>
          </cell>
          <cell r="AA772">
            <v>0</v>
          </cell>
          <cell r="AC772">
            <v>3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3</v>
          </cell>
          <cell r="AI772">
            <v>4</v>
          </cell>
          <cell r="AJ772">
            <v>0</v>
          </cell>
        </row>
        <row r="773">
          <cell r="A773" t="str">
            <v>F</v>
          </cell>
          <cell r="B773">
            <v>0</v>
          </cell>
          <cell r="C773">
            <v>0</v>
          </cell>
          <cell r="D773" t="str">
            <v>F</v>
          </cell>
          <cell r="E773">
            <v>12</v>
          </cell>
          <cell r="F773">
            <v>4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1</v>
          </cell>
          <cell r="S773">
            <v>1</v>
          </cell>
          <cell r="T773">
            <v>0</v>
          </cell>
          <cell r="U773">
            <v>1</v>
          </cell>
          <cell r="V773">
            <v>1</v>
          </cell>
          <cell r="W773">
            <v>3</v>
          </cell>
          <cell r="X773">
            <v>5</v>
          </cell>
          <cell r="Y773">
            <v>0</v>
          </cell>
          <cell r="Z773">
            <v>0</v>
          </cell>
          <cell r="AA773">
            <v>0</v>
          </cell>
          <cell r="AC773">
            <v>4</v>
          </cell>
          <cell r="AD773">
            <v>0</v>
          </cell>
          <cell r="AE773">
            <v>0</v>
          </cell>
          <cell r="AF773">
            <v>1</v>
          </cell>
          <cell r="AG773">
            <v>1</v>
          </cell>
          <cell r="AH773">
            <v>2</v>
          </cell>
          <cell r="AI773">
            <v>8</v>
          </cell>
          <cell r="AJ773">
            <v>0</v>
          </cell>
        </row>
        <row r="774">
          <cell r="A774" t="str">
            <v>I77M</v>
          </cell>
          <cell r="B774" t="str">
            <v>I77</v>
          </cell>
          <cell r="C774" t="str">
            <v>Other disorders of arteries and arterioles</v>
          </cell>
          <cell r="D774" t="str">
            <v>M</v>
          </cell>
          <cell r="E774">
            <v>19</v>
          </cell>
          <cell r="F774">
            <v>13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1</v>
          </cell>
          <cell r="S774">
            <v>1</v>
          </cell>
          <cell r="T774">
            <v>2</v>
          </cell>
          <cell r="U774">
            <v>4</v>
          </cell>
          <cell r="V774">
            <v>4</v>
          </cell>
          <cell r="W774">
            <v>1</v>
          </cell>
          <cell r="X774">
            <v>3</v>
          </cell>
          <cell r="Y774">
            <v>2</v>
          </cell>
          <cell r="Z774">
            <v>2</v>
          </cell>
          <cell r="AA774">
            <v>0</v>
          </cell>
          <cell r="AC774">
            <v>13</v>
          </cell>
          <cell r="AD774">
            <v>1</v>
          </cell>
          <cell r="AE774">
            <v>0</v>
          </cell>
          <cell r="AF774">
            <v>1</v>
          </cell>
          <cell r="AG774">
            <v>3</v>
          </cell>
          <cell r="AH774">
            <v>8</v>
          </cell>
          <cell r="AI774">
            <v>4</v>
          </cell>
          <cell r="AJ774">
            <v>2</v>
          </cell>
        </row>
        <row r="775">
          <cell r="A775" t="str">
            <v>F</v>
          </cell>
          <cell r="B775">
            <v>0</v>
          </cell>
          <cell r="C775">
            <v>0</v>
          </cell>
          <cell r="D775" t="str">
            <v>F</v>
          </cell>
          <cell r="E775">
            <v>13</v>
          </cell>
          <cell r="F775">
            <v>3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1</v>
          </cell>
          <cell r="T775">
            <v>1</v>
          </cell>
          <cell r="U775">
            <v>0</v>
          </cell>
          <cell r="V775">
            <v>1</v>
          </cell>
          <cell r="W775">
            <v>6</v>
          </cell>
          <cell r="X775">
            <v>2</v>
          </cell>
          <cell r="Y775">
            <v>2</v>
          </cell>
          <cell r="Z775">
            <v>2</v>
          </cell>
          <cell r="AA775">
            <v>0</v>
          </cell>
          <cell r="AC775">
            <v>3</v>
          </cell>
          <cell r="AD775">
            <v>0</v>
          </cell>
          <cell r="AE775">
            <v>0</v>
          </cell>
          <cell r="AF775">
            <v>0</v>
          </cell>
          <cell r="AG775">
            <v>2</v>
          </cell>
          <cell r="AH775">
            <v>1</v>
          </cell>
          <cell r="AI775">
            <v>8</v>
          </cell>
          <cell r="AJ775">
            <v>2</v>
          </cell>
        </row>
        <row r="776">
          <cell r="A776" t="str">
            <v>I80-I89M</v>
          </cell>
          <cell r="B776" t="str">
            <v>I80-I89</v>
          </cell>
          <cell r="C776" t="str">
            <v>Diseases of veins, lymphatic vessels and lymph nodes, not elsewhere classified</v>
          </cell>
          <cell r="D776" t="str">
            <v>M</v>
          </cell>
          <cell r="E776">
            <v>93</v>
          </cell>
          <cell r="F776">
            <v>68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2</v>
          </cell>
          <cell r="O776">
            <v>2</v>
          </cell>
          <cell r="P776">
            <v>7</v>
          </cell>
          <cell r="Q776">
            <v>7</v>
          </cell>
          <cell r="R776">
            <v>11</v>
          </cell>
          <cell r="S776">
            <v>10</v>
          </cell>
          <cell r="T776">
            <v>11</v>
          </cell>
          <cell r="U776">
            <v>10</v>
          </cell>
          <cell r="V776">
            <v>8</v>
          </cell>
          <cell r="W776">
            <v>8</v>
          </cell>
          <cell r="X776">
            <v>6</v>
          </cell>
          <cell r="Y776">
            <v>11</v>
          </cell>
          <cell r="Z776">
            <v>9</v>
          </cell>
          <cell r="AA776">
            <v>2</v>
          </cell>
          <cell r="AC776">
            <v>68</v>
          </cell>
          <cell r="AD776">
            <v>2</v>
          </cell>
          <cell r="AE776">
            <v>9</v>
          </cell>
          <cell r="AF776">
            <v>18</v>
          </cell>
          <cell r="AG776">
            <v>21</v>
          </cell>
          <cell r="AH776">
            <v>18</v>
          </cell>
          <cell r="AI776">
            <v>14</v>
          </cell>
          <cell r="AJ776">
            <v>11</v>
          </cell>
        </row>
        <row r="777">
          <cell r="A777" t="str">
            <v>I80-I89F</v>
          </cell>
          <cell r="B777">
            <v>0</v>
          </cell>
          <cell r="C777">
            <v>0</v>
          </cell>
          <cell r="D777" t="str">
            <v>F</v>
          </cell>
          <cell r="E777">
            <v>77</v>
          </cell>
          <cell r="F777">
            <v>51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1</v>
          </cell>
          <cell r="M777">
            <v>1</v>
          </cell>
          <cell r="N777">
            <v>4</v>
          </cell>
          <cell r="O777">
            <v>2</v>
          </cell>
          <cell r="P777">
            <v>2</v>
          </cell>
          <cell r="Q777">
            <v>3</v>
          </cell>
          <cell r="R777">
            <v>4</v>
          </cell>
          <cell r="S777">
            <v>5</v>
          </cell>
          <cell r="T777">
            <v>10</v>
          </cell>
          <cell r="U777">
            <v>12</v>
          </cell>
          <cell r="V777">
            <v>7</v>
          </cell>
          <cell r="W777">
            <v>9</v>
          </cell>
          <cell r="X777">
            <v>8</v>
          </cell>
          <cell r="Y777">
            <v>9</v>
          </cell>
          <cell r="Z777">
            <v>3</v>
          </cell>
          <cell r="AA777">
            <v>6</v>
          </cell>
          <cell r="AC777">
            <v>51</v>
          </cell>
          <cell r="AD777">
            <v>6</v>
          </cell>
          <cell r="AE777">
            <v>4</v>
          </cell>
          <cell r="AF777">
            <v>7</v>
          </cell>
          <cell r="AG777">
            <v>15</v>
          </cell>
          <cell r="AH777">
            <v>19</v>
          </cell>
          <cell r="AI777">
            <v>17</v>
          </cell>
          <cell r="AJ777">
            <v>9</v>
          </cell>
        </row>
        <row r="778">
          <cell r="A778" t="str">
            <v>I80M</v>
          </cell>
          <cell r="B778" t="str">
            <v>I80</v>
          </cell>
          <cell r="C778" t="str">
            <v>Phlebitis and thrombophlebitis</v>
          </cell>
          <cell r="D778" t="str">
            <v>M</v>
          </cell>
          <cell r="E778">
            <v>76</v>
          </cell>
          <cell r="F778">
            <v>64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2</v>
          </cell>
          <cell r="O778">
            <v>2</v>
          </cell>
          <cell r="P778">
            <v>6</v>
          </cell>
          <cell r="Q778">
            <v>7</v>
          </cell>
          <cell r="R778">
            <v>11</v>
          </cell>
          <cell r="S778">
            <v>10</v>
          </cell>
          <cell r="T778">
            <v>10</v>
          </cell>
          <cell r="U778">
            <v>10</v>
          </cell>
          <cell r="V778">
            <v>6</v>
          </cell>
          <cell r="W778">
            <v>4</v>
          </cell>
          <cell r="X778">
            <v>2</v>
          </cell>
          <cell r="Y778">
            <v>6</v>
          </cell>
          <cell r="Z778">
            <v>5</v>
          </cell>
          <cell r="AA778">
            <v>1</v>
          </cell>
          <cell r="AC778">
            <v>64</v>
          </cell>
          <cell r="AD778">
            <v>2</v>
          </cell>
          <cell r="AE778">
            <v>8</v>
          </cell>
          <cell r="AF778">
            <v>18</v>
          </cell>
          <cell r="AG778">
            <v>20</v>
          </cell>
          <cell r="AH778">
            <v>16</v>
          </cell>
          <cell r="AI778">
            <v>6</v>
          </cell>
          <cell r="AJ778">
            <v>6</v>
          </cell>
        </row>
        <row r="779">
          <cell r="A779" t="str">
            <v>F</v>
          </cell>
          <cell r="B779">
            <v>0</v>
          </cell>
          <cell r="C779">
            <v>0</v>
          </cell>
          <cell r="D779" t="str">
            <v>F</v>
          </cell>
          <cell r="E779">
            <v>60</v>
          </cell>
          <cell r="F779">
            <v>49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1</v>
          </cell>
          <cell r="M779">
            <v>1</v>
          </cell>
          <cell r="N779">
            <v>3</v>
          </cell>
          <cell r="O779">
            <v>2</v>
          </cell>
          <cell r="P779">
            <v>2</v>
          </cell>
          <cell r="Q779">
            <v>3</v>
          </cell>
          <cell r="R779">
            <v>4</v>
          </cell>
          <cell r="S779">
            <v>5</v>
          </cell>
          <cell r="T779">
            <v>10</v>
          </cell>
          <cell r="U779">
            <v>11</v>
          </cell>
          <cell r="V779">
            <v>7</v>
          </cell>
          <cell r="W779">
            <v>4</v>
          </cell>
          <cell r="X779">
            <v>4</v>
          </cell>
          <cell r="Y779">
            <v>3</v>
          </cell>
          <cell r="Z779">
            <v>1</v>
          </cell>
          <cell r="AA779">
            <v>2</v>
          </cell>
          <cell r="AC779">
            <v>49</v>
          </cell>
          <cell r="AD779">
            <v>5</v>
          </cell>
          <cell r="AE779">
            <v>4</v>
          </cell>
          <cell r="AF779">
            <v>7</v>
          </cell>
          <cell r="AG779">
            <v>15</v>
          </cell>
          <cell r="AH779">
            <v>18</v>
          </cell>
          <cell r="AI779">
            <v>8</v>
          </cell>
          <cell r="AJ779">
            <v>3</v>
          </cell>
        </row>
        <row r="780">
          <cell r="A780" t="str">
            <v>I81M</v>
          </cell>
          <cell r="B780" t="str">
            <v>I81</v>
          </cell>
          <cell r="C780" t="str">
            <v>Portal vein thrombosis</v>
          </cell>
          <cell r="D780" t="str">
            <v>M</v>
          </cell>
          <cell r="E780">
            <v>3</v>
          </cell>
          <cell r="F780">
            <v>1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1</v>
          </cell>
          <cell r="W780">
            <v>2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C780">
            <v>1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1</v>
          </cell>
          <cell r="AI780">
            <v>2</v>
          </cell>
          <cell r="AJ780">
            <v>0</v>
          </cell>
        </row>
        <row r="781">
          <cell r="A781" t="str">
            <v>F</v>
          </cell>
          <cell r="B781">
            <v>0</v>
          </cell>
          <cell r="C781">
            <v>0</v>
          </cell>
          <cell r="D781" t="str">
            <v>F</v>
          </cell>
          <cell r="E781">
            <v>2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1</v>
          </cell>
          <cell r="X781">
            <v>1</v>
          </cell>
          <cell r="Y781">
            <v>0</v>
          </cell>
          <cell r="Z781">
            <v>0</v>
          </cell>
          <cell r="AA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2</v>
          </cell>
          <cell r="AJ781">
            <v>0</v>
          </cell>
        </row>
        <row r="782">
          <cell r="A782" t="str">
            <v>I82M</v>
          </cell>
          <cell r="B782" t="str">
            <v>I82</v>
          </cell>
          <cell r="C782" t="str">
            <v>Other venous embolism and thrombosis</v>
          </cell>
          <cell r="D782" t="str">
            <v>M</v>
          </cell>
          <cell r="E782">
            <v>4</v>
          </cell>
          <cell r="F782">
            <v>2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1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1</v>
          </cell>
          <cell r="W782">
            <v>0</v>
          </cell>
          <cell r="X782">
            <v>2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2</v>
          </cell>
          <cell r="AD782">
            <v>0</v>
          </cell>
          <cell r="AE782">
            <v>1</v>
          </cell>
          <cell r="AF782">
            <v>0</v>
          </cell>
          <cell r="AG782">
            <v>0</v>
          </cell>
          <cell r="AH782">
            <v>1</v>
          </cell>
          <cell r="AI782">
            <v>2</v>
          </cell>
          <cell r="AJ782">
            <v>0</v>
          </cell>
        </row>
        <row r="783">
          <cell r="A783" t="str">
            <v>F</v>
          </cell>
          <cell r="B783">
            <v>0</v>
          </cell>
          <cell r="C783">
            <v>0</v>
          </cell>
          <cell r="D783" t="str">
            <v>F</v>
          </cell>
          <cell r="E783">
            <v>1</v>
          </cell>
          <cell r="F783">
            <v>1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1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1</v>
          </cell>
          <cell r="AD783">
            <v>1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</row>
        <row r="784">
          <cell r="A784" t="str">
            <v>I83M</v>
          </cell>
          <cell r="B784" t="str">
            <v>I83</v>
          </cell>
          <cell r="C784" t="str">
            <v>Varicose veins of lower extremities</v>
          </cell>
          <cell r="D784" t="str">
            <v>M</v>
          </cell>
          <cell r="E784">
            <v>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2</v>
          </cell>
          <cell r="X784">
            <v>1</v>
          </cell>
          <cell r="Y784">
            <v>3</v>
          </cell>
          <cell r="Z784">
            <v>2</v>
          </cell>
          <cell r="AA784">
            <v>1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3</v>
          </cell>
          <cell r="AJ784">
            <v>3</v>
          </cell>
        </row>
        <row r="785">
          <cell r="A785" t="str">
            <v>F</v>
          </cell>
          <cell r="B785">
            <v>0</v>
          </cell>
          <cell r="C785">
            <v>0</v>
          </cell>
          <cell r="D785" t="str">
            <v>F</v>
          </cell>
          <cell r="E785">
            <v>11</v>
          </cell>
          <cell r="F785">
            <v>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1</v>
          </cell>
          <cell r="V785">
            <v>0</v>
          </cell>
          <cell r="W785">
            <v>2</v>
          </cell>
          <cell r="X785">
            <v>3</v>
          </cell>
          <cell r="Y785">
            <v>5</v>
          </cell>
          <cell r="Z785">
            <v>1</v>
          </cell>
          <cell r="AA785">
            <v>4</v>
          </cell>
          <cell r="AC785">
            <v>1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1</v>
          </cell>
          <cell r="AI785">
            <v>5</v>
          </cell>
          <cell r="AJ785">
            <v>5</v>
          </cell>
        </row>
        <row r="786">
          <cell r="A786" t="str">
            <v>I85M</v>
          </cell>
          <cell r="B786" t="str">
            <v>I85</v>
          </cell>
          <cell r="C786" t="str">
            <v>Oesophageal varices</v>
          </cell>
          <cell r="D786" t="str">
            <v>M</v>
          </cell>
          <cell r="E786" t="str">
            <v>-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</row>
        <row r="787">
          <cell r="A787" t="str">
            <v>F</v>
          </cell>
          <cell r="B787">
            <v>0</v>
          </cell>
          <cell r="C787">
            <v>0</v>
          </cell>
          <cell r="D787" t="str">
            <v>F</v>
          </cell>
          <cell r="E787">
            <v>1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1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1</v>
          </cell>
          <cell r="AJ787">
            <v>0</v>
          </cell>
        </row>
        <row r="788">
          <cell r="A788" t="str">
            <v>I87M</v>
          </cell>
          <cell r="B788" t="str">
            <v>I87</v>
          </cell>
          <cell r="C788" t="str">
            <v>Other disorders of veins</v>
          </cell>
          <cell r="D788" t="str">
            <v>M</v>
          </cell>
          <cell r="E788" t="str">
            <v>-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</row>
        <row r="789">
          <cell r="A789" t="str">
            <v>F</v>
          </cell>
          <cell r="B789">
            <v>0</v>
          </cell>
          <cell r="C789">
            <v>0</v>
          </cell>
          <cell r="D789" t="str">
            <v>F</v>
          </cell>
          <cell r="E789">
            <v>1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1</v>
          </cell>
          <cell r="Z789">
            <v>1</v>
          </cell>
          <cell r="AA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1</v>
          </cell>
        </row>
        <row r="790">
          <cell r="A790" t="str">
            <v>I89M</v>
          </cell>
          <cell r="B790" t="str">
            <v>I89</v>
          </cell>
          <cell r="C790" t="str">
            <v>Other noninfective disorders of lymphatic vessels and lymph nodes</v>
          </cell>
          <cell r="D790" t="str">
            <v>M</v>
          </cell>
          <cell r="E790">
            <v>4</v>
          </cell>
          <cell r="F790">
            <v>1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  <cell r="U790">
            <v>0</v>
          </cell>
          <cell r="V790">
            <v>0</v>
          </cell>
          <cell r="W790">
            <v>0</v>
          </cell>
          <cell r="X790">
            <v>1</v>
          </cell>
          <cell r="Y790">
            <v>2</v>
          </cell>
          <cell r="Z790">
            <v>2</v>
          </cell>
          <cell r="AA790">
            <v>0</v>
          </cell>
          <cell r="AB790">
            <v>0</v>
          </cell>
          <cell r="AC790">
            <v>1</v>
          </cell>
          <cell r="AD790">
            <v>0</v>
          </cell>
          <cell r="AE790">
            <v>0</v>
          </cell>
          <cell r="AF790">
            <v>0</v>
          </cell>
          <cell r="AG790">
            <v>1</v>
          </cell>
          <cell r="AH790">
            <v>0</v>
          </cell>
          <cell r="AI790">
            <v>1</v>
          </cell>
          <cell r="AJ790">
            <v>2</v>
          </cell>
        </row>
        <row r="791">
          <cell r="A791" t="str">
            <v>F</v>
          </cell>
          <cell r="B791">
            <v>0</v>
          </cell>
          <cell r="C791">
            <v>0</v>
          </cell>
          <cell r="D791" t="str">
            <v>F</v>
          </cell>
          <cell r="E791">
            <v>1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1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1</v>
          </cell>
          <cell r="AJ791">
            <v>0</v>
          </cell>
        </row>
        <row r="792">
          <cell r="A792" t="str">
            <v>I95-99M</v>
          </cell>
          <cell r="B792" t="str">
            <v>I95-99</v>
          </cell>
          <cell r="C792" t="str">
            <v>Other and unspecified disorders of the circulatory system</v>
          </cell>
          <cell r="D792" t="str">
            <v>M</v>
          </cell>
          <cell r="E792">
            <v>2</v>
          </cell>
          <cell r="F792">
            <v>1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1</v>
          </cell>
          <cell r="V792">
            <v>0</v>
          </cell>
          <cell r="W792">
            <v>0</v>
          </cell>
          <cell r="X792">
            <v>1</v>
          </cell>
          <cell r="Y792">
            <v>0</v>
          </cell>
          <cell r="Z792">
            <v>0</v>
          </cell>
          <cell r="AA792">
            <v>0</v>
          </cell>
          <cell r="AC792">
            <v>1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1</v>
          </cell>
          <cell r="AI792">
            <v>1</v>
          </cell>
          <cell r="AJ792">
            <v>0</v>
          </cell>
        </row>
        <row r="793">
          <cell r="A793" t="str">
            <v>F</v>
          </cell>
          <cell r="B793">
            <v>0</v>
          </cell>
          <cell r="C793">
            <v>0</v>
          </cell>
          <cell r="D793" t="str">
            <v>F</v>
          </cell>
          <cell r="E793">
            <v>3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2</v>
          </cell>
          <cell r="Y793">
            <v>1</v>
          </cell>
          <cell r="Z793">
            <v>0</v>
          </cell>
          <cell r="AA793">
            <v>1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2</v>
          </cell>
          <cell r="AJ793">
            <v>1</v>
          </cell>
        </row>
        <row r="794">
          <cell r="A794" t="str">
            <v>I95M</v>
          </cell>
          <cell r="B794" t="str">
            <v>I95</v>
          </cell>
          <cell r="C794" t="str">
            <v>Hypotension</v>
          </cell>
          <cell r="D794" t="str">
            <v>M</v>
          </cell>
          <cell r="E794">
            <v>2</v>
          </cell>
          <cell r="F794">
            <v>1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</v>
          </cell>
          <cell r="V794">
            <v>0</v>
          </cell>
          <cell r="W794">
            <v>0</v>
          </cell>
          <cell r="X794">
            <v>1</v>
          </cell>
          <cell r="Y794">
            <v>0</v>
          </cell>
          <cell r="Z794">
            <v>0</v>
          </cell>
          <cell r="AA794">
            <v>0</v>
          </cell>
          <cell r="AC794">
            <v>1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1</v>
          </cell>
          <cell r="AI794">
            <v>1</v>
          </cell>
          <cell r="AJ794">
            <v>0</v>
          </cell>
        </row>
        <row r="795">
          <cell r="A795" t="str">
            <v>F</v>
          </cell>
          <cell r="B795">
            <v>0</v>
          </cell>
          <cell r="C795">
            <v>0</v>
          </cell>
          <cell r="D795" t="str">
            <v>F</v>
          </cell>
          <cell r="E795">
            <v>1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1</v>
          </cell>
          <cell r="Z795">
            <v>0</v>
          </cell>
          <cell r="AA795">
            <v>1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1</v>
          </cell>
        </row>
        <row r="796">
          <cell r="A796" t="str">
            <v>I99M</v>
          </cell>
          <cell r="B796" t="str">
            <v>I99</v>
          </cell>
          <cell r="C796" t="str">
            <v>Other and unspecified disorders of circulatory system</v>
          </cell>
          <cell r="D796" t="str">
            <v>M</v>
          </cell>
          <cell r="E796" t="str">
            <v>-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</row>
        <row r="797">
          <cell r="A797" t="str">
            <v>F</v>
          </cell>
          <cell r="B797">
            <v>0</v>
          </cell>
          <cell r="C797">
            <v>0</v>
          </cell>
          <cell r="D797" t="str">
            <v>F</v>
          </cell>
          <cell r="E797">
            <v>2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2</v>
          </cell>
          <cell r="Y797">
            <v>0</v>
          </cell>
          <cell r="Z797">
            <v>0</v>
          </cell>
          <cell r="AA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2</v>
          </cell>
          <cell r="AJ797">
            <v>0</v>
          </cell>
        </row>
        <row r="798">
          <cell r="A798" t="str">
            <v>J00-J99M</v>
          </cell>
          <cell r="B798" t="str">
            <v>J00-J99</v>
          </cell>
          <cell r="C798" t="str">
            <v>X. DISEASES OF THE RESPIRATORY SYSTEM</v>
          </cell>
          <cell r="D798" t="str">
            <v>M</v>
          </cell>
          <cell r="E798">
            <v>3373</v>
          </cell>
          <cell r="F798">
            <v>1084</v>
          </cell>
          <cell r="G798">
            <v>0</v>
          </cell>
          <cell r="H798">
            <v>2</v>
          </cell>
          <cell r="I798">
            <v>1</v>
          </cell>
          <cell r="J798">
            <v>1</v>
          </cell>
          <cell r="K798">
            <v>3</v>
          </cell>
          <cell r="L798">
            <v>1</v>
          </cell>
          <cell r="M798">
            <v>6</v>
          </cell>
          <cell r="N798">
            <v>3</v>
          </cell>
          <cell r="O798">
            <v>3</v>
          </cell>
          <cell r="P798">
            <v>16</v>
          </cell>
          <cell r="Q798">
            <v>33</v>
          </cell>
          <cell r="R798">
            <v>67</v>
          </cell>
          <cell r="S798">
            <v>93</v>
          </cell>
          <cell r="T798">
            <v>159</v>
          </cell>
          <cell r="U798">
            <v>302</v>
          </cell>
          <cell r="V798">
            <v>394</v>
          </cell>
          <cell r="W798">
            <v>528</v>
          </cell>
          <cell r="X798">
            <v>648</v>
          </cell>
          <cell r="Y798">
            <v>1113</v>
          </cell>
          <cell r="Z798">
            <v>581</v>
          </cell>
          <cell r="AA798">
            <v>532</v>
          </cell>
          <cell r="AC798">
            <v>1084</v>
          </cell>
          <cell r="AD798">
            <v>17</v>
          </cell>
          <cell r="AE798">
            <v>19</v>
          </cell>
          <cell r="AF798">
            <v>100</v>
          </cell>
          <cell r="AG798">
            <v>252</v>
          </cell>
          <cell r="AH798">
            <v>696</v>
          </cell>
          <cell r="AI798">
            <v>1176</v>
          </cell>
          <cell r="AJ798">
            <v>1113</v>
          </cell>
        </row>
        <row r="799">
          <cell r="A799" t="str">
            <v>J00-J99F</v>
          </cell>
          <cell r="B799">
            <v>0</v>
          </cell>
          <cell r="C799">
            <v>0</v>
          </cell>
          <cell r="D799" t="str">
            <v>F</v>
          </cell>
          <cell r="E799">
            <v>3923</v>
          </cell>
          <cell r="F799">
            <v>991</v>
          </cell>
          <cell r="G799">
            <v>1</v>
          </cell>
          <cell r="H799">
            <v>1</v>
          </cell>
          <cell r="I799">
            <v>1</v>
          </cell>
          <cell r="J799">
            <v>0</v>
          </cell>
          <cell r="K799">
            <v>1</v>
          </cell>
          <cell r="L799">
            <v>1</v>
          </cell>
          <cell r="M799">
            <v>0</v>
          </cell>
          <cell r="N799">
            <v>3</v>
          </cell>
          <cell r="O799">
            <v>6</v>
          </cell>
          <cell r="P799">
            <v>9</v>
          </cell>
          <cell r="Q799">
            <v>27</v>
          </cell>
          <cell r="R799">
            <v>45</v>
          </cell>
          <cell r="S799">
            <v>86</v>
          </cell>
          <cell r="T799">
            <v>163</v>
          </cell>
          <cell r="U799">
            <v>257</v>
          </cell>
          <cell r="V799">
            <v>390</v>
          </cell>
          <cell r="W799">
            <v>547</v>
          </cell>
          <cell r="X799">
            <v>669</v>
          </cell>
          <cell r="Y799">
            <v>1716</v>
          </cell>
          <cell r="Z799">
            <v>773</v>
          </cell>
          <cell r="AA799">
            <v>943</v>
          </cell>
          <cell r="AC799">
            <v>991</v>
          </cell>
          <cell r="AD799">
            <v>8</v>
          </cell>
          <cell r="AE799">
            <v>15</v>
          </cell>
          <cell r="AF799">
            <v>72</v>
          </cell>
          <cell r="AG799">
            <v>249</v>
          </cell>
          <cell r="AH799">
            <v>647</v>
          </cell>
          <cell r="AI799">
            <v>1216</v>
          </cell>
          <cell r="AJ799">
            <v>1716</v>
          </cell>
        </row>
        <row r="800">
          <cell r="A800" t="str">
            <v>J00-06M</v>
          </cell>
          <cell r="B800" t="str">
            <v>J00-06</v>
          </cell>
          <cell r="C800" t="str">
            <v>Acute upper respiratory infections</v>
          </cell>
          <cell r="D800" t="str">
            <v>M</v>
          </cell>
          <cell r="E800">
            <v>4</v>
          </cell>
          <cell r="F800">
            <v>3</v>
          </cell>
          <cell r="G800">
            <v>0</v>
          </cell>
          <cell r="H800">
            <v>0</v>
          </cell>
          <cell r="I800">
            <v>1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1</v>
          </cell>
          <cell r="T800">
            <v>1</v>
          </cell>
          <cell r="U800">
            <v>0</v>
          </cell>
          <cell r="V800">
            <v>0</v>
          </cell>
          <cell r="W800">
            <v>0</v>
          </cell>
          <cell r="X800">
            <v>1</v>
          </cell>
          <cell r="Y800">
            <v>0</v>
          </cell>
          <cell r="Z800">
            <v>0</v>
          </cell>
          <cell r="AA800">
            <v>0</v>
          </cell>
          <cell r="AC800">
            <v>3</v>
          </cell>
          <cell r="AD800">
            <v>1</v>
          </cell>
          <cell r="AE800">
            <v>0</v>
          </cell>
          <cell r="AF800">
            <v>0</v>
          </cell>
          <cell r="AG800">
            <v>2</v>
          </cell>
          <cell r="AH800">
            <v>0</v>
          </cell>
          <cell r="AI800">
            <v>1</v>
          </cell>
          <cell r="AJ800">
            <v>0</v>
          </cell>
        </row>
        <row r="801">
          <cell r="A801" t="str">
            <v>F</v>
          </cell>
          <cell r="B801">
            <v>0</v>
          </cell>
          <cell r="C801">
            <v>0</v>
          </cell>
          <cell r="D801" t="str">
            <v>F</v>
          </cell>
          <cell r="E801">
            <v>1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1</v>
          </cell>
          <cell r="Z801">
            <v>0</v>
          </cell>
          <cell r="AA801">
            <v>1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1</v>
          </cell>
        </row>
        <row r="802">
          <cell r="A802" t="str">
            <v>J04M</v>
          </cell>
          <cell r="B802" t="str">
            <v>J04</v>
          </cell>
          <cell r="C802" t="str">
            <v>Acute laryngitis and tracheitis</v>
          </cell>
          <cell r="D802" t="str">
            <v>M</v>
          </cell>
          <cell r="E802">
            <v>2</v>
          </cell>
          <cell r="F802">
            <v>1</v>
          </cell>
          <cell r="G802">
            <v>0</v>
          </cell>
          <cell r="H802">
            <v>0</v>
          </cell>
          <cell r="I802">
            <v>1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1</v>
          </cell>
          <cell r="Y802">
            <v>0</v>
          </cell>
          <cell r="Z802">
            <v>0</v>
          </cell>
          <cell r="AA802">
            <v>0</v>
          </cell>
          <cell r="AC802">
            <v>1</v>
          </cell>
          <cell r="AD802">
            <v>1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1</v>
          </cell>
          <cell r="AJ802">
            <v>0</v>
          </cell>
        </row>
        <row r="803">
          <cell r="A803" t="str">
            <v>F</v>
          </cell>
          <cell r="B803">
            <v>0</v>
          </cell>
          <cell r="C803">
            <v>0</v>
          </cell>
          <cell r="D803" t="str">
            <v>F</v>
          </cell>
          <cell r="E803" t="str">
            <v>-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A804" t="str">
            <v>J06m</v>
          </cell>
          <cell r="B804" t="str">
            <v>J06</v>
          </cell>
          <cell r="C804" t="str">
            <v>Acute upper respiratory infections of multiple and unspecified sites</v>
          </cell>
          <cell r="D804" t="str">
            <v>m</v>
          </cell>
          <cell r="E804">
            <v>2</v>
          </cell>
          <cell r="F804">
            <v>2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1</v>
          </cell>
          <cell r="T804">
            <v>1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C804">
            <v>2</v>
          </cell>
          <cell r="AD804">
            <v>0</v>
          </cell>
          <cell r="AE804">
            <v>0</v>
          </cell>
          <cell r="AF804">
            <v>0</v>
          </cell>
          <cell r="AG804">
            <v>2</v>
          </cell>
          <cell r="AH804">
            <v>0</v>
          </cell>
          <cell r="AI804">
            <v>0</v>
          </cell>
          <cell r="AJ804">
            <v>0</v>
          </cell>
        </row>
        <row r="805">
          <cell r="A805" t="str">
            <v>F</v>
          </cell>
          <cell r="B805">
            <v>0</v>
          </cell>
          <cell r="C805">
            <v>0</v>
          </cell>
          <cell r="D805" t="str">
            <v>F</v>
          </cell>
          <cell r="E805">
            <v>1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1</v>
          </cell>
          <cell r="Z805">
            <v>0</v>
          </cell>
          <cell r="AA805">
            <v>1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1</v>
          </cell>
        </row>
        <row r="806">
          <cell r="A806" t="str">
            <v>J09-18M</v>
          </cell>
          <cell r="B806" t="str">
            <v>J09-18</v>
          </cell>
          <cell r="C806" t="str">
            <v>Influenza and pneumonia</v>
          </cell>
          <cell r="D806" t="str">
            <v>M</v>
          </cell>
          <cell r="E806">
            <v>831</v>
          </cell>
          <cell r="F806">
            <v>228</v>
          </cell>
          <cell r="G806">
            <v>0</v>
          </cell>
          <cell r="H806">
            <v>2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2</v>
          </cell>
          <cell r="N806">
            <v>1</v>
          </cell>
          <cell r="O806">
            <v>1</v>
          </cell>
          <cell r="P806">
            <v>8</v>
          </cell>
          <cell r="Q806">
            <v>12</v>
          </cell>
          <cell r="R806">
            <v>32</v>
          </cell>
          <cell r="S806">
            <v>23</v>
          </cell>
          <cell r="T806">
            <v>30</v>
          </cell>
          <cell r="U806">
            <v>46</v>
          </cell>
          <cell r="V806">
            <v>71</v>
          </cell>
          <cell r="W806">
            <v>91</v>
          </cell>
          <cell r="X806">
            <v>146</v>
          </cell>
          <cell r="Y806">
            <v>366</v>
          </cell>
          <cell r="Z806">
            <v>158</v>
          </cell>
          <cell r="AA806">
            <v>208</v>
          </cell>
          <cell r="AC806">
            <v>228</v>
          </cell>
          <cell r="AD806">
            <v>5</v>
          </cell>
          <cell r="AE806">
            <v>9</v>
          </cell>
          <cell r="AF806">
            <v>44</v>
          </cell>
          <cell r="AG806">
            <v>53</v>
          </cell>
          <cell r="AH806">
            <v>117</v>
          </cell>
          <cell r="AI806">
            <v>237</v>
          </cell>
          <cell r="AJ806">
            <v>366</v>
          </cell>
        </row>
        <row r="807">
          <cell r="A807" t="str">
            <v>F</v>
          </cell>
          <cell r="B807">
            <v>0</v>
          </cell>
          <cell r="C807">
            <v>0</v>
          </cell>
          <cell r="D807" t="str">
            <v>F</v>
          </cell>
          <cell r="E807">
            <v>1048</v>
          </cell>
          <cell r="F807">
            <v>150</v>
          </cell>
          <cell r="G807">
            <v>1</v>
          </cell>
          <cell r="H807">
            <v>1</v>
          </cell>
          <cell r="I807">
            <v>1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2</v>
          </cell>
          <cell r="O807">
            <v>4</v>
          </cell>
          <cell r="P807">
            <v>5</v>
          </cell>
          <cell r="Q807">
            <v>9</v>
          </cell>
          <cell r="R807">
            <v>13</v>
          </cell>
          <cell r="S807">
            <v>19</v>
          </cell>
          <cell r="T807">
            <v>24</v>
          </cell>
          <cell r="U807">
            <v>33</v>
          </cell>
          <cell r="V807">
            <v>38</v>
          </cell>
          <cell r="W807">
            <v>81</v>
          </cell>
          <cell r="X807">
            <v>138</v>
          </cell>
          <cell r="Y807">
            <v>679</v>
          </cell>
          <cell r="Z807">
            <v>240</v>
          </cell>
          <cell r="AA807">
            <v>439</v>
          </cell>
          <cell r="AC807">
            <v>150</v>
          </cell>
          <cell r="AD807">
            <v>5</v>
          </cell>
          <cell r="AE807">
            <v>9</v>
          </cell>
          <cell r="AF807">
            <v>22</v>
          </cell>
          <cell r="AG807">
            <v>43</v>
          </cell>
          <cell r="AH807">
            <v>71</v>
          </cell>
          <cell r="AI807">
            <v>219</v>
          </cell>
          <cell r="AJ807">
            <v>679</v>
          </cell>
        </row>
        <row r="808">
          <cell r="A808" t="str">
            <v>J09M</v>
          </cell>
          <cell r="B808" t="str">
            <v>J09</v>
          </cell>
          <cell r="C808" t="str">
            <v>Influenza due to certain identified influenza virus</v>
          </cell>
          <cell r="D808" t="str">
            <v>M</v>
          </cell>
          <cell r="E808">
            <v>3</v>
          </cell>
          <cell r="F808">
            <v>2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1</v>
          </cell>
          <cell r="T808">
            <v>1</v>
          </cell>
          <cell r="U808">
            <v>0</v>
          </cell>
          <cell r="V808">
            <v>0</v>
          </cell>
          <cell r="W808">
            <v>1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2</v>
          </cell>
          <cell r="AD808">
            <v>0</v>
          </cell>
          <cell r="AE808">
            <v>0</v>
          </cell>
          <cell r="AF808">
            <v>0</v>
          </cell>
          <cell r="AG808">
            <v>2</v>
          </cell>
          <cell r="AH808">
            <v>0</v>
          </cell>
          <cell r="AI808">
            <v>1</v>
          </cell>
          <cell r="AJ808">
            <v>0</v>
          </cell>
        </row>
        <row r="809">
          <cell r="A809" t="str">
            <v>F</v>
          </cell>
          <cell r="B809">
            <v>0</v>
          </cell>
          <cell r="C809">
            <v>0</v>
          </cell>
          <cell r="D809" t="str">
            <v>F</v>
          </cell>
          <cell r="E809">
            <v>5</v>
          </cell>
          <cell r="F809">
            <v>4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2</v>
          </cell>
          <cell r="R809">
            <v>0</v>
          </cell>
          <cell r="S809">
            <v>1</v>
          </cell>
          <cell r="T809">
            <v>0</v>
          </cell>
          <cell r="U809">
            <v>0</v>
          </cell>
          <cell r="V809">
            <v>1</v>
          </cell>
          <cell r="W809">
            <v>1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4</v>
          </cell>
          <cell r="AD809">
            <v>0</v>
          </cell>
          <cell r="AE809">
            <v>0</v>
          </cell>
          <cell r="AF809">
            <v>2</v>
          </cell>
          <cell r="AG809">
            <v>1</v>
          </cell>
          <cell r="AH809">
            <v>1</v>
          </cell>
          <cell r="AI809">
            <v>1</v>
          </cell>
          <cell r="AJ809">
            <v>0</v>
          </cell>
        </row>
        <row r="810">
          <cell r="A810" t="str">
            <v>J10M</v>
          </cell>
          <cell r="B810" t="str">
            <v>J10</v>
          </cell>
          <cell r="C810" t="str">
            <v>Influenza due to other identified influenza virus</v>
          </cell>
          <cell r="D810" t="str">
            <v>M</v>
          </cell>
          <cell r="E810">
            <v>35</v>
          </cell>
          <cell r="F810">
            <v>21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3</v>
          </cell>
          <cell r="Q810">
            <v>0</v>
          </cell>
          <cell r="R810">
            <v>5</v>
          </cell>
          <cell r="S810">
            <v>3</v>
          </cell>
          <cell r="T810">
            <v>3</v>
          </cell>
          <cell r="U810">
            <v>3</v>
          </cell>
          <cell r="V810">
            <v>4</v>
          </cell>
          <cell r="W810">
            <v>5</v>
          </cell>
          <cell r="X810">
            <v>9</v>
          </cell>
          <cell r="Y810">
            <v>0</v>
          </cell>
          <cell r="Z810">
            <v>0</v>
          </cell>
          <cell r="AA810">
            <v>0</v>
          </cell>
          <cell r="AC810">
            <v>21</v>
          </cell>
          <cell r="AD810">
            <v>0</v>
          </cell>
          <cell r="AE810">
            <v>3</v>
          </cell>
          <cell r="AF810">
            <v>5</v>
          </cell>
          <cell r="AG810">
            <v>6</v>
          </cell>
          <cell r="AH810">
            <v>7</v>
          </cell>
          <cell r="AI810">
            <v>14</v>
          </cell>
          <cell r="AJ810">
            <v>0</v>
          </cell>
        </row>
        <row r="811">
          <cell r="A811" t="str">
            <v>F</v>
          </cell>
          <cell r="B811">
            <v>0</v>
          </cell>
          <cell r="C811">
            <v>0</v>
          </cell>
          <cell r="D811" t="str">
            <v>F</v>
          </cell>
          <cell r="E811">
            <v>24</v>
          </cell>
          <cell r="F811">
            <v>11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1</v>
          </cell>
          <cell r="O811">
            <v>1</v>
          </cell>
          <cell r="P811">
            <v>1</v>
          </cell>
          <cell r="Q811">
            <v>1</v>
          </cell>
          <cell r="R811">
            <v>0</v>
          </cell>
          <cell r="S811">
            <v>4</v>
          </cell>
          <cell r="T811">
            <v>1</v>
          </cell>
          <cell r="U811">
            <v>1</v>
          </cell>
          <cell r="V811">
            <v>1</v>
          </cell>
          <cell r="W811">
            <v>1</v>
          </cell>
          <cell r="X811">
            <v>2</v>
          </cell>
          <cell r="Y811">
            <v>10</v>
          </cell>
          <cell r="Z811">
            <v>7</v>
          </cell>
          <cell r="AA811">
            <v>3</v>
          </cell>
          <cell r="AC811">
            <v>11</v>
          </cell>
          <cell r="AD811">
            <v>1</v>
          </cell>
          <cell r="AE811">
            <v>2</v>
          </cell>
          <cell r="AF811">
            <v>1</v>
          </cell>
          <cell r="AG811">
            <v>5</v>
          </cell>
          <cell r="AH811">
            <v>2</v>
          </cell>
          <cell r="AI811">
            <v>3</v>
          </cell>
          <cell r="AJ811">
            <v>10</v>
          </cell>
        </row>
        <row r="812">
          <cell r="A812" t="str">
            <v>J11M</v>
          </cell>
          <cell r="B812" t="str">
            <v>J11</v>
          </cell>
          <cell r="C812" t="str">
            <v>Influenza, virus not identified</v>
          </cell>
          <cell r="D812" t="str">
            <v>M</v>
          </cell>
          <cell r="E812">
            <v>4</v>
          </cell>
          <cell r="F812">
            <v>2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1</v>
          </cell>
          <cell r="U812">
            <v>1</v>
          </cell>
          <cell r="V812">
            <v>0</v>
          </cell>
          <cell r="W812">
            <v>1</v>
          </cell>
          <cell r="X812">
            <v>0</v>
          </cell>
          <cell r="Y812">
            <v>1</v>
          </cell>
          <cell r="Z812">
            <v>0</v>
          </cell>
          <cell r="AA812">
            <v>1</v>
          </cell>
          <cell r="AC812">
            <v>2</v>
          </cell>
          <cell r="AD812">
            <v>0</v>
          </cell>
          <cell r="AE812">
            <v>0</v>
          </cell>
          <cell r="AF812">
            <v>0</v>
          </cell>
          <cell r="AG812">
            <v>1</v>
          </cell>
          <cell r="AH812">
            <v>1</v>
          </cell>
          <cell r="AI812">
            <v>1</v>
          </cell>
          <cell r="AJ812">
            <v>1</v>
          </cell>
        </row>
        <row r="813">
          <cell r="A813" t="str">
            <v>F</v>
          </cell>
          <cell r="B813">
            <v>0</v>
          </cell>
          <cell r="C813">
            <v>0</v>
          </cell>
          <cell r="D813" t="str">
            <v>F</v>
          </cell>
          <cell r="E813">
            <v>8</v>
          </cell>
          <cell r="F813">
            <v>4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1</v>
          </cell>
          <cell r="R813">
            <v>0</v>
          </cell>
          <cell r="S813">
            <v>0</v>
          </cell>
          <cell r="T813">
            <v>2</v>
          </cell>
          <cell r="U813">
            <v>0</v>
          </cell>
          <cell r="V813">
            <v>1</v>
          </cell>
          <cell r="W813">
            <v>1</v>
          </cell>
          <cell r="X813">
            <v>0</v>
          </cell>
          <cell r="Y813">
            <v>3</v>
          </cell>
          <cell r="Z813">
            <v>2</v>
          </cell>
          <cell r="AA813">
            <v>1</v>
          </cell>
          <cell r="AC813">
            <v>4</v>
          </cell>
          <cell r="AD813">
            <v>0</v>
          </cell>
          <cell r="AE813">
            <v>0</v>
          </cell>
          <cell r="AF813">
            <v>1</v>
          </cell>
          <cell r="AG813">
            <v>2</v>
          </cell>
          <cell r="AH813">
            <v>1</v>
          </cell>
          <cell r="AI813">
            <v>1</v>
          </cell>
          <cell r="AJ813">
            <v>3</v>
          </cell>
        </row>
        <row r="814">
          <cell r="A814" t="str">
            <v>J12M</v>
          </cell>
          <cell r="B814" t="str">
            <v>J12</v>
          </cell>
          <cell r="C814" t="str">
            <v>Viral pneumonia, not elsewhere classified</v>
          </cell>
          <cell r="D814" t="str">
            <v>M</v>
          </cell>
          <cell r="E814">
            <v>2</v>
          </cell>
          <cell r="F814">
            <v>2</v>
          </cell>
          <cell r="G814">
            <v>0</v>
          </cell>
          <cell r="H814">
            <v>1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1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C814">
            <v>2</v>
          </cell>
          <cell r="AD814">
            <v>1</v>
          </cell>
          <cell r="AE814">
            <v>0</v>
          </cell>
          <cell r="AF814">
            <v>1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</row>
        <row r="815">
          <cell r="A815" t="str">
            <v>F</v>
          </cell>
          <cell r="B815">
            <v>0</v>
          </cell>
          <cell r="C815">
            <v>0</v>
          </cell>
          <cell r="D815" t="str">
            <v>F</v>
          </cell>
          <cell r="E815">
            <v>7</v>
          </cell>
          <cell r="F815">
            <v>2</v>
          </cell>
          <cell r="G815">
            <v>1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1</v>
          </cell>
          <cell r="W815">
            <v>1</v>
          </cell>
          <cell r="X815">
            <v>1</v>
          </cell>
          <cell r="Y815">
            <v>3</v>
          </cell>
          <cell r="Z815">
            <v>2</v>
          </cell>
          <cell r="AA815">
            <v>1</v>
          </cell>
          <cell r="AC815">
            <v>2</v>
          </cell>
          <cell r="AD815">
            <v>1</v>
          </cell>
          <cell r="AE815">
            <v>0</v>
          </cell>
          <cell r="AF815">
            <v>0</v>
          </cell>
          <cell r="AG815">
            <v>0</v>
          </cell>
          <cell r="AH815">
            <v>1</v>
          </cell>
          <cell r="AI815">
            <v>2</v>
          </cell>
          <cell r="AJ815">
            <v>3</v>
          </cell>
        </row>
        <row r="816">
          <cell r="A816" t="str">
            <v>J13M</v>
          </cell>
          <cell r="B816" t="str">
            <v>J13</v>
          </cell>
          <cell r="C816" t="str">
            <v>Pneumonia due to Streptococcus pneumoniae</v>
          </cell>
          <cell r="D816" t="str">
            <v>M</v>
          </cell>
          <cell r="E816">
            <v>9</v>
          </cell>
          <cell r="F816">
            <v>5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1</v>
          </cell>
          <cell r="T816">
            <v>1</v>
          </cell>
          <cell r="U816">
            <v>1</v>
          </cell>
          <cell r="V816">
            <v>2</v>
          </cell>
          <cell r="W816">
            <v>0</v>
          </cell>
          <cell r="X816">
            <v>0</v>
          </cell>
          <cell r="Y816">
            <v>4</v>
          </cell>
          <cell r="Z816">
            <v>0</v>
          </cell>
          <cell r="AA816">
            <v>4</v>
          </cell>
          <cell r="AB816">
            <v>0</v>
          </cell>
          <cell r="AC816">
            <v>5</v>
          </cell>
          <cell r="AD816">
            <v>0</v>
          </cell>
          <cell r="AE816">
            <v>0</v>
          </cell>
          <cell r="AF816">
            <v>0</v>
          </cell>
          <cell r="AG816">
            <v>2</v>
          </cell>
          <cell r="AH816">
            <v>3</v>
          </cell>
          <cell r="AI816">
            <v>0</v>
          </cell>
          <cell r="AJ816">
            <v>4</v>
          </cell>
        </row>
        <row r="817">
          <cell r="A817" t="str">
            <v>F</v>
          </cell>
          <cell r="B817">
            <v>0</v>
          </cell>
          <cell r="C817">
            <v>0</v>
          </cell>
          <cell r="D817" t="str">
            <v>F</v>
          </cell>
          <cell r="E817">
            <v>9</v>
          </cell>
          <cell r="F817">
            <v>6</v>
          </cell>
          <cell r="G817">
            <v>0</v>
          </cell>
          <cell r="H817">
            <v>1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</v>
          </cell>
          <cell r="Q817">
            <v>0</v>
          </cell>
          <cell r="R817">
            <v>2</v>
          </cell>
          <cell r="S817">
            <v>1</v>
          </cell>
          <cell r="T817">
            <v>0</v>
          </cell>
          <cell r="U817">
            <v>1</v>
          </cell>
          <cell r="V817">
            <v>0</v>
          </cell>
          <cell r="W817">
            <v>1</v>
          </cell>
          <cell r="X817">
            <v>1</v>
          </cell>
          <cell r="Y817">
            <v>1</v>
          </cell>
          <cell r="Z817">
            <v>1</v>
          </cell>
          <cell r="AA817">
            <v>0</v>
          </cell>
          <cell r="AB817">
            <v>0</v>
          </cell>
          <cell r="AC817">
            <v>6</v>
          </cell>
          <cell r="AD817">
            <v>1</v>
          </cell>
          <cell r="AE817">
            <v>1</v>
          </cell>
          <cell r="AF817">
            <v>2</v>
          </cell>
          <cell r="AG817">
            <v>1</v>
          </cell>
          <cell r="AH817">
            <v>1</v>
          </cell>
          <cell r="AI817">
            <v>2</v>
          </cell>
          <cell r="AJ817">
            <v>1</v>
          </cell>
        </row>
        <row r="818">
          <cell r="A818" t="str">
            <v>J14M</v>
          </cell>
          <cell r="B818" t="str">
            <v>J14</v>
          </cell>
          <cell r="C818" t="str">
            <v>Pneumonia due to Haemophilus influenzae</v>
          </cell>
          <cell r="D818" t="str">
            <v>M</v>
          </cell>
          <cell r="E818">
            <v>2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1</v>
          </cell>
          <cell r="Y818">
            <v>1</v>
          </cell>
          <cell r="Z818">
            <v>1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1</v>
          </cell>
          <cell r="AJ818">
            <v>1</v>
          </cell>
        </row>
        <row r="819">
          <cell r="A819" t="str">
            <v>F</v>
          </cell>
          <cell r="B819">
            <v>0</v>
          </cell>
          <cell r="C819">
            <v>0</v>
          </cell>
          <cell r="D819" t="str">
            <v>F</v>
          </cell>
          <cell r="E819">
            <v>1</v>
          </cell>
          <cell r="F819">
            <v>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1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1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1</v>
          </cell>
          <cell r="AI819">
            <v>0</v>
          </cell>
          <cell r="AJ819">
            <v>0</v>
          </cell>
        </row>
        <row r="820">
          <cell r="A820" t="str">
            <v>J15M</v>
          </cell>
          <cell r="B820" t="str">
            <v>J15</v>
          </cell>
          <cell r="C820" t="str">
            <v>Bacterial pneumonia, not elsewhere classified</v>
          </cell>
          <cell r="D820" t="str">
            <v>M</v>
          </cell>
          <cell r="E820">
            <v>11</v>
          </cell>
          <cell r="F820">
            <v>8</v>
          </cell>
          <cell r="G820">
            <v>0</v>
          </cell>
          <cell r="H820">
            <v>1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1</v>
          </cell>
          <cell r="S820">
            <v>1</v>
          </cell>
          <cell r="T820">
            <v>1</v>
          </cell>
          <cell r="U820">
            <v>2</v>
          </cell>
          <cell r="V820">
            <v>2</v>
          </cell>
          <cell r="W820">
            <v>0</v>
          </cell>
          <cell r="X820">
            <v>1</v>
          </cell>
          <cell r="Y820">
            <v>2</v>
          </cell>
          <cell r="Z820">
            <v>1</v>
          </cell>
          <cell r="AA820">
            <v>1</v>
          </cell>
          <cell r="AB820">
            <v>0</v>
          </cell>
          <cell r="AC820">
            <v>8</v>
          </cell>
          <cell r="AD820">
            <v>1</v>
          </cell>
          <cell r="AE820">
            <v>0</v>
          </cell>
          <cell r="AF820">
            <v>1</v>
          </cell>
          <cell r="AG820">
            <v>2</v>
          </cell>
          <cell r="AH820">
            <v>4</v>
          </cell>
          <cell r="AI820">
            <v>1</v>
          </cell>
          <cell r="AJ820">
            <v>2</v>
          </cell>
        </row>
        <row r="821">
          <cell r="A821" t="str">
            <v>F</v>
          </cell>
          <cell r="B821">
            <v>0</v>
          </cell>
          <cell r="C821">
            <v>0</v>
          </cell>
          <cell r="D821" t="str">
            <v>F</v>
          </cell>
          <cell r="E821">
            <v>4</v>
          </cell>
          <cell r="F821">
            <v>2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1</v>
          </cell>
          <cell r="U821">
            <v>1</v>
          </cell>
          <cell r="V821">
            <v>0</v>
          </cell>
          <cell r="W821">
            <v>0</v>
          </cell>
          <cell r="X821">
            <v>2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2</v>
          </cell>
          <cell r="AD821">
            <v>0</v>
          </cell>
          <cell r="AE821">
            <v>0</v>
          </cell>
          <cell r="AF821">
            <v>0</v>
          </cell>
          <cell r="AG821">
            <v>1</v>
          </cell>
          <cell r="AH821">
            <v>1</v>
          </cell>
          <cell r="AI821">
            <v>2</v>
          </cell>
          <cell r="AJ821">
            <v>0</v>
          </cell>
        </row>
        <row r="822">
          <cell r="A822" t="str">
            <v>J18M</v>
          </cell>
          <cell r="B822" t="str">
            <v>J18</v>
          </cell>
          <cell r="C822" t="str">
            <v>Pneumonia, organism unspecified</v>
          </cell>
          <cell r="D822" t="str">
            <v>M</v>
          </cell>
          <cell r="E822">
            <v>765</v>
          </cell>
          <cell r="F822">
            <v>188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2</v>
          </cell>
          <cell r="N822">
            <v>1</v>
          </cell>
          <cell r="O822">
            <v>1</v>
          </cell>
          <cell r="P822">
            <v>5</v>
          </cell>
          <cell r="Q822">
            <v>12</v>
          </cell>
          <cell r="R822">
            <v>25</v>
          </cell>
          <cell r="S822">
            <v>17</v>
          </cell>
          <cell r="T822">
            <v>23</v>
          </cell>
          <cell r="U822">
            <v>39</v>
          </cell>
          <cell r="V822">
            <v>63</v>
          </cell>
          <cell r="W822">
            <v>84</v>
          </cell>
          <cell r="X822">
            <v>135</v>
          </cell>
          <cell r="Y822">
            <v>358</v>
          </cell>
          <cell r="Z822">
            <v>156</v>
          </cell>
          <cell r="AA822">
            <v>202</v>
          </cell>
          <cell r="AC822">
            <v>188</v>
          </cell>
          <cell r="AD822">
            <v>3</v>
          </cell>
          <cell r="AE822">
            <v>6</v>
          </cell>
          <cell r="AF822">
            <v>37</v>
          </cell>
          <cell r="AG822">
            <v>40</v>
          </cell>
          <cell r="AH822">
            <v>102</v>
          </cell>
          <cell r="AI822">
            <v>219</v>
          </cell>
          <cell r="AJ822">
            <v>358</v>
          </cell>
        </row>
        <row r="823">
          <cell r="A823" t="str">
            <v>F</v>
          </cell>
          <cell r="B823">
            <v>0</v>
          </cell>
          <cell r="C823">
            <v>0</v>
          </cell>
          <cell r="D823" t="str">
            <v>F</v>
          </cell>
          <cell r="E823">
            <v>990</v>
          </cell>
          <cell r="F823">
            <v>120</v>
          </cell>
          <cell r="G823">
            <v>0</v>
          </cell>
          <cell r="H823">
            <v>0</v>
          </cell>
          <cell r="I823">
            <v>1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1</v>
          </cell>
          <cell r="O823">
            <v>3</v>
          </cell>
          <cell r="P823">
            <v>3</v>
          </cell>
          <cell r="Q823">
            <v>5</v>
          </cell>
          <cell r="R823">
            <v>11</v>
          </cell>
          <cell r="S823">
            <v>13</v>
          </cell>
          <cell r="T823">
            <v>20</v>
          </cell>
          <cell r="U823">
            <v>30</v>
          </cell>
          <cell r="V823">
            <v>33</v>
          </cell>
          <cell r="W823">
            <v>76</v>
          </cell>
          <cell r="X823">
            <v>132</v>
          </cell>
          <cell r="Y823">
            <v>662</v>
          </cell>
          <cell r="Z823">
            <v>228</v>
          </cell>
          <cell r="AA823">
            <v>434</v>
          </cell>
          <cell r="AC823">
            <v>120</v>
          </cell>
          <cell r="AD823">
            <v>2</v>
          </cell>
          <cell r="AE823">
            <v>6</v>
          </cell>
          <cell r="AF823">
            <v>16</v>
          </cell>
          <cell r="AG823">
            <v>33</v>
          </cell>
          <cell r="AH823">
            <v>63</v>
          </cell>
          <cell r="AI823">
            <v>208</v>
          </cell>
          <cell r="AJ823">
            <v>662</v>
          </cell>
        </row>
        <row r="824">
          <cell r="A824" t="str">
            <v>J20-22M</v>
          </cell>
          <cell r="B824" t="str">
            <v>J20-22</v>
          </cell>
          <cell r="C824" t="str">
            <v>Other acute lower respiratory infections</v>
          </cell>
          <cell r="D824" t="str">
            <v>M</v>
          </cell>
          <cell r="E824">
            <v>105</v>
          </cell>
          <cell r="F824">
            <v>13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1</v>
          </cell>
          <cell r="S824">
            <v>0</v>
          </cell>
          <cell r="T824">
            <v>3</v>
          </cell>
          <cell r="U824">
            <v>4</v>
          </cell>
          <cell r="V824">
            <v>5</v>
          </cell>
          <cell r="W824">
            <v>13</v>
          </cell>
          <cell r="X824">
            <v>19</v>
          </cell>
          <cell r="Y824">
            <v>60</v>
          </cell>
          <cell r="Z824">
            <v>22</v>
          </cell>
          <cell r="AA824">
            <v>38</v>
          </cell>
          <cell r="AC824">
            <v>13</v>
          </cell>
          <cell r="AD824">
            <v>0</v>
          </cell>
          <cell r="AE824">
            <v>0</v>
          </cell>
          <cell r="AF824">
            <v>1</v>
          </cell>
          <cell r="AG824">
            <v>3</v>
          </cell>
          <cell r="AH824">
            <v>9</v>
          </cell>
          <cell r="AI824">
            <v>32</v>
          </cell>
          <cell r="AJ824">
            <v>60</v>
          </cell>
        </row>
        <row r="825">
          <cell r="A825" t="str">
            <v>F</v>
          </cell>
          <cell r="B825">
            <v>0</v>
          </cell>
          <cell r="C825">
            <v>0</v>
          </cell>
          <cell r="D825" t="str">
            <v>F</v>
          </cell>
          <cell r="E825">
            <v>168</v>
          </cell>
          <cell r="F825">
            <v>13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</v>
          </cell>
          <cell r="T825">
            <v>0</v>
          </cell>
          <cell r="U825">
            <v>5</v>
          </cell>
          <cell r="V825">
            <v>7</v>
          </cell>
          <cell r="W825">
            <v>12</v>
          </cell>
          <cell r="X825">
            <v>19</v>
          </cell>
          <cell r="Y825">
            <v>124</v>
          </cell>
          <cell r="Z825">
            <v>45</v>
          </cell>
          <cell r="AA825">
            <v>79</v>
          </cell>
          <cell r="AC825">
            <v>13</v>
          </cell>
          <cell r="AD825">
            <v>0</v>
          </cell>
          <cell r="AE825">
            <v>0</v>
          </cell>
          <cell r="AF825">
            <v>0</v>
          </cell>
          <cell r="AG825">
            <v>1</v>
          </cell>
          <cell r="AH825">
            <v>12</v>
          </cell>
          <cell r="AI825">
            <v>31</v>
          </cell>
          <cell r="AJ825">
            <v>124</v>
          </cell>
        </row>
        <row r="826">
          <cell r="A826" t="str">
            <v>J20M</v>
          </cell>
          <cell r="B826" t="str">
            <v>J20</v>
          </cell>
          <cell r="C826" t="str">
            <v>Acute bronchitis</v>
          </cell>
          <cell r="D826" t="str">
            <v>M</v>
          </cell>
          <cell r="E826">
            <v>2</v>
          </cell>
          <cell r="F826">
            <v>1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1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1</v>
          </cell>
          <cell r="Z826">
            <v>0</v>
          </cell>
          <cell r="AA826">
            <v>1</v>
          </cell>
          <cell r="AC826">
            <v>1</v>
          </cell>
          <cell r="AD826">
            <v>0</v>
          </cell>
          <cell r="AE826">
            <v>0</v>
          </cell>
          <cell r="AF826">
            <v>0</v>
          </cell>
          <cell r="AG826">
            <v>1</v>
          </cell>
          <cell r="AH826">
            <v>0</v>
          </cell>
          <cell r="AI826">
            <v>0</v>
          </cell>
          <cell r="AJ826">
            <v>1</v>
          </cell>
        </row>
        <row r="827">
          <cell r="A827" t="str">
            <v>F</v>
          </cell>
          <cell r="B827">
            <v>0</v>
          </cell>
          <cell r="C827">
            <v>0</v>
          </cell>
          <cell r="D827" t="str">
            <v>F</v>
          </cell>
          <cell r="E827">
            <v>1</v>
          </cell>
          <cell r="F827">
            <v>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C827">
            <v>1</v>
          </cell>
          <cell r="AD827">
            <v>0</v>
          </cell>
          <cell r="AE827">
            <v>0</v>
          </cell>
          <cell r="AF827">
            <v>0</v>
          </cell>
          <cell r="AG827">
            <v>1</v>
          </cell>
          <cell r="AH827">
            <v>0</v>
          </cell>
          <cell r="AI827">
            <v>0</v>
          </cell>
          <cell r="AJ827">
            <v>0</v>
          </cell>
        </row>
        <row r="828">
          <cell r="A828" t="str">
            <v>J21M</v>
          </cell>
          <cell r="B828" t="str">
            <v>J21</v>
          </cell>
          <cell r="C828" t="str">
            <v>Acute bronchiolitis</v>
          </cell>
          <cell r="D828" t="str">
            <v>M</v>
          </cell>
          <cell r="E828" t="str">
            <v>-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</row>
        <row r="829">
          <cell r="A829" t="str">
            <v>F</v>
          </cell>
          <cell r="B829">
            <v>0</v>
          </cell>
          <cell r="C829">
            <v>0</v>
          </cell>
          <cell r="D829" t="str">
            <v>F</v>
          </cell>
          <cell r="E829">
            <v>1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1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1</v>
          </cell>
          <cell r="AJ829">
            <v>0</v>
          </cell>
        </row>
        <row r="830">
          <cell r="A830" t="str">
            <v>J22M</v>
          </cell>
          <cell r="B830" t="str">
            <v>J22</v>
          </cell>
          <cell r="C830" t="str">
            <v>Unspecified acute lower respiratory infection</v>
          </cell>
          <cell r="D830" t="str">
            <v>M</v>
          </cell>
          <cell r="E830">
            <v>103</v>
          </cell>
          <cell r="F830">
            <v>12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1</v>
          </cell>
          <cell r="S830">
            <v>0</v>
          </cell>
          <cell r="T830">
            <v>2</v>
          </cell>
          <cell r="U830">
            <v>4</v>
          </cell>
          <cell r="V830">
            <v>5</v>
          </cell>
          <cell r="W830">
            <v>13</v>
          </cell>
          <cell r="X830">
            <v>19</v>
          </cell>
          <cell r="Y830">
            <v>59</v>
          </cell>
          <cell r="Z830">
            <v>22</v>
          </cell>
          <cell r="AA830">
            <v>37</v>
          </cell>
          <cell r="AC830">
            <v>12</v>
          </cell>
          <cell r="AD830">
            <v>0</v>
          </cell>
          <cell r="AE830">
            <v>0</v>
          </cell>
          <cell r="AF830">
            <v>1</v>
          </cell>
          <cell r="AG830">
            <v>2</v>
          </cell>
          <cell r="AH830">
            <v>9</v>
          </cell>
          <cell r="AI830">
            <v>32</v>
          </cell>
          <cell r="AJ830">
            <v>59</v>
          </cell>
        </row>
        <row r="831">
          <cell r="A831" t="str">
            <v>F</v>
          </cell>
          <cell r="B831">
            <v>0</v>
          </cell>
          <cell r="C831">
            <v>0</v>
          </cell>
          <cell r="D831" t="str">
            <v>F</v>
          </cell>
          <cell r="E831">
            <v>166</v>
          </cell>
          <cell r="F831">
            <v>12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5</v>
          </cell>
          <cell r="V831">
            <v>7</v>
          </cell>
          <cell r="W831">
            <v>11</v>
          </cell>
          <cell r="X831">
            <v>19</v>
          </cell>
          <cell r="Y831">
            <v>124</v>
          </cell>
          <cell r="Z831">
            <v>45</v>
          </cell>
          <cell r="AA831">
            <v>79</v>
          </cell>
          <cell r="AC831">
            <v>12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12</v>
          </cell>
          <cell r="AI831">
            <v>30</v>
          </cell>
          <cell r="AJ831">
            <v>124</v>
          </cell>
        </row>
        <row r="832">
          <cell r="A832" t="str">
            <v>J30-39M</v>
          </cell>
          <cell r="B832" t="str">
            <v>J30-39</v>
          </cell>
          <cell r="C832" t="str">
            <v>Other diseases of upper respiratory tract</v>
          </cell>
          <cell r="D832" t="str">
            <v>M</v>
          </cell>
          <cell r="E832">
            <v>14</v>
          </cell>
          <cell r="F832">
            <v>5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1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1</v>
          </cell>
          <cell r="S832">
            <v>1</v>
          </cell>
          <cell r="T832">
            <v>1</v>
          </cell>
          <cell r="U832">
            <v>1</v>
          </cell>
          <cell r="V832">
            <v>0</v>
          </cell>
          <cell r="W832">
            <v>1</v>
          </cell>
          <cell r="X832">
            <v>3</v>
          </cell>
          <cell r="Y832">
            <v>5</v>
          </cell>
          <cell r="Z832">
            <v>2</v>
          </cell>
          <cell r="AA832">
            <v>3</v>
          </cell>
          <cell r="AC832">
            <v>5</v>
          </cell>
          <cell r="AD832">
            <v>1</v>
          </cell>
          <cell r="AE832">
            <v>0</v>
          </cell>
          <cell r="AF832">
            <v>1</v>
          </cell>
          <cell r="AG832">
            <v>2</v>
          </cell>
          <cell r="AH832">
            <v>1</v>
          </cell>
          <cell r="AI832">
            <v>4</v>
          </cell>
          <cell r="AJ832">
            <v>5</v>
          </cell>
        </row>
        <row r="833">
          <cell r="A833" t="str">
            <v>F</v>
          </cell>
          <cell r="B833">
            <v>0</v>
          </cell>
          <cell r="C833">
            <v>0</v>
          </cell>
          <cell r="D833" t="str">
            <v>F</v>
          </cell>
          <cell r="E833">
            <v>10</v>
          </cell>
          <cell r="F833">
            <v>3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1</v>
          </cell>
          <cell r="S833">
            <v>0</v>
          </cell>
          <cell r="T833">
            <v>0</v>
          </cell>
          <cell r="U833">
            <v>1</v>
          </cell>
          <cell r="V833">
            <v>1</v>
          </cell>
          <cell r="W833">
            <v>1</v>
          </cell>
          <cell r="X833">
            <v>1</v>
          </cell>
          <cell r="Y833">
            <v>5</v>
          </cell>
          <cell r="Z833">
            <v>1</v>
          </cell>
          <cell r="AA833">
            <v>4</v>
          </cell>
          <cell r="AC833">
            <v>3</v>
          </cell>
          <cell r="AD833">
            <v>0</v>
          </cell>
          <cell r="AE833">
            <v>0</v>
          </cell>
          <cell r="AF833">
            <v>1</v>
          </cell>
          <cell r="AG833">
            <v>0</v>
          </cell>
          <cell r="AH833">
            <v>2</v>
          </cell>
          <cell r="AI833">
            <v>2</v>
          </cell>
          <cell r="AJ833">
            <v>5</v>
          </cell>
        </row>
        <row r="834">
          <cell r="A834" t="str">
            <v>J32M</v>
          </cell>
          <cell r="B834" t="str">
            <v>J32</v>
          </cell>
          <cell r="C834" t="str">
            <v>Chronic sinusitis</v>
          </cell>
          <cell r="D834" t="str">
            <v>M</v>
          </cell>
          <cell r="E834">
            <v>1</v>
          </cell>
          <cell r="F834">
            <v>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1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C834">
            <v>1</v>
          </cell>
          <cell r="AD834">
            <v>1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</row>
        <row r="835">
          <cell r="A835" t="str">
            <v>F</v>
          </cell>
          <cell r="B835">
            <v>0</v>
          </cell>
          <cell r="C835">
            <v>0</v>
          </cell>
          <cell r="D835" t="str">
            <v>F</v>
          </cell>
          <cell r="E835" t="str">
            <v>-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</row>
        <row r="836">
          <cell r="A836" t="str">
            <v>J38M</v>
          </cell>
          <cell r="B836" t="str">
            <v>J38</v>
          </cell>
          <cell r="C836" t="str">
            <v>Diseases of vocal cords and larynx, not elsewhere classified</v>
          </cell>
          <cell r="D836" t="str">
            <v>M</v>
          </cell>
          <cell r="E836">
            <v>4</v>
          </cell>
          <cell r="F836">
            <v>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1</v>
          </cell>
          <cell r="S836">
            <v>0</v>
          </cell>
          <cell r="T836">
            <v>1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2</v>
          </cell>
          <cell r="Z836">
            <v>1</v>
          </cell>
          <cell r="AA836">
            <v>1</v>
          </cell>
          <cell r="AB836">
            <v>0</v>
          </cell>
          <cell r="AC836">
            <v>2</v>
          </cell>
          <cell r="AD836">
            <v>0</v>
          </cell>
          <cell r="AE836">
            <v>0</v>
          </cell>
          <cell r="AF836">
            <v>1</v>
          </cell>
          <cell r="AG836">
            <v>1</v>
          </cell>
          <cell r="AH836">
            <v>0</v>
          </cell>
          <cell r="AI836">
            <v>0</v>
          </cell>
          <cell r="AJ836">
            <v>2</v>
          </cell>
        </row>
        <row r="837">
          <cell r="A837" t="str">
            <v>F</v>
          </cell>
          <cell r="B837">
            <v>0</v>
          </cell>
          <cell r="C837">
            <v>0</v>
          </cell>
          <cell r="D837" t="str">
            <v>F</v>
          </cell>
          <cell r="E837">
            <v>2</v>
          </cell>
          <cell r="F837">
            <v>1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1</v>
          </cell>
          <cell r="W837">
            <v>0</v>
          </cell>
          <cell r="X837">
            <v>0</v>
          </cell>
          <cell r="Y837">
            <v>1</v>
          </cell>
          <cell r="Z837">
            <v>0</v>
          </cell>
          <cell r="AA837">
            <v>1</v>
          </cell>
          <cell r="AB837">
            <v>0</v>
          </cell>
          <cell r="AC837">
            <v>1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1</v>
          </cell>
          <cell r="AI837">
            <v>0</v>
          </cell>
          <cell r="AJ837">
            <v>1</v>
          </cell>
        </row>
        <row r="838">
          <cell r="A838" t="str">
            <v>J39M</v>
          </cell>
          <cell r="B838" t="str">
            <v>J39</v>
          </cell>
          <cell r="C838" t="str">
            <v>Other diseases of upper respiratory tract</v>
          </cell>
          <cell r="D838" t="str">
            <v>M</v>
          </cell>
          <cell r="E838">
            <v>9</v>
          </cell>
          <cell r="F838">
            <v>2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1</v>
          </cell>
          <cell r="T838">
            <v>0</v>
          </cell>
          <cell r="U838">
            <v>1</v>
          </cell>
          <cell r="V838">
            <v>0</v>
          </cell>
          <cell r="W838">
            <v>1</v>
          </cell>
          <cell r="X838">
            <v>3</v>
          </cell>
          <cell r="Y838">
            <v>3</v>
          </cell>
          <cell r="Z838">
            <v>1</v>
          </cell>
          <cell r="AA838">
            <v>2</v>
          </cell>
          <cell r="AC838">
            <v>2</v>
          </cell>
          <cell r="AD838">
            <v>0</v>
          </cell>
          <cell r="AE838">
            <v>0</v>
          </cell>
          <cell r="AF838">
            <v>0</v>
          </cell>
          <cell r="AG838">
            <v>1</v>
          </cell>
          <cell r="AH838">
            <v>1</v>
          </cell>
          <cell r="AI838">
            <v>4</v>
          </cell>
          <cell r="AJ838">
            <v>3</v>
          </cell>
        </row>
        <row r="839">
          <cell r="A839" t="str">
            <v>F</v>
          </cell>
          <cell r="B839">
            <v>0</v>
          </cell>
          <cell r="C839">
            <v>0</v>
          </cell>
          <cell r="D839" t="str">
            <v>F</v>
          </cell>
          <cell r="E839">
            <v>8</v>
          </cell>
          <cell r="F839">
            <v>2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1</v>
          </cell>
          <cell r="S839">
            <v>0</v>
          </cell>
          <cell r="T839">
            <v>0</v>
          </cell>
          <cell r="U839">
            <v>1</v>
          </cell>
          <cell r="V839">
            <v>0</v>
          </cell>
          <cell r="W839">
            <v>1</v>
          </cell>
          <cell r="X839">
            <v>1</v>
          </cell>
          <cell r="Y839">
            <v>4</v>
          </cell>
          <cell r="Z839">
            <v>1</v>
          </cell>
          <cell r="AA839">
            <v>3</v>
          </cell>
          <cell r="AC839">
            <v>2</v>
          </cell>
          <cell r="AD839">
            <v>0</v>
          </cell>
          <cell r="AE839">
            <v>0</v>
          </cell>
          <cell r="AF839">
            <v>1</v>
          </cell>
          <cell r="AG839">
            <v>0</v>
          </cell>
          <cell r="AH839">
            <v>1</v>
          </cell>
          <cell r="AI839">
            <v>2</v>
          </cell>
          <cell r="AJ839">
            <v>4</v>
          </cell>
        </row>
        <row r="840">
          <cell r="A840" t="str">
            <v>J40-J47M</v>
          </cell>
          <cell r="B840" t="str">
            <v>J40-J47</v>
          </cell>
          <cell r="C840" t="str">
            <v>Chronic lower respiratory diseases</v>
          </cell>
          <cell r="D840" t="str">
            <v>M</v>
          </cell>
          <cell r="E840">
            <v>1508</v>
          </cell>
          <cell r="F840">
            <v>574</v>
          </cell>
          <cell r="G840">
            <v>0</v>
          </cell>
          <cell r="H840">
            <v>0</v>
          </cell>
          <cell r="I840">
            <v>0</v>
          </cell>
          <cell r="J840">
            <v>1</v>
          </cell>
          <cell r="K840">
            <v>2</v>
          </cell>
          <cell r="L840">
            <v>1</v>
          </cell>
          <cell r="M840">
            <v>1</v>
          </cell>
          <cell r="N840">
            <v>2</v>
          </cell>
          <cell r="O840">
            <v>2</v>
          </cell>
          <cell r="P840">
            <v>6</v>
          </cell>
          <cell r="Q840">
            <v>14</v>
          </cell>
          <cell r="R840">
            <v>22</v>
          </cell>
          <cell r="S840">
            <v>44</v>
          </cell>
          <cell r="T840">
            <v>91</v>
          </cell>
          <cell r="U840">
            <v>165</v>
          </cell>
          <cell r="V840">
            <v>223</v>
          </cell>
          <cell r="W840">
            <v>282</v>
          </cell>
          <cell r="X840">
            <v>307</v>
          </cell>
          <cell r="Y840">
            <v>345</v>
          </cell>
          <cell r="Z840">
            <v>222</v>
          </cell>
          <cell r="AA840">
            <v>123</v>
          </cell>
          <cell r="AC840">
            <v>574</v>
          </cell>
          <cell r="AD840">
            <v>7</v>
          </cell>
          <cell r="AE840">
            <v>8</v>
          </cell>
          <cell r="AF840">
            <v>36</v>
          </cell>
          <cell r="AG840">
            <v>135</v>
          </cell>
          <cell r="AH840">
            <v>388</v>
          </cell>
          <cell r="AI840">
            <v>589</v>
          </cell>
          <cell r="AJ840">
            <v>345</v>
          </cell>
        </row>
        <row r="841">
          <cell r="A841" t="str">
            <v>J40-J47F</v>
          </cell>
          <cell r="B841">
            <v>0</v>
          </cell>
          <cell r="C841">
            <v>0</v>
          </cell>
          <cell r="D841" t="str">
            <v>F</v>
          </cell>
          <cell r="E841">
            <v>1930</v>
          </cell>
          <cell r="F841">
            <v>670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1</v>
          </cell>
          <cell r="L841">
            <v>1</v>
          </cell>
          <cell r="M841">
            <v>0</v>
          </cell>
          <cell r="N841">
            <v>1</v>
          </cell>
          <cell r="O841">
            <v>2</v>
          </cell>
          <cell r="P841">
            <v>2</v>
          </cell>
          <cell r="Q841">
            <v>16</v>
          </cell>
          <cell r="R841">
            <v>25</v>
          </cell>
          <cell r="S841">
            <v>51</v>
          </cell>
          <cell r="T841">
            <v>112</v>
          </cell>
          <cell r="U841">
            <v>180</v>
          </cell>
          <cell r="V841">
            <v>279</v>
          </cell>
          <cell r="W841">
            <v>353</v>
          </cell>
          <cell r="X841">
            <v>386</v>
          </cell>
          <cell r="Y841">
            <v>521</v>
          </cell>
          <cell r="Z841">
            <v>329</v>
          </cell>
          <cell r="AA841">
            <v>192</v>
          </cell>
          <cell r="AC841">
            <v>670</v>
          </cell>
          <cell r="AD841">
            <v>3</v>
          </cell>
          <cell r="AE841">
            <v>4</v>
          </cell>
          <cell r="AF841">
            <v>41</v>
          </cell>
          <cell r="AG841">
            <v>163</v>
          </cell>
          <cell r="AH841">
            <v>459</v>
          </cell>
          <cell r="AI841">
            <v>739</v>
          </cell>
          <cell r="AJ841">
            <v>521</v>
          </cell>
        </row>
        <row r="842">
          <cell r="A842">
            <v>0</v>
          </cell>
          <cell r="B842" t="str">
            <v>J42</v>
          </cell>
          <cell r="C842" t="str">
            <v>Unspecified chronic bronchitis</v>
          </cell>
          <cell r="D842" t="str">
            <v>M</v>
          </cell>
          <cell r="E842">
            <v>2</v>
          </cell>
          <cell r="F842">
            <v>1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1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1</v>
          </cell>
          <cell r="AD842">
            <v>1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1</v>
          </cell>
          <cell r="AJ842">
            <v>0</v>
          </cell>
        </row>
        <row r="843">
          <cell r="A843">
            <v>0</v>
          </cell>
          <cell r="B843">
            <v>0</v>
          </cell>
          <cell r="C843">
            <v>0</v>
          </cell>
          <cell r="D843" t="str">
            <v>F</v>
          </cell>
          <cell r="E843">
            <v>2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1</v>
          </cell>
          <cell r="Y843">
            <v>0</v>
          </cell>
          <cell r="Z843">
            <v>1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1</v>
          </cell>
          <cell r="AJ843">
            <v>1</v>
          </cell>
        </row>
        <row r="844">
          <cell r="A844">
            <v>0</v>
          </cell>
          <cell r="B844" t="str">
            <v>J43</v>
          </cell>
          <cell r="C844" t="str">
            <v>Emphysema</v>
          </cell>
          <cell r="D844" t="str">
            <v>M</v>
          </cell>
          <cell r="E844">
            <v>55</v>
          </cell>
          <cell r="F844">
            <v>25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1</v>
          </cell>
          <cell r="P844">
            <v>1</v>
          </cell>
          <cell r="Q844">
            <v>0</v>
          </cell>
          <cell r="R844">
            <v>3</v>
          </cell>
          <cell r="S844">
            <v>4</v>
          </cell>
          <cell r="T844">
            <v>3</v>
          </cell>
          <cell r="U844">
            <v>5</v>
          </cell>
          <cell r="V844">
            <v>8</v>
          </cell>
          <cell r="W844">
            <v>10</v>
          </cell>
          <cell r="X844">
            <v>9</v>
          </cell>
          <cell r="Y844">
            <v>1</v>
          </cell>
          <cell r="Z844">
            <v>7</v>
          </cell>
          <cell r="AA844">
            <v>4</v>
          </cell>
          <cell r="AC844">
            <v>25</v>
          </cell>
          <cell r="AD844">
            <v>0</v>
          </cell>
          <cell r="AE844">
            <v>2</v>
          </cell>
          <cell r="AF844">
            <v>3</v>
          </cell>
          <cell r="AG844">
            <v>7</v>
          </cell>
          <cell r="AH844">
            <v>13</v>
          </cell>
          <cell r="AI844">
            <v>19</v>
          </cell>
          <cell r="AJ844">
            <v>7</v>
          </cell>
        </row>
        <row r="845">
          <cell r="A845">
            <v>0</v>
          </cell>
          <cell r="B845">
            <v>0</v>
          </cell>
          <cell r="C845">
            <v>0</v>
          </cell>
          <cell r="D845" t="str">
            <v>F</v>
          </cell>
          <cell r="E845">
            <v>36</v>
          </cell>
          <cell r="F845">
            <v>11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2</v>
          </cell>
          <cell r="T845">
            <v>2</v>
          </cell>
          <cell r="U845">
            <v>3</v>
          </cell>
          <cell r="V845">
            <v>4</v>
          </cell>
          <cell r="W845">
            <v>5</v>
          </cell>
          <cell r="X845">
            <v>9</v>
          </cell>
          <cell r="Y845">
            <v>0</v>
          </cell>
          <cell r="Z845">
            <v>7</v>
          </cell>
          <cell r="AA845">
            <v>4</v>
          </cell>
          <cell r="AC845">
            <v>11</v>
          </cell>
          <cell r="AD845">
            <v>0</v>
          </cell>
          <cell r="AE845">
            <v>0</v>
          </cell>
          <cell r="AF845">
            <v>0</v>
          </cell>
          <cell r="AG845">
            <v>4</v>
          </cell>
          <cell r="AH845">
            <v>7</v>
          </cell>
          <cell r="AI845">
            <v>14</v>
          </cell>
          <cell r="AJ845">
            <v>7</v>
          </cell>
        </row>
        <row r="846">
          <cell r="A846">
            <v>0</v>
          </cell>
          <cell r="B846" t="str">
            <v>J44</v>
          </cell>
          <cell r="C846" t="str">
            <v>Other chronic obstructive pulmonary disease</v>
          </cell>
          <cell r="D846" t="str">
            <v>M</v>
          </cell>
          <cell r="E846">
            <v>1354</v>
          </cell>
          <cell r="F846">
            <v>510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3</v>
          </cell>
          <cell r="Q846">
            <v>13</v>
          </cell>
          <cell r="R846">
            <v>16</v>
          </cell>
          <cell r="S846">
            <v>38</v>
          </cell>
          <cell r="T846">
            <v>83</v>
          </cell>
          <cell r="U846">
            <v>153</v>
          </cell>
          <cell r="V846">
            <v>204</v>
          </cell>
          <cell r="W846">
            <v>255</v>
          </cell>
          <cell r="X846">
            <v>280</v>
          </cell>
          <cell r="Y846">
            <v>0</v>
          </cell>
          <cell r="Z846">
            <v>200</v>
          </cell>
          <cell r="AA846">
            <v>109</v>
          </cell>
          <cell r="AB846">
            <v>0</v>
          </cell>
          <cell r="AC846">
            <v>510</v>
          </cell>
          <cell r="AD846">
            <v>0</v>
          </cell>
          <cell r="AE846">
            <v>3</v>
          </cell>
          <cell r="AF846">
            <v>29</v>
          </cell>
          <cell r="AG846">
            <v>121</v>
          </cell>
          <cell r="AH846">
            <v>357</v>
          </cell>
          <cell r="AI846">
            <v>535</v>
          </cell>
          <cell r="AJ846">
            <v>200</v>
          </cell>
        </row>
        <row r="847">
          <cell r="A847">
            <v>0</v>
          </cell>
          <cell r="B847">
            <v>0</v>
          </cell>
          <cell r="C847">
            <v>0</v>
          </cell>
          <cell r="D847" t="str">
            <v>F</v>
          </cell>
          <cell r="E847">
            <v>1696</v>
          </cell>
          <cell r="F847">
            <v>613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1</v>
          </cell>
          <cell r="Q847">
            <v>14</v>
          </cell>
          <cell r="R847">
            <v>18</v>
          </cell>
          <cell r="S847">
            <v>47</v>
          </cell>
          <cell r="T847">
            <v>109</v>
          </cell>
          <cell r="U847">
            <v>169</v>
          </cell>
          <cell r="V847">
            <v>255</v>
          </cell>
          <cell r="W847">
            <v>318</v>
          </cell>
          <cell r="X847">
            <v>333</v>
          </cell>
          <cell r="Y847">
            <v>0</v>
          </cell>
          <cell r="Z847">
            <v>284</v>
          </cell>
          <cell r="AA847">
            <v>148</v>
          </cell>
          <cell r="AB847">
            <v>0</v>
          </cell>
          <cell r="AC847">
            <v>613</v>
          </cell>
          <cell r="AD847">
            <v>0</v>
          </cell>
          <cell r="AE847">
            <v>1</v>
          </cell>
          <cell r="AF847">
            <v>32</v>
          </cell>
          <cell r="AG847">
            <v>156</v>
          </cell>
          <cell r="AH847">
            <v>424</v>
          </cell>
          <cell r="AI847">
            <v>651</v>
          </cell>
          <cell r="AJ847">
            <v>284</v>
          </cell>
        </row>
        <row r="848">
          <cell r="A848">
            <v>0</v>
          </cell>
          <cell r="B848" t="str">
            <v>J45</v>
          </cell>
          <cell r="C848" t="str">
            <v>Asthma</v>
          </cell>
          <cell r="D848" t="str">
            <v>M</v>
          </cell>
          <cell r="E848">
            <v>37</v>
          </cell>
          <cell r="F848">
            <v>21</v>
          </cell>
          <cell r="G848">
            <v>0</v>
          </cell>
          <cell r="H848">
            <v>0</v>
          </cell>
          <cell r="I848">
            <v>0</v>
          </cell>
          <cell r="J848">
            <v>1</v>
          </cell>
          <cell r="K848">
            <v>2</v>
          </cell>
          <cell r="L848">
            <v>1</v>
          </cell>
          <cell r="M848">
            <v>0</v>
          </cell>
          <cell r="N848">
            <v>1</v>
          </cell>
          <cell r="O848">
            <v>1</v>
          </cell>
          <cell r="P848">
            <v>2</v>
          </cell>
          <cell r="Q848">
            <v>1</v>
          </cell>
          <cell r="R848">
            <v>1</v>
          </cell>
          <cell r="S848">
            <v>1</v>
          </cell>
          <cell r="T848">
            <v>3</v>
          </cell>
          <cell r="U848">
            <v>4</v>
          </cell>
          <cell r="V848">
            <v>3</v>
          </cell>
          <cell r="W848">
            <v>2</v>
          </cell>
          <cell r="X848">
            <v>4</v>
          </cell>
          <cell r="Y848">
            <v>1</v>
          </cell>
          <cell r="Z848">
            <v>4</v>
          </cell>
          <cell r="AA848">
            <v>6</v>
          </cell>
          <cell r="AC848">
            <v>21</v>
          </cell>
          <cell r="AD848">
            <v>5</v>
          </cell>
          <cell r="AE848">
            <v>3</v>
          </cell>
          <cell r="AF848">
            <v>2</v>
          </cell>
          <cell r="AG848">
            <v>4</v>
          </cell>
          <cell r="AH848">
            <v>7</v>
          </cell>
          <cell r="AI848">
            <v>6</v>
          </cell>
          <cell r="AJ848">
            <v>4</v>
          </cell>
        </row>
        <row r="849">
          <cell r="A849">
            <v>0</v>
          </cell>
          <cell r="B849">
            <v>0</v>
          </cell>
          <cell r="C849">
            <v>0</v>
          </cell>
          <cell r="D849" t="str">
            <v>F</v>
          </cell>
          <cell r="E849">
            <v>84</v>
          </cell>
          <cell r="F849">
            <v>24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1</v>
          </cell>
          <cell r="L849">
            <v>1</v>
          </cell>
          <cell r="M849">
            <v>0</v>
          </cell>
          <cell r="N849">
            <v>0</v>
          </cell>
          <cell r="O849">
            <v>2</v>
          </cell>
          <cell r="P849">
            <v>0</v>
          </cell>
          <cell r="Q849">
            <v>0</v>
          </cell>
          <cell r="R849">
            <v>5</v>
          </cell>
          <cell r="S849">
            <v>2</v>
          </cell>
          <cell r="T849">
            <v>1</v>
          </cell>
          <cell r="U849">
            <v>4</v>
          </cell>
          <cell r="V849">
            <v>8</v>
          </cell>
          <cell r="W849">
            <v>4</v>
          </cell>
          <cell r="X849">
            <v>16</v>
          </cell>
          <cell r="Y849">
            <v>2</v>
          </cell>
          <cell r="Z849">
            <v>14</v>
          </cell>
          <cell r="AA849">
            <v>26</v>
          </cell>
          <cell r="AC849">
            <v>24</v>
          </cell>
          <cell r="AD849">
            <v>2</v>
          </cell>
          <cell r="AE849">
            <v>2</v>
          </cell>
          <cell r="AF849">
            <v>5</v>
          </cell>
          <cell r="AG849">
            <v>3</v>
          </cell>
          <cell r="AH849">
            <v>12</v>
          </cell>
          <cell r="AI849">
            <v>20</v>
          </cell>
          <cell r="AJ849">
            <v>14</v>
          </cell>
        </row>
        <row r="850">
          <cell r="A850">
            <v>0</v>
          </cell>
          <cell r="B850" t="str">
            <v>J46</v>
          </cell>
          <cell r="C850" t="str">
            <v>Status asthmaticus</v>
          </cell>
          <cell r="D850" t="str">
            <v>M</v>
          </cell>
          <cell r="E850">
            <v>4</v>
          </cell>
          <cell r="F850">
            <v>4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1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1</v>
          </cell>
          <cell r="S850">
            <v>0</v>
          </cell>
          <cell r="T850">
            <v>0</v>
          </cell>
          <cell r="U850">
            <v>1</v>
          </cell>
          <cell r="V850">
            <v>1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4</v>
          </cell>
          <cell r="AD850">
            <v>1</v>
          </cell>
          <cell r="AE850">
            <v>0</v>
          </cell>
          <cell r="AF850">
            <v>1</v>
          </cell>
          <cell r="AG850">
            <v>0</v>
          </cell>
          <cell r="AH850">
            <v>2</v>
          </cell>
          <cell r="AI850">
            <v>0</v>
          </cell>
          <cell r="AJ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 t="str">
            <v>F</v>
          </cell>
          <cell r="E851">
            <v>8</v>
          </cell>
          <cell r="F851">
            <v>5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1</v>
          </cell>
          <cell r="Q851">
            <v>2</v>
          </cell>
          <cell r="R851">
            <v>1</v>
          </cell>
          <cell r="S851">
            <v>0</v>
          </cell>
          <cell r="T851">
            <v>0</v>
          </cell>
          <cell r="U851">
            <v>1</v>
          </cell>
          <cell r="V851">
            <v>0</v>
          </cell>
          <cell r="W851">
            <v>1</v>
          </cell>
          <cell r="X851">
            <v>2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5</v>
          </cell>
          <cell r="AD851">
            <v>0</v>
          </cell>
          <cell r="AE851">
            <v>1</v>
          </cell>
          <cell r="AF851">
            <v>3</v>
          </cell>
          <cell r="AG851">
            <v>0</v>
          </cell>
          <cell r="AH851">
            <v>1</v>
          </cell>
          <cell r="AI851">
            <v>3</v>
          </cell>
          <cell r="AJ851">
            <v>0</v>
          </cell>
        </row>
        <row r="852">
          <cell r="A852">
            <v>0</v>
          </cell>
          <cell r="B852" t="str">
            <v>J47</v>
          </cell>
          <cell r="C852" t="str">
            <v>Bronchiectasis</v>
          </cell>
          <cell r="D852" t="str">
            <v>M</v>
          </cell>
          <cell r="E852">
            <v>56</v>
          </cell>
          <cell r="F852">
            <v>13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1</v>
          </cell>
          <cell r="S852">
            <v>1</v>
          </cell>
          <cell r="T852">
            <v>2</v>
          </cell>
          <cell r="U852">
            <v>2</v>
          </cell>
          <cell r="V852">
            <v>7</v>
          </cell>
          <cell r="W852">
            <v>14</v>
          </cell>
          <cell r="X852">
            <v>14</v>
          </cell>
          <cell r="Y852">
            <v>0</v>
          </cell>
          <cell r="Z852">
            <v>11</v>
          </cell>
          <cell r="AA852">
            <v>4</v>
          </cell>
          <cell r="AC852">
            <v>13</v>
          </cell>
          <cell r="AD852">
            <v>0</v>
          </cell>
          <cell r="AE852">
            <v>0</v>
          </cell>
          <cell r="AF852">
            <v>1</v>
          </cell>
          <cell r="AG852">
            <v>3</v>
          </cell>
          <cell r="AH852">
            <v>9</v>
          </cell>
          <cell r="AI852">
            <v>28</v>
          </cell>
          <cell r="AJ852">
            <v>11</v>
          </cell>
        </row>
        <row r="853">
          <cell r="A853">
            <v>0</v>
          </cell>
          <cell r="B853">
            <v>0</v>
          </cell>
          <cell r="C853">
            <v>0</v>
          </cell>
          <cell r="D853" t="str">
            <v>F</v>
          </cell>
          <cell r="E853">
            <v>104</v>
          </cell>
          <cell r="F853">
            <v>17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1</v>
          </cell>
          <cell r="O853">
            <v>0</v>
          </cell>
          <cell r="P853">
            <v>0</v>
          </cell>
          <cell r="Q853">
            <v>0</v>
          </cell>
          <cell r="R853">
            <v>1</v>
          </cell>
          <cell r="S853">
            <v>0</v>
          </cell>
          <cell r="T853">
            <v>0</v>
          </cell>
          <cell r="U853">
            <v>3</v>
          </cell>
          <cell r="V853">
            <v>12</v>
          </cell>
          <cell r="W853">
            <v>25</v>
          </cell>
          <cell r="X853">
            <v>25</v>
          </cell>
          <cell r="Y853">
            <v>0</v>
          </cell>
          <cell r="Z853">
            <v>23</v>
          </cell>
          <cell r="AA853">
            <v>14</v>
          </cell>
          <cell r="AC853">
            <v>17</v>
          </cell>
          <cell r="AD853">
            <v>1</v>
          </cell>
          <cell r="AE853">
            <v>0</v>
          </cell>
          <cell r="AF853">
            <v>1</v>
          </cell>
          <cell r="AG853">
            <v>0</v>
          </cell>
          <cell r="AH853">
            <v>15</v>
          </cell>
          <cell r="AI853">
            <v>50</v>
          </cell>
          <cell r="AJ853">
            <v>23</v>
          </cell>
        </row>
        <row r="854">
          <cell r="A854">
            <v>0</v>
          </cell>
          <cell r="B854" t="str">
            <v>J60-70</v>
          </cell>
          <cell r="C854" t="str">
            <v>Lung diseases due to external agents</v>
          </cell>
          <cell r="D854" t="str">
            <v>M</v>
          </cell>
          <cell r="E854">
            <v>357</v>
          </cell>
          <cell r="F854">
            <v>92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2</v>
          </cell>
          <cell r="R854">
            <v>2</v>
          </cell>
          <cell r="S854">
            <v>11</v>
          </cell>
          <cell r="T854">
            <v>12</v>
          </cell>
          <cell r="U854">
            <v>35</v>
          </cell>
          <cell r="V854">
            <v>30</v>
          </cell>
          <cell r="W854">
            <v>53</v>
          </cell>
          <cell r="X854">
            <v>68</v>
          </cell>
          <cell r="Y854">
            <v>0</v>
          </cell>
          <cell r="Z854">
            <v>72</v>
          </cell>
          <cell r="AA854">
            <v>72</v>
          </cell>
          <cell r="AC854">
            <v>92</v>
          </cell>
          <cell r="AD854">
            <v>0</v>
          </cell>
          <cell r="AE854">
            <v>0</v>
          </cell>
          <cell r="AF854">
            <v>4</v>
          </cell>
          <cell r="AG854">
            <v>23</v>
          </cell>
          <cell r="AH854">
            <v>65</v>
          </cell>
          <cell r="AI854">
            <v>121</v>
          </cell>
          <cell r="AJ854">
            <v>72</v>
          </cell>
        </row>
        <row r="855">
          <cell r="A855">
            <v>0</v>
          </cell>
          <cell r="B855">
            <v>0</v>
          </cell>
          <cell r="C855">
            <v>0</v>
          </cell>
          <cell r="D855" t="str">
            <v>F</v>
          </cell>
          <cell r="E855">
            <v>260</v>
          </cell>
          <cell r="F855">
            <v>35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1</v>
          </cell>
          <cell r="S855">
            <v>2</v>
          </cell>
          <cell r="T855">
            <v>9</v>
          </cell>
          <cell r="U855">
            <v>7</v>
          </cell>
          <cell r="V855">
            <v>16</v>
          </cell>
          <cell r="W855">
            <v>31</v>
          </cell>
          <cell r="X855">
            <v>37</v>
          </cell>
          <cell r="Y855">
            <v>0</v>
          </cell>
          <cell r="Z855">
            <v>68</v>
          </cell>
          <cell r="AA855">
            <v>89</v>
          </cell>
          <cell r="AC855">
            <v>35</v>
          </cell>
          <cell r="AD855">
            <v>0</v>
          </cell>
          <cell r="AE855">
            <v>0</v>
          </cell>
          <cell r="AF855">
            <v>1</v>
          </cell>
          <cell r="AG855">
            <v>11</v>
          </cell>
          <cell r="AH855">
            <v>23</v>
          </cell>
          <cell r="AI855">
            <v>68</v>
          </cell>
          <cell r="AJ855">
            <v>68</v>
          </cell>
        </row>
        <row r="856">
          <cell r="A856">
            <v>0</v>
          </cell>
          <cell r="B856" t="str">
            <v>J60</v>
          </cell>
          <cell r="C856" t="str">
            <v>Coalworker's pneumoconiosis</v>
          </cell>
          <cell r="D856" t="str">
            <v>M</v>
          </cell>
          <cell r="E856">
            <v>1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1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</row>
        <row r="857">
          <cell r="A857">
            <v>0</v>
          </cell>
          <cell r="B857">
            <v>0</v>
          </cell>
          <cell r="C857">
            <v>0</v>
          </cell>
          <cell r="D857" t="str">
            <v>F</v>
          </cell>
          <cell r="E857" t="str">
            <v>-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</row>
        <row r="858">
          <cell r="A858">
            <v>0</v>
          </cell>
          <cell r="B858" t="str">
            <v>J61</v>
          </cell>
          <cell r="C858" t="str">
            <v>Pneumoconiosis due to asbestos and other mineral fibres</v>
          </cell>
          <cell r="D858" t="str">
            <v>M</v>
          </cell>
          <cell r="E858">
            <v>24</v>
          </cell>
          <cell r="F858">
            <v>4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</v>
          </cell>
          <cell r="V858">
            <v>1</v>
          </cell>
          <cell r="W858">
            <v>5</v>
          </cell>
          <cell r="X858">
            <v>7</v>
          </cell>
          <cell r="Y858">
            <v>0</v>
          </cell>
          <cell r="Z858">
            <v>6</v>
          </cell>
          <cell r="AA858">
            <v>2</v>
          </cell>
          <cell r="AD858">
            <v>0</v>
          </cell>
          <cell r="AF858">
            <v>0</v>
          </cell>
        </row>
        <row r="859">
          <cell r="A859">
            <v>0</v>
          </cell>
          <cell r="B859">
            <v>0</v>
          </cell>
          <cell r="C859">
            <v>0</v>
          </cell>
          <cell r="D859" t="str">
            <v>F</v>
          </cell>
          <cell r="E859" t="str">
            <v>-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D859">
            <v>0</v>
          </cell>
          <cell r="AF859">
            <v>0</v>
          </cell>
        </row>
        <row r="860">
          <cell r="A860">
            <v>0</v>
          </cell>
          <cell r="B860" t="str">
            <v>J67</v>
          </cell>
          <cell r="C860" t="str">
            <v>Hypersensitivity pneumonitis due to organic dust</v>
          </cell>
          <cell r="D860" t="str">
            <v>M</v>
          </cell>
          <cell r="E860">
            <v>6</v>
          </cell>
          <cell r="F860">
            <v>4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1</v>
          </cell>
          <cell r="T860">
            <v>0</v>
          </cell>
          <cell r="U860">
            <v>1</v>
          </cell>
          <cell r="V860">
            <v>2</v>
          </cell>
          <cell r="W860">
            <v>2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D860">
            <v>0</v>
          </cell>
          <cell r="AE860">
            <v>0</v>
          </cell>
          <cell r="AF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 t="str">
            <v>F</v>
          </cell>
          <cell r="E861">
            <v>2</v>
          </cell>
          <cell r="F861">
            <v>1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1</v>
          </cell>
          <cell r="V861">
            <v>0</v>
          </cell>
          <cell r="W861">
            <v>0</v>
          </cell>
          <cell r="X861">
            <v>1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</row>
        <row r="862">
          <cell r="A862">
            <v>0</v>
          </cell>
          <cell r="B862" t="str">
            <v>J69</v>
          </cell>
          <cell r="C862" t="str">
            <v>Pneumonitis due to solids and liquids</v>
          </cell>
          <cell r="D862" t="str">
            <v>M</v>
          </cell>
          <cell r="E862">
            <v>325</v>
          </cell>
          <cell r="F862">
            <v>83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2</v>
          </cell>
          <cell r="R862">
            <v>2</v>
          </cell>
          <cell r="S862">
            <v>10</v>
          </cell>
          <cell r="T862">
            <v>12</v>
          </cell>
          <cell r="U862">
            <v>31</v>
          </cell>
          <cell r="V862">
            <v>26</v>
          </cell>
          <cell r="W862">
            <v>45</v>
          </cell>
          <cell r="X862">
            <v>61</v>
          </cell>
          <cell r="Y862">
            <v>0</v>
          </cell>
          <cell r="Z862">
            <v>66</v>
          </cell>
          <cell r="AA862">
            <v>70</v>
          </cell>
          <cell r="AB862">
            <v>0</v>
          </cell>
          <cell r="AC862">
            <v>0</v>
          </cell>
          <cell r="AD862">
            <v>0</v>
          </cell>
          <cell r="AF862">
            <v>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 t="str">
            <v>F</v>
          </cell>
          <cell r="E863">
            <v>258</v>
          </cell>
          <cell r="F863">
            <v>34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1</v>
          </cell>
          <cell r="S863">
            <v>2</v>
          </cell>
          <cell r="T863">
            <v>9</v>
          </cell>
          <cell r="U863">
            <v>6</v>
          </cell>
          <cell r="V863">
            <v>16</v>
          </cell>
          <cell r="W863">
            <v>31</v>
          </cell>
          <cell r="X863">
            <v>36</v>
          </cell>
          <cell r="Y863">
            <v>0</v>
          </cell>
          <cell r="Z863">
            <v>68</v>
          </cell>
          <cell r="AA863">
            <v>89</v>
          </cell>
          <cell r="AB863">
            <v>0</v>
          </cell>
          <cell r="AC863">
            <v>0</v>
          </cell>
          <cell r="AD863">
            <v>0</v>
          </cell>
          <cell r="AF863">
            <v>0</v>
          </cell>
        </row>
        <row r="864">
          <cell r="A864">
            <v>0</v>
          </cell>
          <cell r="B864" t="str">
            <v>J70</v>
          </cell>
          <cell r="C864" t="str">
            <v>Respiratory conditions due to other external agents</v>
          </cell>
          <cell r="D864" t="str">
            <v>M</v>
          </cell>
          <cell r="E864">
            <v>1</v>
          </cell>
          <cell r="F864">
            <v>1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1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F864">
            <v>0</v>
          </cell>
        </row>
        <row r="865">
          <cell r="A865">
            <v>0</v>
          </cell>
          <cell r="B865">
            <v>0</v>
          </cell>
          <cell r="C865">
            <v>0</v>
          </cell>
          <cell r="D865" t="str">
            <v>F</v>
          </cell>
          <cell r="E865" t="str">
            <v>-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F865">
            <v>0</v>
          </cell>
        </row>
        <row r="866">
          <cell r="A866">
            <v>0</v>
          </cell>
          <cell r="B866" t="str">
            <v>J80-84</v>
          </cell>
          <cell r="C866" t="str">
            <v>Other respiratory diseases principally affecting the interstitium</v>
          </cell>
          <cell r="D866" t="str">
            <v>M</v>
          </cell>
          <cell r="E866">
            <v>327</v>
          </cell>
          <cell r="F866">
            <v>118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1</v>
          </cell>
          <cell r="Q866">
            <v>5</v>
          </cell>
          <cell r="R866">
            <v>6</v>
          </cell>
          <cell r="S866">
            <v>6</v>
          </cell>
          <cell r="T866">
            <v>16</v>
          </cell>
          <cell r="U866">
            <v>37</v>
          </cell>
          <cell r="V866">
            <v>47</v>
          </cell>
          <cell r="W866">
            <v>58</v>
          </cell>
          <cell r="X866">
            <v>73</v>
          </cell>
          <cell r="Y866">
            <v>0</v>
          </cell>
          <cell r="Z866">
            <v>54</v>
          </cell>
          <cell r="AA866">
            <v>24</v>
          </cell>
          <cell r="AD866">
            <v>0</v>
          </cell>
          <cell r="AF866">
            <v>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 t="str">
            <v>F</v>
          </cell>
          <cell r="E867">
            <v>238</v>
          </cell>
          <cell r="F867">
            <v>80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1</v>
          </cell>
          <cell r="Q867">
            <v>2</v>
          </cell>
          <cell r="R867">
            <v>5</v>
          </cell>
          <cell r="S867">
            <v>8</v>
          </cell>
          <cell r="T867">
            <v>10</v>
          </cell>
          <cell r="U867">
            <v>18</v>
          </cell>
          <cell r="V867">
            <v>36</v>
          </cell>
          <cell r="W867">
            <v>52</v>
          </cell>
          <cell r="X867">
            <v>52</v>
          </cell>
          <cell r="Y867">
            <v>0</v>
          </cell>
          <cell r="Z867">
            <v>32</v>
          </cell>
          <cell r="AA867">
            <v>22</v>
          </cell>
          <cell r="AD867">
            <v>0</v>
          </cell>
          <cell r="AF867">
            <v>0</v>
          </cell>
        </row>
        <row r="868">
          <cell r="A868">
            <v>0</v>
          </cell>
          <cell r="B868" t="str">
            <v>J80</v>
          </cell>
          <cell r="C868" t="str">
            <v>Adult respiratory distress syndrome</v>
          </cell>
          <cell r="D868" t="str">
            <v>M</v>
          </cell>
          <cell r="E868">
            <v>2</v>
          </cell>
          <cell r="F868">
            <v>2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1</v>
          </cell>
          <cell r="U868">
            <v>0</v>
          </cell>
          <cell r="V868">
            <v>1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F868">
            <v>0</v>
          </cell>
        </row>
        <row r="869">
          <cell r="A869">
            <v>0</v>
          </cell>
          <cell r="B869">
            <v>0</v>
          </cell>
          <cell r="C869">
            <v>0</v>
          </cell>
          <cell r="D869" t="str">
            <v>F</v>
          </cell>
          <cell r="E869">
            <v>1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1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F869">
            <v>0</v>
          </cell>
        </row>
        <row r="870">
          <cell r="A870">
            <v>0</v>
          </cell>
          <cell r="B870" t="str">
            <v>J81</v>
          </cell>
          <cell r="C870" t="str">
            <v>Pulmonary oedema</v>
          </cell>
          <cell r="D870" t="str">
            <v>M</v>
          </cell>
          <cell r="E870">
            <v>4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1</v>
          </cell>
          <cell r="X870">
            <v>1</v>
          </cell>
          <cell r="Y870">
            <v>0</v>
          </cell>
          <cell r="Z870">
            <v>2</v>
          </cell>
          <cell r="AA870">
            <v>0</v>
          </cell>
          <cell r="AD870">
            <v>0</v>
          </cell>
          <cell r="AE870">
            <v>0</v>
          </cell>
          <cell r="AF870">
            <v>0</v>
          </cell>
        </row>
        <row r="871">
          <cell r="A871">
            <v>0</v>
          </cell>
          <cell r="B871">
            <v>0</v>
          </cell>
          <cell r="C871">
            <v>0</v>
          </cell>
          <cell r="D871" t="str">
            <v>F</v>
          </cell>
          <cell r="E871">
            <v>3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1</v>
          </cell>
          <cell r="Y871">
            <v>0</v>
          </cell>
          <cell r="Z871">
            <v>0</v>
          </cell>
          <cell r="AA871">
            <v>2</v>
          </cell>
          <cell r="AD871">
            <v>0</v>
          </cell>
          <cell r="AE871">
            <v>0</v>
          </cell>
          <cell r="AF871">
            <v>0</v>
          </cell>
        </row>
        <row r="872">
          <cell r="A872">
            <v>0</v>
          </cell>
          <cell r="B872" t="str">
            <v>J82</v>
          </cell>
          <cell r="C872" t="str">
            <v>Pulmonary eosinophilia, not elsewhere classified</v>
          </cell>
          <cell r="D872" t="str">
            <v>M</v>
          </cell>
          <cell r="E872">
            <v>1</v>
          </cell>
          <cell r="F872">
            <v>1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1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</row>
        <row r="873">
          <cell r="A873">
            <v>0</v>
          </cell>
          <cell r="B873">
            <v>0</v>
          </cell>
          <cell r="C873">
            <v>0</v>
          </cell>
          <cell r="D873" t="str">
            <v>F</v>
          </cell>
          <cell r="E873" t="str">
            <v>-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</row>
        <row r="874">
          <cell r="A874">
            <v>0</v>
          </cell>
          <cell r="B874" t="str">
            <v>J84</v>
          </cell>
          <cell r="C874" t="str">
            <v>Other interstitial pulmonary diseases</v>
          </cell>
          <cell r="D874" t="str">
            <v>M</v>
          </cell>
          <cell r="E874">
            <v>320</v>
          </cell>
          <cell r="F874">
            <v>115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1</v>
          </cell>
          <cell r="Q874">
            <v>5</v>
          </cell>
          <cell r="R874">
            <v>6</v>
          </cell>
          <cell r="S874">
            <v>6</v>
          </cell>
          <cell r="T874">
            <v>15</v>
          </cell>
          <cell r="U874">
            <v>36</v>
          </cell>
          <cell r="V874">
            <v>46</v>
          </cell>
          <cell r="W874">
            <v>57</v>
          </cell>
          <cell r="X874">
            <v>72</v>
          </cell>
          <cell r="Y874">
            <v>0</v>
          </cell>
          <cell r="Z874">
            <v>52</v>
          </cell>
          <cell r="AA874">
            <v>24</v>
          </cell>
          <cell r="AB874">
            <v>0</v>
          </cell>
          <cell r="AC874">
            <v>0</v>
          </cell>
          <cell r="AD874">
            <v>0</v>
          </cell>
          <cell r="AF874">
            <v>0</v>
          </cell>
        </row>
        <row r="875">
          <cell r="A875">
            <v>0</v>
          </cell>
          <cell r="B875">
            <v>0</v>
          </cell>
          <cell r="C875">
            <v>0</v>
          </cell>
          <cell r="D875" t="str">
            <v>F</v>
          </cell>
          <cell r="E875">
            <v>234</v>
          </cell>
          <cell r="F875">
            <v>80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</v>
          </cell>
          <cell r="Q875">
            <v>2</v>
          </cell>
          <cell r="R875">
            <v>5</v>
          </cell>
          <cell r="S875">
            <v>8</v>
          </cell>
          <cell r="T875">
            <v>10</v>
          </cell>
          <cell r="U875">
            <v>18</v>
          </cell>
          <cell r="V875">
            <v>36</v>
          </cell>
          <cell r="W875">
            <v>51</v>
          </cell>
          <cell r="X875">
            <v>51</v>
          </cell>
          <cell r="Y875">
            <v>0</v>
          </cell>
          <cell r="Z875">
            <v>32</v>
          </cell>
          <cell r="AA875">
            <v>20</v>
          </cell>
          <cell r="AB875">
            <v>0</v>
          </cell>
          <cell r="AC875">
            <v>0</v>
          </cell>
          <cell r="AD875">
            <v>0</v>
          </cell>
          <cell r="AF875">
            <v>0</v>
          </cell>
        </row>
        <row r="876">
          <cell r="A876">
            <v>0</v>
          </cell>
          <cell r="B876" t="str">
            <v>J85-86</v>
          </cell>
          <cell r="C876" t="str">
            <v>Suppurative and necrotic conditions of lower respiratory tract</v>
          </cell>
          <cell r="D876" t="str">
            <v>M</v>
          </cell>
          <cell r="E876">
            <v>13</v>
          </cell>
          <cell r="F876">
            <v>6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3</v>
          </cell>
          <cell r="T876">
            <v>2</v>
          </cell>
          <cell r="U876">
            <v>1</v>
          </cell>
          <cell r="V876">
            <v>0</v>
          </cell>
          <cell r="W876">
            <v>4</v>
          </cell>
          <cell r="X876">
            <v>1</v>
          </cell>
          <cell r="Y876">
            <v>0</v>
          </cell>
          <cell r="Z876">
            <v>2</v>
          </cell>
          <cell r="AA876">
            <v>0</v>
          </cell>
          <cell r="AD876">
            <v>0</v>
          </cell>
          <cell r="AF876">
            <v>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 t="str">
            <v>F</v>
          </cell>
          <cell r="E877">
            <v>5</v>
          </cell>
          <cell r="F877">
            <v>3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2</v>
          </cell>
          <cell r="V877">
            <v>1</v>
          </cell>
          <cell r="W877">
            <v>0</v>
          </cell>
          <cell r="X877">
            <v>1</v>
          </cell>
          <cell r="Y877">
            <v>0</v>
          </cell>
          <cell r="Z877">
            <v>0</v>
          </cell>
          <cell r="AA877">
            <v>1</v>
          </cell>
          <cell r="AD877">
            <v>0</v>
          </cell>
          <cell r="AF877">
            <v>0</v>
          </cell>
        </row>
        <row r="878">
          <cell r="A878">
            <v>0</v>
          </cell>
          <cell r="B878" t="str">
            <v>J85</v>
          </cell>
          <cell r="C878" t="str">
            <v>Abscess of lung and mediastinum</v>
          </cell>
          <cell r="D878" t="str">
            <v>M</v>
          </cell>
          <cell r="E878">
            <v>2</v>
          </cell>
          <cell r="F878">
            <v>2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1</v>
          </cell>
          <cell r="T878">
            <v>0</v>
          </cell>
          <cell r="U878">
            <v>1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F878">
            <v>0</v>
          </cell>
        </row>
        <row r="879">
          <cell r="A879">
            <v>0</v>
          </cell>
          <cell r="B879">
            <v>0</v>
          </cell>
          <cell r="C879">
            <v>0</v>
          </cell>
          <cell r="D879" t="str">
            <v>F</v>
          </cell>
          <cell r="E879">
            <v>1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1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F879">
            <v>0</v>
          </cell>
        </row>
        <row r="880">
          <cell r="A880">
            <v>0</v>
          </cell>
          <cell r="B880" t="str">
            <v>J86</v>
          </cell>
          <cell r="C880" t="str">
            <v>Pyothorax</v>
          </cell>
          <cell r="D880" t="str">
            <v>M</v>
          </cell>
          <cell r="E880">
            <v>11</v>
          </cell>
          <cell r="F880">
            <v>4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2</v>
          </cell>
          <cell r="T880">
            <v>2</v>
          </cell>
          <cell r="U880">
            <v>0</v>
          </cell>
          <cell r="V880">
            <v>0</v>
          </cell>
          <cell r="W880">
            <v>4</v>
          </cell>
          <cell r="X880">
            <v>1</v>
          </cell>
          <cell r="Y880">
            <v>0</v>
          </cell>
          <cell r="Z880">
            <v>2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</row>
        <row r="881">
          <cell r="A881">
            <v>0</v>
          </cell>
          <cell r="B881">
            <v>0</v>
          </cell>
          <cell r="C881">
            <v>0</v>
          </cell>
          <cell r="D881" t="str">
            <v>F</v>
          </cell>
          <cell r="E881">
            <v>4</v>
          </cell>
          <cell r="F881">
            <v>3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2</v>
          </cell>
          <cell r="V881">
            <v>1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1</v>
          </cell>
          <cell r="AD881">
            <v>0</v>
          </cell>
          <cell r="AE881">
            <v>0</v>
          </cell>
          <cell r="AF881">
            <v>0</v>
          </cell>
        </row>
        <row r="882">
          <cell r="A882">
            <v>0</v>
          </cell>
          <cell r="B882" t="str">
            <v>J90-94</v>
          </cell>
          <cell r="C882" t="str">
            <v>Other diseases of pleura</v>
          </cell>
          <cell r="D882" t="str">
            <v>M</v>
          </cell>
          <cell r="E882">
            <v>15</v>
          </cell>
          <cell r="F882">
            <v>2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  <cell r="V882">
            <v>1</v>
          </cell>
          <cell r="W882">
            <v>1</v>
          </cell>
          <cell r="X882">
            <v>2</v>
          </cell>
          <cell r="Y882">
            <v>0</v>
          </cell>
          <cell r="Z882">
            <v>5</v>
          </cell>
          <cell r="AA882">
            <v>5</v>
          </cell>
          <cell r="AD882">
            <v>0</v>
          </cell>
          <cell r="AF882">
            <v>0</v>
          </cell>
        </row>
        <row r="883">
          <cell r="A883">
            <v>0</v>
          </cell>
          <cell r="B883">
            <v>0</v>
          </cell>
          <cell r="C883">
            <v>0</v>
          </cell>
          <cell r="D883" t="str">
            <v>F</v>
          </cell>
          <cell r="E883">
            <v>7</v>
          </cell>
          <cell r="F883">
            <v>1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1</v>
          </cell>
          <cell r="W883">
            <v>0</v>
          </cell>
          <cell r="X883">
            <v>1</v>
          </cell>
          <cell r="Y883">
            <v>0</v>
          </cell>
          <cell r="Z883">
            <v>3</v>
          </cell>
          <cell r="AA883">
            <v>2</v>
          </cell>
          <cell r="AD883">
            <v>0</v>
          </cell>
          <cell r="AF883">
            <v>0</v>
          </cell>
        </row>
        <row r="884">
          <cell r="A884">
            <v>0</v>
          </cell>
          <cell r="B884" t="str">
            <v>J90</v>
          </cell>
          <cell r="C884" t="str">
            <v>Pleural effusion, not elsewhere classified</v>
          </cell>
          <cell r="D884" t="str">
            <v>M</v>
          </cell>
          <cell r="E884">
            <v>5</v>
          </cell>
          <cell r="F884">
            <v>1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1</v>
          </cell>
          <cell r="W884">
            <v>1</v>
          </cell>
          <cell r="X884">
            <v>1</v>
          </cell>
          <cell r="Y884">
            <v>0</v>
          </cell>
          <cell r="Z884">
            <v>1</v>
          </cell>
          <cell r="AA884">
            <v>1</v>
          </cell>
          <cell r="AB884">
            <v>0</v>
          </cell>
          <cell r="AC884">
            <v>0</v>
          </cell>
          <cell r="AD884">
            <v>0</v>
          </cell>
          <cell r="AF884">
            <v>0</v>
          </cell>
        </row>
        <row r="885">
          <cell r="A885">
            <v>0</v>
          </cell>
          <cell r="B885">
            <v>0</v>
          </cell>
          <cell r="C885">
            <v>0</v>
          </cell>
          <cell r="D885" t="str">
            <v>F</v>
          </cell>
          <cell r="E885">
            <v>4</v>
          </cell>
          <cell r="F885">
            <v>1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1</v>
          </cell>
          <cell r="W885">
            <v>0</v>
          </cell>
          <cell r="X885">
            <v>0</v>
          </cell>
          <cell r="Y885">
            <v>0</v>
          </cell>
          <cell r="Z885">
            <v>2</v>
          </cell>
          <cell r="AA885">
            <v>1</v>
          </cell>
          <cell r="AB885">
            <v>0</v>
          </cell>
          <cell r="AC885">
            <v>0</v>
          </cell>
          <cell r="AD885">
            <v>0</v>
          </cell>
          <cell r="AF885">
            <v>0</v>
          </cell>
        </row>
        <row r="886">
          <cell r="A886">
            <v>0</v>
          </cell>
          <cell r="B886" t="str">
            <v>J92</v>
          </cell>
          <cell r="C886" t="str">
            <v>Pleural plaque</v>
          </cell>
          <cell r="D886" t="str">
            <v>M</v>
          </cell>
          <cell r="E886">
            <v>3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1</v>
          </cell>
          <cell r="Y886">
            <v>0</v>
          </cell>
          <cell r="Z886">
            <v>1</v>
          </cell>
          <cell r="AA886">
            <v>1</v>
          </cell>
          <cell r="AD886">
            <v>0</v>
          </cell>
          <cell r="AE886">
            <v>0</v>
          </cell>
          <cell r="AF886">
            <v>0</v>
          </cell>
        </row>
        <row r="887">
          <cell r="A887">
            <v>0</v>
          </cell>
          <cell r="B887">
            <v>0</v>
          </cell>
          <cell r="C887">
            <v>0</v>
          </cell>
          <cell r="D887" t="str">
            <v>F</v>
          </cell>
          <cell r="E887" t="str">
            <v>-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D887">
            <v>0</v>
          </cell>
          <cell r="AE887">
            <v>0</v>
          </cell>
          <cell r="AF887">
            <v>0</v>
          </cell>
        </row>
        <row r="888">
          <cell r="A888">
            <v>0</v>
          </cell>
          <cell r="B888" t="str">
            <v>J93</v>
          </cell>
          <cell r="C888" t="str">
            <v>Pneumothorax</v>
          </cell>
          <cell r="D888" t="str">
            <v>M</v>
          </cell>
          <cell r="E888">
            <v>5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2</v>
          </cell>
          <cell r="AA888">
            <v>3</v>
          </cell>
          <cell r="AD888">
            <v>0</v>
          </cell>
          <cell r="AF888">
            <v>0</v>
          </cell>
        </row>
        <row r="889">
          <cell r="A889">
            <v>0</v>
          </cell>
          <cell r="B889">
            <v>0</v>
          </cell>
          <cell r="C889">
            <v>0</v>
          </cell>
          <cell r="D889" t="str">
            <v>F</v>
          </cell>
          <cell r="E889">
            <v>1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1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F889">
            <v>0</v>
          </cell>
        </row>
        <row r="890">
          <cell r="A890">
            <v>0</v>
          </cell>
          <cell r="B890" t="str">
            <v>J94</v>
          </cell>
          <cell r="C890" t="str">
            <v>Other pleural conditions</v>
          </cell>
          <cell r="D890" t="str">
            <v>M</v>
          </cell>
          <cell r="E890">
            <v>2</v>
          </cell>
          <cell r="F890">
            <v>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1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1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 t="str">
            <v>F</v>
          </cell>
          <cell r="E891">
            <v>2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1</v>
          </cell>
          <cell r="AA891">
            <v>1</v>
          </cell>
          <cell r="AD891">
            <v>0</v>
          </cell>
          <cell r="AE891">
            <v>0</v>
          </cell>
          <cell r="AF891">
            <v>0</v>
          </cell>
        </row>
        <row r="892">
          <cell r="A892">
            <v>0</v>
          </cell>
          <cell r="B892" t="str">
            <v>J95-99</v>
          </cell>
          <cell r="C892" t="str">
            <v>Other diseases of the respiratory system</v>
          </cell>
          <cell r="D892" t="str">
            <v>M</v>
          </cell>
          <cell r="E892">
            <v>199</v>
          </cell>
          <cell r="F892">
            <v>43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1</v>
          </cell>
          <cell r="L892">
            <v>0</v>
          </cell>
          <cell r="M892">
            <v>2</v>
          </cell>
          <cell r="N892">
            <v>0</v>
          </cell>
          <cell r="O892">
            <v>0</v>
          </cell>
          <cell r="P892">
            <v>1</v>
          </cell>
          <cell r="Q892">
            <v>0</v>
          </cell>
          <cell r="R892">
            <v>3</v>
          </cell>
          <cell r="S892">
            <v>4</v>
          </cell>
          <cell r="T892">
            <v>3</v>
          </cell>
          <cell r="U892">
            <v>12</v>
          </cell>
          <cell r="V892">
            <v>17</v>
          </cell>
          <cell r="W892">
            <v>25</v>
          </cell>
          <cell r="X892">
            <v>28</v>
          </cell>
          <cell r="Y892">
            <v>0</v>
          </cell>
          <cell r="Z892">
            <v>44</v>
          </cell>
          <cell r="AA892">
            <v>59</v>
          </cell>
          <cell r="AD892">
            <v>0</v>
          </cell>
          <cell r="AF892">
            <v>0</v>
          </cell>
        </row>
        <row r="893">
          <cell r="A893">
            <v>0</v>
          </cell>
          <cell r="B893">
            <v>0</v>
          </cell>
          <cell r="C893">
            <v>0</v>
          </cell>
          <cell r="D893" t="str">
            <v>F</v>
          </cell>
          <cell r="E893">
            <v>256</v>
          </cell>
          <cell r="F893">
            <v>36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1</v>
          </cell>
          <cell r="Q893">
            <v>0</v>
          </cell>
          <cell r="R893">
            <v>0</v>
          </cell>
          <cell r="S893">
            <v>5</v>
          </cell>
          <cell r="T893">
            <v>8</v>
          </cell>
          <cell r="U893">
            <v>11</v>
          </cell>
          <cell r="V893">
            <v>11</v>
          </cell>
          <cell r="W893">
            <v>17</v>
          </cell>
          <cell r="X893">
            <v>34</v>
          </cell>
          <cell r="Y893">
            <v>0</v>
          </cell>
          <cell r="Z893">
            <v>55</v>
          </cell>
          <cell r="AA893">
            <v>114</v>
          </cell>
          <cell r="AD893">
            <v>0</v>
          </cell>
          <cell r="AF893">
            <v>0</v>
          </cell>
        </row>
        <row r="894">
          <cell r="A894">
            <v>0</v>
          </cell>
          <cell r="B894" t="str">
            <v>J96</v>
          </cell>
          <cell r="C894" t="str">
            <v>Respiratory failure, not elsewhere classified</v>
          </cell>
          <cell r="D894" t="str">
            <v>M</v>
          </cell>
          <cell r="E894">
            <v>2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1</v>
          </cell>
          <cell r="X894">
            <v>0</v>
          </cell>
          <cell r="Y894">
            <v>0</v>
          </cell>
          <cell r="Z894">
            <v>1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F894">
            <v>0</v>
          </cell>
        </row>
        <row r="895">
          <cell r="A895">
            <v>0</v>
          </cell>
          <cell r="B895">
            <v>0</v>
          </cell>
          <cell r="C895">
            <v>0</v>
          </cell>
          <cell r="D895" t="str">
            <v>F</v>
          </cell>
          <cell r="E895">
            <v>3</v>
          </cell>
          <cell r="F895">
            <v>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1</v>
          </cell>
          <cell r="T895">
            <v>0</v>
          </cell>
          <cell r="U895">
            <v>1</v>
          </cell>
          <cell r="V895">
            <v>1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F895">
            <v>0</v>
          </cell>
        </row>
        <row r="896">
          <cell r="A896">
            <v>0</v>
          </cell>
          <cell r="B896" t="str">
            <v>J98</v>
          </cell>
          <cell r="C896" t="str">
            <v>Other respiratory disorders</v>
          </cell>
          <cell r="D896" t="str">
            <v>M</v>
          </cell>
          <cell r="E896">
            <v>197</v>
          </cell>
          <cell r="F896">
            <v>43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1</v>
          </cell>
          <cell r="L896">
            <v>0</v>
          </cell>
          <cell r="M896">
            <v>2</v>
          </cell>
          <cell r="N896">
            <v>0</v>
          </cell>
          <cell r="O896">
            <v>0</v>
          </cell>
          <cell r="P896">
            <v>1</v>
          </cell>
          <cell r="Q896">
            <v>0</v>
          </cell>
          <cell r="R896">
            <v>3</v>
          </cell>
          <cell r="S896">
            <v>4</v>
          </cell>
          <cell r="T896">
            <v>3</v>
          </cell>
          <cell r="U896">
            <v>12</v>
          </cell>
          <cell r="V896">
            <v>17</v>
          </cell>
          <cell r="W896">
            <v>24</v>
          </cell>
          <cell r="X896">
            <v>28</v>
          </cell>
          <cell r="Y896">
            <v>0</v>
          </cell>
          <cell r="Z896">
            <v>43</v>
          </cell>
          <cell r="AA896">
            <v>59</v>
          </cell>
          <cell r="AD896">
            <v>0</v>
          </cell>
          <cell r="AF896">
            <v>0</v>
          </cell>
        </row>
        <row r="897">
          <cell r="A897">
            <v>0</v>
          </cell>
          <cell r="B897">
            <v>0</v>
          </cell>
          <cell r="C897">
            <v>0</v>
          </cell>
          <cell r="D897" t="str">
            <v>F</v>
          </cell>
          <cell r="E897">
            <v>253</v>
          </cell>
          <cell r="F897">
            <v>33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1</v>
          </cell>
          <cell r="Q897">
            <v>0</v>
          </cell>
          <cell r="R897">
            <v>0</v>
          </cell>
          <cell r="S897">
            <v>4</v>
          </cell>
          <cell r="T897">
            <v>8</v>
          </cell>
          <cell r="U897">
            <v>10</v>
          </cell>
          <cell r="V897">
            <v>10</v>
          </cell>
          <cell r="W897">
            <v>17</v>
          </cell>
          <cell r="X897">
            <v>34</v>
          </cell>
          <cell r="Y897">
            <v>0</v>
          </cell>
          <cell r="Z897">
            <v>55</v>
          </cell>
          <cell r="AA897">
            <v>114</v>
          </cell>
          <cell r="AD897">
            <v>0</v>
          </cell>
          <cell r="AF897">
            <v>0</v>
          </cell>
        </row>
        <row r="898">
          <cell r="A898">
            <v>0</v>
          </cell>
          <cell r="B898" t="str">
            <v>K00-K93</v>
          </cell>
          <cell r="C898" t="str">
            <v>XI. DISEASES OF THE DIGESTIVE SYSTEM</v>
          </cell>
          <cell r="D898" t="str">
            <v>M</v>
          </cell>
          <cell r="E898">
            <v>1496</v>
          </cell>
          <cell r="F898">
            <v>907</v>
          </cell>
          <cell r="G898">
            <v>0</v>
          </cell>
          <cell r="H898">
            <v>0</v>
          </cell>
          <cell r="I898">
            <v>1</v>
          </cell>
          <cell r="J898">
            <v>2</v>
          </cell>
          <cell r="K898">
            <v>0</v>
          </cell>
          <cell r="L898">
            <v>1</v>
          </cell>
          <cell r="M898">
            <v>9</v>
          </cell>
          <cell r="N898">
            <v>9</v>
          </cell>
          <cell r="O898">
            <v>19</v>
          </cell>
          <cell r="P898">
            <v>46</v>
          </cell>
          <cell r="Q898">
            <v>74</v>
          </cell>
          <cell r="R898">
            <v>121</v>
          </cell>
          <cell r="S898">
            <v>144</v>
          </cell>
          <cell r="T898">
            <v>149</v>
          </cell>
          <cell r="U898">
            <v>171</v>
          </cell>
          <cell r="V898">
            <v>161</v>
          </cell>
          <cell r="W898">
            <v>157</v>
          </cell>
          <cell r="X898">
            <v>188</v>
          </cell>
          <cell r="Y898">
            <v>19</v>
          </cell>
          <cell r="Z898">
            <v>133</v>
          </cell>
          <cell r="AA898">
            <v>111</v>
          </cell>
          <cell r="AD898">
            <v>0</v>
          </cell>
          <cell r="AF898">
            <v>0</v>
          </cell>
        </row>
        <row r="899">
          <cell r="A899">
            <v>0</v>
          </cell>
          <cell r="B899">
            <v>0</v>
          </cell>
          <cell r="C899">
            <v>0</v>
          </cell>
          <cell r="D899" t="str">
            <v>F</v>
          </cell>
          <cell r="E899">
            <v>1545</v>
          </cell>
          <cell r="F899">
            <v>604</v>
          </cell>
          <cell r="G899">
            <v>0</v>
          </cell>
          <cell r="H899">
            <v>0</v>
          </cell>
          <cell r="I899">
            <v>0</v>
          </cell>
          <cell r="J899">
            <v>2</v>
          </cell>
          <cell r="K899">
            <v>0</v>
          </cell>
          <cell r="L899">
            <v>1</v>
          </cell>
          <cell r="M899">
            <v>4</v>
          </cell>
          <cell r="N899">
            <v>8</v>
          </cell>
          <cell r="O899">
            <v>11</v>
          </cell>
          <cell r="P899">
            <v>27</v>
          </cell>
          <cell r="Q899">
            <v>46</v>
          </cell>
          <cell r="R899">
            <v>76</v>
          </cell>
          <cell r="S899">
            <v>71</v>
          </cell>
          <cell r="T899">
            <v>98</v>
          </cell>
          <cell r="U899">
            <v>129</v>
          </cell>
          <cell r="V899">
            <v>131</v>
          </cell>
          <cell r="W899">
            <v>182</v>
          </cell>
          <cell r="X899">
            <v>263</v>
          </cell>
          <cell r="Y899">
            <v>11</v>
          </cell>
          <cell r="Z899">
            <v>255</v>
          </cell>
          <cell r="AA899">
            <v>241</v>
          </cell>
          <cell r="AD899">
            <v>0</v>
          </cell>
          <cell r="AF899">
            <v>0</v>
          </cell>
        </row>
        <row r="900">
          <cell r="A900">
            <v>0</v>
          </cell>
          <cell r="B900" t="str">
            <v>K00-14</v>
          </cell>
          <cell r="C900" t="str">
            <v>Diseases of oral cavity, salivary glands and jaws</v>
          </cell>
          <cell r="D900" t="str">
            <v>M</v>
          </cell>
          <cell r="E900">
            <v>3</v>
          </cell>
          <cell r="F900">
            <v>2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2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1</v>
          </cell>
          <cell r="AA900">
            <v>0</v>
          </cell>
          <cell r="AD900">
            <v>0</v>
          </cell>
          <cell r="AF900">
            <v>0</v>
          </cell>
        </row>
        <row r="901">
          <cell r="A901">
            <v>0</v>
          </cell>
          <cell r="B901">
            <v>0</v>
          </cell>
          <cell r="C901">
            <v>0</v>
          </cell>
          <cell r="D901" t="str">
            <v>F</v>
          </cell>
          <cell r="E901">
            <v>2</v>
          </cell>
          <cell r="F901">
            <v>1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1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1</v>
          </cell>
          <cell r="AD901">
            <v>0</v>
          </cell>
          <cell r="AF901">
            <v>0</v>
          </cell>
        </row>
        <row r="902">
          <cell r="A902">
            <v>0</v>
          </cell>
          <cell r="B902" t="str">
            <v>K04</v>
          </cell>
          <cell r="C902" t="str">
            <v>Diseases of pulp and periapical tissues</v>
          </cell>
          <cell r="D902" t="str">
            <v>M</v>
          </cell>
          <cell r="E902" t="str">
            <v>-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D902">
            <v>0</v>
          </cell>
          <cell r="AE902">
            <v>0</v>
          </cell>
          <cell r="AF902">
            <v>0</v>
          </cell>
        </row>
        <row r="903">
          <cell r="A903">
            <v>0</v>
          </cell>
          <cell r="B903">
            <v>0</v>
          </cell>
          <cell r="C903">
            <v>0</v>
          </cell>
          <cell r="D903" t="str">
            <v>F</v>
          </cell>
          <cell r="E903">
            <v>1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1</v>
          </cell>
          <cell r="AD903">
            <v>0</v>
          </cell>
          <cell r="AE903">
            <v>0</v>
          </cell>
          <cell r="AF903">
            <v>0</v>
          </cell>
        </row>
        <row r="904">
          <cell r="A904">
            <v>0</v>
          </cell>
          <cell r="B904" t="str">
            <v>K11</v>
          </cell>
          <cell r="C904" t="str">
            <v>Diseases of salivary glands</v>
          </cell>
          <cell r="D904" t="str">
            <v>M</v>
          </cell>
          <cell r="E904" t="str">
            <v>-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F904">
            <v>0</v>
          </cell>
        </row>
        <row r="905">
          <cell r="A905">
            <v>0</v>
          </cell>
          <cell r="B905">
            <v>0</v>
          </cell>
          <cell r="C905">
            <v>0</v>
          </cell>
          <cell r="D905" t="str">
            <v>F</v>
          </cell>
          <cell r="E905">
            <v>1</v>
          </cell>
          <cell r="F905">
            <v>1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1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F905">
            <v>0</v>
          </cell>
        </row>
        <row r="906">
          <cell r="A906">
            <v>0</v>
          </cell>
          <cell r="B906" t="str">
            <v>K12</v>
          </cell>
          <cell r="C906" t="str">
            <v>Stomatitis and related lesions</v>
          </cell>
          <cell r="D906" t="str">
            <v>M</v>
          </cell>
          <cell r="E906">
            <v>2</v>
          </cell>
          <cell r="F906">
            <v>2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2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F906">
            <v>0</v>
          </cell>
        </row>
        <row r="907">
          <cell r="A907">
            <v>0</v>
          </cell>
          <cell r="B907">
            <v>0</v>
          </cell>
          <cell r="C907">
            <v>0</v>
          </cell>
          <cell r="D907" t="str">
            <v>F</v>
          </cell>
          <cell r="E907" t="str">
            <v>-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F907">
            <v>0</v>
          </cell>
        </row>
        <row r="908">
          <cell r="A908">
            <v>0</v>
          </cell>
          <cell r="B908" t="str">
            <v>K13</v>
          </cell>
          <cell r="C908" t="str">
            <v>Other diseases of lip and oral mucosa</v>
          </cell>
          <cell r="D908" t="str">
            <v>M</v>
          </cell>
          <cell r="E908">
            <v>1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1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F908">
            <v>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 t="str">
            <v>F</v>
          </cell>
          <cell r="E909" t="str">
            <v>-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F909">
            <v>0</v>
          </cell>
        </row>
        <row r="910">
          <cell r="A910">
            <v>0</v>
          </cell>
          <cell r="B910" t="str">
            <v>K20-31</v>
          </cell>
          <cell r="C910" t="str">
            <v>Diseases of oesophagus, stomach and duodenum</v>
          </cell>
          <cell r="D910" t="str">
            <v>M</v>
          </cell>
          <cell r="E910">
            <v>186</v>
          </cell>
          <cell r="F910">
            <v>89</v>
          </cell>
          <cell r="G910">
            <v>0</v>
          </cell>
          <cell r="H910">
            <v>0</v>
          </cell>
          <cell r="I910">
            <v>0</v>
          </cell>
          <cell r="J910">
            <v>1</v>
          </cell>
          <cell r="K910">
            <v>0</v>
          </cell>
          <cell r="L910">
            <v>0</v>
          </cell>
          <cell r="M910">
            <v>1</v>
          </cell>
          <cell r="N910">
            <v>1</v>
          </cell>
          <cell r="O910">
            <v>2</v>
          </cell>
          <cell r="P910">
            <v>0</v>
          </cell>
          <cell r="Q910">
            <v>6</v>
          </cell>
          <cell r="R910">
            <v>5</v>
          </cell>
          <cell r="S910">
            <v>12</v>
          </cell>
          <cell r="T910">
            <v>19</v>
          </cell>
          <cell r="U910">
            <v>26</v>
          </cell>
          <cell r="V910">
            <v>16</v>
          </cell>
          <cell r="W910">
            <v>30</v>
          </cell>
          <cell r="X910">
            <v>31</v>
          </cell>
          <cell r="Y910">
            <v>2</v>
          </cell>
          <cell r="Z910">
            <v>15</v>
          </cell>
          <cell r="AA910">
            <v>21</v>
          </cell>
          <cell r="AD910">
            <v>0</v>
          </cell>
          <cell r="AF910">
            <v>0</v>
          </cell>
        </row>
        <row r="911">
          <cell r="A911">
            <v>0</v>
          </cell>
          <cell r="B911">
            <v>0</v>
          </cell>
          <cell r="C911">
            <v>0</v>
          </cell>
          <cell r="D911" t="str">
            <v>F</v>
          </cell>
          <cell r="E911">
            <v>152</v>
          </cell>
          <cell r="F911">
            <v>40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1</v>
          </cell>
          <cell r="P911">
            <v>0</v>
          </cell>
          <cell r="Q911">
            <v>3</v>
          </cell>
          <cell r="R911">
            <v>3</v>
          </cell>
          <cell r="S911">
            <v>3</v>
          </cell>
          <cell r="T911">
            <v>6</v>
          </cell>
          <cell r="U911">
            <v>14</v>
          </cell>
          <cell r="V911">
            <v>10</v>
          </cell>
          <cell r="W911">
            <v>16</v>
          </cell>
          <cell r="X911">
            <v>19</v>
          </cell>
          <cell r="Y911">
            <v>1</v>
          </cell>
          <cell r="Z911">
            <v>32</v>
          </cell>
          <cell r="AA911">
            <v>45</v>
          </cell>
          <cell r="AD911">
            <v>0</v>
          </cell>
          <cell r="AF911">
            <v>0</v>
          </cell>
        </row>
        <row r="912">
          <cell r="A912">
            <v>0</v>
          </cell>
          <cell r="B912" t="str">
            <v>K20</v>
          </cell>
          <cell r="C912" t="str">
            <v>Oesophagitis</v>
          </cell>
          <cell r="D912" t="str">
            <v>M</v>
          </cell>
          <cell r="E912">
            <v>10</v>
          </cell>
          <cell r="F912">
            <v>4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1</v>
          </cell>
          <cell r="S912">
            <v>0</v>
          </cell>
          <cell r="T912">
            <v>0</v>
          </cell>
          <cell r="U912">
            <v>3</v>
          </cell>
          <cell r="V912">
            <v>0</v>
          </cell>
          <cell r="W912">
            <v>1</v>
          </cell>
          <cell r="X912">
            <v>1</v>
          </cell>
          <cell r="Y912">
            <v>0</v>
          </cell>
          <cell r="Z912">
            <v>2</v>
          </cell>
          <cell r="AA912">
            <v>2</v>
          </cell>
          <cell r="AD912">
            <v>0</v>
          </cell>
          <cell r="AF912">
            <v>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 t="str">
            <v>F</v>
          </cell>
          <cell r="E913">
            <v>7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2</v>
          </cell>
          <cell r="X913">
            <v>1</v>
          </cell>
          <cell r="Y913">
            <v>0</v>
          </cell>
          <cell r="Z913">
            <v>1</v>
          </cell>
          <cell r="AA913">
            <v>3</v>
          </cell>
          <cell r="AD913">
            <v>0</v>
          </cell>
          <cell r="AF913">
            <v>0</v>
          </cell>
        </row>
        <row r="914">
          <cell r="A914">
            <v>0</v>
          </cell>
          <cell r="B914" t="str">
            <v>K21</v>
          </cell>
          <cell r="C914" t="str">
            <v>Gastro-oesophageal reflux disease</v>
          </cell>
          <cell r="D914" t="str">
            <v>M</v>
          </cell>
          <cell r="E914">
            <v>3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1</v>
          </cell>
          <cell r="X914">
            <v>2</v>
          </cell>
          <cell r="Y914">
            <v>0</v>
          </cell>
          <cell r="Z914">
            <v>0</v>
          </cell>
          <cell r="AA914">
            <v>0</v>
          </cell>
          <cell r="AD914">
            <v>0</v>
          </cell>
          <cell r="AE914">
            <v>0</v>
          </cell>
          <cell r="AF914">
            <v>0</v>
          </cell>
        </row>
        <row r="915">
          <cell r="A915">
            <v>0</v>
          </cell>
          <cell r="B915">
            <v>0</v>
          </cell>
          <cell r="C915">
            <v>0</v>
          </cell>
          <cell r="D915" t="str">
            <v>F</v>
          </cell>
          <cell r="E915">
            <v>2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1</v>
          </cell>
          <cell r="AA915">
            <v>1</v>
          </cell>
          <cell r="AD915">
            <v>0</v>
          </cell>
          <cell r="AE915">
            <v>0</v>
          </cell>
          <cell r="AF915">
            <v>0</v>
          </cell>
        </row>
        <row r="916">
          <cell r="A916">
            <v>0</v>
          </cell>
          <cell r="B916" t="str">
            <v>K22</v>
          </cell>
          <cell r="C916" t="str">
            <v>Other diseases of oesophagus</v>
          </cell>
          <cell r="D916" t="str">
            <v>M</v>
          </cell>
          <cell r="E916">
            <v>37</v>
          </cell>
          <cell r="F916">
            <v>19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1</v>
          </cell>
          <cell r="R916">
            <v>0</v>
          </cell>
          <cell r="S916">
            <v>3</v>
          </cell>
          <cell r="T916">
            <v>5</v>
          </cell>
          <cell r="U916">
            <v>6</v>
          </cell>
          <cell r="V916">
            <v>4</v>
          </cell>
          <cell r="W916">
            <v>5</v>
          </cell>
          <cell r="X916">
            <v>8</v>
          </cell>
          <cell r="Y916">
            <v>0</v>
          </cell>
          <cell r="Z916">
            <v>0</v>
          </cell>
          <cell r="AA916">
            <v>5</v>
          </cell>
          <cell r="AB916">
            <v>0</v>
          </cell>
          <cell r="AC916">
            <v>0</v>
          </cell>
          <cell r="AD916">
            <v>0</v>
          </cell>
          <cell r="AF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 t="str">
            <v>F</v>
          </cell>
          <cell r="E917">
            <v>21</v>
          </cell>
          <cell r="F917">
            <v>4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1</v>
          </cell>
          <cell r="P917">
            <v>0</v>
          </cell>
          <cell r="Q917">
            <v>0</v>
          </cell>
          <cell r="R917">
            <v>1</v>
          </cell>
          <cell r="S917">
            <v>0</v>
          </cell>
          <cell r="T917">
            <v>0</v>
          </cell>
          <cell r="U917">
            <v>2</v>
          </cell>
          <cell r="V917">
            <v>0</v>
          </cell>
          <cell r="W917">
            <v>1</v>
          </cell>
          <cell r="X917">
            <v>0</v>
          </cell>
          <cell r="Y917">
            <v>1</v>
          </cell>
          <cell r="Z917">
            <v>6</v>
          </cell>
          <cell r="AA917">
            <v>10</v>
          </cell>
          <cell r="AB917">
            <v>0</v>
          </cell>
          <cell r="AC917">
            <v>0</v>
          </cell>
          <cell r="AD917">
            <v>0</v>
          </cell>
          <cell r="AF917">
            <v>0</v>
          </cell>
        </row>
        <row r="918">
          <cell r="A918">
            <v>0</v>
          </cell>
          <cell r="B918" t="str">
            <v>K25</v>
          </cell>
          <cell r="C918" t="str">
            <v>Gastric ulcer</v>
          </cell>
          <cell r="D918" t="str">
            <v>M</v>
          </cell>
          <cell r="E918">
            <v>14</v>
          </cell>
          <cell r="F918">
            <v>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1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3</v>
          </cell>
          <cell r="U918">
            <v>3</v>
          </cell>
          <cell r="V918">
            <v>2</v>
          </cell>
          <cell r="W918">
            <v>1</v>
          </cell>
          <cell r="X918">
            <v>3</v>
          </cell>
          <cell r="Y918">
            <v>0</v>
          </cell>
          <cell r="Z918">
            <v>1</v>
          </cell>
          <cell r="AA918">
            <v>0</v>
          </cell>
          <cell r="AD918">
            <v>0</v>
          </cell>
          <cell r="AF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 t="str">
            <v>F</v>
          </cell>
          <cell r="E919">
            <v>20</v>
          </cell>
          <cell r="F919">
            <v>11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1</v>
          </cell>
          <cell r="T919">
            <v>2</v>
          </cell>
          <cell r="U919">
            <v>5</v>
          </cell>
          <cell r="V919">
            <v>3</v>
          </cell>
          <cell r="W919">
            <v>1</v>
          </cell>
          <cell r="X919">
            <v>0</v>
          </cell>
          <cell r="Y919">
            <v>0</v>
          </cell>
          <cell r="Z919">
            <v>3</v>
          </cell>
          <cell r="AA919">
            <v>5</v>
          </cell>
          <cell r="AD919">
            <v>0</v>
          </cell>
          <cell r="AF919">
            <v>0</v>
          </cell>
        </row>
        <row r="920">
          <cell r="A920">
            <v>0</v>
          </cell>
          <cell r="B920" t="str">
            <v>K26</v>
          </cell>
          <cell r="C920" t="str">
            <v>Duodenal ulcer</v>
          </cell>
          <cell r="D920" t="str">
            <v>M</v>
          </cell>
          <cell r="E920">
            <v>47</v>
          </cell>
          <cell r="F920">
            <v>30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1</v>
          </cell>
          <cell r="R920">
            <v>4</v>
          </cell>
          <cell r="S920">
            <v>6</v>
          </cell>
          <cell r="T920">
            <v>7</v>
          </cell>
          <cell r="U920">
            <v>7</v>
          </cell>
          <cell r="V920">
            <v>5</v>
          </cell>
          <cell r="W920">
            <v>6</v>
          </cell>
          <cell r="X920">
            <v>5</v>
          </cell>
          <cell r="Y920">
            <v>0</v>
          </cell>
          <cell r="Z920">
            <v>3</v>
          </cell>
          <cell r="AA920">
            <v>3</v>
          </cell>
          <cell r="AD920">
            <v>0</v>
          </cell>
          <cell r="AF920">
            <v>0</v>
          </cell>
        </row>
        <row r="921">
          <cell r="A921">
            <v>0</v>
          </cell>
          <cell r="B921">
            <v>0</v>
          </cell>
          <cell r="C921">
            <v>0</v>
          </cell>
          <cell r="D921" t="str">
            <v>F</v>
          </cell>
          <cell r="E921">
            <v>26</v>
          </cell>
          <cell r="F921">
            <v>10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3</v>
          </cell>
          <cell r="R921">
            <v>1</v>
          </cell>
          <cell r="S921">
            <v>0</v>
          </cell>
          <cell r="T921">
            <v>1</v>
          </cell>
          <cell r="U921">
            <v>4</v>
          </cell>
          <cell r="V921">
            <v>1</v>
          </cell>
          <cell r="W921">
            <v>2</v>
          </cell>
          <cell r="X921">
            <v>3</v>
          </cell>
          <cell r="Y921">
            <v>0</v>
          </cell>
          <cell r="Z921">
            <v>5</v>
          </cell>
          <cell r="AA921">
            <v>6</v>
          </cell>
          <cell r="AD921">
            <v>0</v>
          </cell>
          <cell r="AF921">
            <v>0</v>
          </cell>
        </row>
        <row r="922">
          <cell r="A922">
            <v>0</v>
          </cell>
          <cell r="B922" t="str">
            <v>K27</v>
          </cell>
          <cell r="C922" t="str">
            <v>Peptic ulcer, site unspecified</v>
          </cell>
          <cell r="D922" t="str">
            <v>M</v>
          </cell>
          <cell r="E922">
            <v>12</v>
          </cell>
          <cell r="F922">
            <v>1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1</v>
          </cell>
          <cell r="T922">
            <v>0</v>
          </cell>
          <cell r="U922">
            <v>0</v>
          </cell>
          <cell r="V922">
            <v>0</v>
          </cell>
          <cell r="W922">
            <v>3</v>
          </cell>
          <cell r="X922">
            <v>2</v>
          </cell>
          <cell r="Y922">
            <v>0</v>
          </cell>
          <cell r="Z922">
            <v>3</v>
          </cell>
          <cell r="AA922">
            <v>3</v>
          </cell>
          <cell r="AB922">
            <v>0</v>
          </cell>
          <cell r="AC922">
            <v>0</v>
          </cell>
          <cell r="AD922">
            <v>0</v>
          </cell>
          <cell r="AF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 t="str">
            <v>F</v>
          </cell>
          <cell r="E923">
            <v>9</v>
          </cell>
          <cell r="F923">
            <v>4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2</v>
          </cell>
          <cell r="V923">
            <v>2</v>
          </cell>
          <cell r="W923">
            <v>1</v>
          </cell>
          <cell r="X923">
            <v>0</v>
          </cell>
          <cell r="Y923">
            <v>0</v>
          </cell>
          <cell r="Z923">
            <v>2</v>
          </cell>
          <cell r="AA923">
            <v>2</v>
          </cell>
          <cell r="AB923">
            <v>0</v>
          </cell>
          <cell r="AC923">
            <v>0</v>
          </cell>
          <cell r="AD923">
            <v>0</v>
          </cell>
          <cell r="AF923">
            <v>0</v>
          </cell>
        </row>
        <row r="924">
          <cell r="A924">
            <v>0</v>
          </cell>
          <cell r="B924" t="str">
            <v>K28</v>
          </cell>
          <cell r="C924" t="str">
            <v>Gastrojejunal ulcer</v>
          </cell>
          <cell r="D924" t="str">
            <v>M</v>
          </cell>
          <cell r="E924">
            <v>1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1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F924">
            <v>0</v>
          </cell>
        </row>
        <row r="925">
          <cell r="A925">
            <v>0</v>
          </cell>
          <cell r="B925">
            <v>0</v>
          </cell>
          <cell r="C925">
            <v>0</v>
          </cell>
          <cell r="D925" t="str">
            <v>F</v>
          </cell>
          <cell r="E925" t="str">
            <v>-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F925">
            <v>0</v>
          </cell>
        </row>
        <row r="926">
          <cell r="A926">
            <v>0</v>
          </cell>
          <cell r="B926" t="str">
            <v>K29</v>
          </cell>
          <cell r="C926" t="str">
            <v>Gastritis and duodenitis</v>
          </cell>
          <cell r="D926" t="str">
            <v>M</v>
          </cell>
          <cell r="E926">
            <v>17</v>
          </cell>
          <cell r="F926">
            <v>11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1</v>
          </cell>
          <cell r="N926">
            <v>0</v>
          </cell>
          <cell r="O926">
            <v>1</v>
          </cell>
          <cell r="P926">
            <v>0</v>
          </cell>
          <cell r="Q926">
            <v>3</v>
          </cell>
          <cell r="R926">
            <v>0</v>
          </cell>
          <cell r="S926">
            <v>2</v>
          </cell>
          <cell r="T926">
            <v>2</v>
          </cell>
          <cell r="U926">
            <v>0</v>
          </cell>
          <cell r="V926">
            <v>2</v>
          </cell>
          <cell r="W926">
            <v>3</v>
          </cell>
          <cell r="X926">
            <v>1</v>
          </cell>
          <cell r="Y926">
            <v>1</v>
          </cell>
          <cell r="Z926">
            <v>0</v>
          </cell>
          <cell r="AA926">
            <v>2</v>
          </cell>
          <cell r="AD926">
            <v>0</v>
          </cell>
          <cell r="AE926">
            <v>0</v>
          </cell>
          <cell r="AF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 t="str">
            <v>F</v>
          </cell>
          <cell r="E927">
            <v>13</v>
          </cell>
          <cell r="F927">
            <v>4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1</v>
          </cell>
          <cell r="S927">
            <v>1</v>
          </cell>
          <cell r="T927">
            <v>1</v>
          </cell>
          <cell r="U927">
            <v>0</v>
          </cell>
          <cell r="V927">
            <v>1</v>
          </cell>
          <cell r="W927">
            <v>2</v>
          </cell>
          <cell r="X927">
            <v>3</v>
          </cell>
          <cell r="Y927">
            <v>0</v>
          </cell>
          <cell r="Z927">
            <v>3</v>
          </cell>
          <cell r="AA927">
            <v>1</v>
          </cell>
          <cell r="AD927">
            <v>0</v>
          </cell>
          <cell r="AE927">
            <v>0</v>
          </cell>
          <cell r="AF927">
            <v>0</v>
          </cell>
        </row>
        <row r="928">
          <cell r="A928">
            <v>0</v>
          </cell>
          <cell r="B928" t="str">
            <v>K31</v>
          </cell>
          <cell r="C928" t="str">
            <v>Other diseases of stomach and duodenum</v>
          </cell>
          <cell r="D928" t="str">
            <v>M</v>
          </cell>
          <cell r="E928">
            <v>45</v>
          </cell>
          <cell r="F928">
            <v>15</v>
          </cell>
          <cell r="G928">
            <v>0</v>
          </cell>
          <cell r="H928">
            <v>0</v>
          </cell>
          <cell r="I928">
            <v>0</v>
          </cell>
          <cell r="J928">
            <v>1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1</v>
          </cell>
          <cell r="P928">
            <v>0</v>
          </cell>
          <cell r="Q928">
            <v>1</v>
          </cell>
          <cell r="R928">
            <v>0</v>
          </cell>
          <cell r="S928">
            <v>0</v>
          </cell>
          <cell r="T928">
            <v>2</v>
          </cell>
          <cell r="U928">
            <v>7</v>
          </cell>
          <cell r="V928">
            <v>3</v>
          </cell>
          <cell r="W928">
            <v>10</v>
          </cell>
          <cell r="X928">
            <v>8</v>
          </cell>
          <cell r="Y928">
            <v>1</v>
          </cell>
          <cell r="Z928">
            <v>6</v>
          </cell>
          <cell r="AA928">
            <v>6</v>
          </cell>
          <cell r="AD928">
            <v>0</v>
          </cell>
          <cell r="AE928">
            <v>0</v>
          </cell>
          <cell r="AF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 t="str">
            <v>F</v>
          </cell>
          <cell r="E929">
            <v>54</v>
          </cell>
          <cell r="F929">
            <v>7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1</v>
          </cell>
          <cell r="T929">
            <v>2</v>
          </cell>
          <cell r="U929">
            <v>1</v>
          </cell>
          <cell r="V929">
            <v>3</v>
          </cell>
          <cell r="W929">
            <v>7</v>
          </cell>
          <cell r="X929">
            <v>12</v>
          </cell>
          <cell r="Y929">
            <v>0</v>
          </cell>
          <cell r="Z929">
            <v>11</v>
          </cell>
          <cell r="AA929">
            <v>17</v>
          </cell>
          <cell r="AD929">
            <v>0</v>
          </cell>
          <cell r="AE929">
            <v>0</v>
          </cell>
          <cell r="AF929">
            <v>0</v>
          </cell>
        </row>
        <row r="930">
          <cell r="A930">
            <v>0</v>
          </cell>
          <cell r="B930" t="str">
            <v>K35-38</v>
          </cell>
          <cell r="C930" t="str">
            <v>Diseases of appendix</v>
          </cell>
          <cell r="D930" t="str">
            <v>M</v>
          </cell>
          <cell r="E930">
            <v>5</v>
          </cell>
          <cell r="F930">
            <v>2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1</v>
          </cell>
          <cell r="S930">
            <v>0</v>
          </cell>
          <cell r="T930">
            <v>0</v>
          </cell>
          <cell r="U930">
            <v>1</v>
          </cell>
          <cell r="V930">
            <v>0</v>
          </cell>
          <cell r="W930">
            <v>1</v>
          </cell>
          <cell r="X930">
            <v>1</v>
          </cell>
          <cell r="Y930">
            <v>0</v>
          </cell>
          <cell r="Z930">
            <v>0</v>
          </cell>
          <cell r="AA930">
            <v>1</v>
          </cell>
          <cell r="AD930">
            <v>0</v>
          </cell>
          <cell r="AF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 t="str">
            <v>F</v>
          </cell>
          <cell r="E931">
            <v>4</v>
          </cell>
          <cell r="F931">
            <v>1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1</v>
          </cell>
          <cell r="U931">
            <v>0</v>
          </cell>
          <cell r="V931">
            <v>0</v>
          </cell>
          <cell r="W931">
            <v>1</v>
          </cell>
          <cell r="X931">
            <v>1</v>
          </cell>
          <cell r="Y931">
            <v>0</v>
          </cell>
          <cell r="Z931">
            <v>1</v>
          </cell>
          <cell r="AA931">
            <v>0</v>
          </cell>
          <cell r="AD931">
            <v>0</v>
          </cell>
          <cell r="AF931">
            <v>0</v>
          </cell>
        </row>
        <row r="932">
          <cell r="A932">
            <v>0</v>
          </cell>
          <cell r="B932" t="str">
            <v>K35</v>
          </cell>
          <cell r="C932" t="str">
            <v>Acute appendicitis</v>
          </cell>
          <cell r="D932" t="str">
            <v>M</v>
          </cell>
          <cell r="E932">
            <v>3</v>
          </cell>
          <cell r="F932">
            <v>2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1</v>
          </cell>
          <cell r="S932">
            <v>0</v>
          </cell>
          <cell r="T932">
            <v>0</v>
          </cell>
          <cell r="U932">
            <v>1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1</v>
          </cell>
          <cell r="AB932">
            <v>0</v>
          </cell>
          <cell r="AC932">
            <v>0</v>
          </cell>
          <cell r="AD932">
            <v>0</v>
          </cell>
          <cell r="AF932">
            <v>0</v>
          </cell>
        </row>
        <row r="933">
          <cell r="A933">
            <v>0</v>
          </cell>
          <cell r="B933">
            <v>0</v>
          </cell>
          <cell r="C933">
            <v>0</v>
          </cell>
          <cell r="D933" t="str">
            <v>F</v>
          </cell>
          <cell r="E933">
            <v>3</v>
          </cell>
          <cell r="F933">
            <v>1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1</v>
          </cell>
          <cell r="U933">
            <v>0</v>
          </cell>
          <cell r="V933">
            <v>0</v>
          </cell>
          <cell r="W933">
            <v>1</v>
          </cell>
          <cell r="X933">
            <v>0</v>
          </cell>
          <cell r="Y933">
            <v>0</v>
          </cell>
          <cell r="Z933">
            <v>1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F933">
            <v>0</v>
          </cell>
        </row>
        <row r="934">
          <cell r="A934">
            <v>0</v>
          </cell>
          <cell r="B934" t="str">
            <v>K37</v>
          </cell>
          <cell r="C934" t="str">
            <v>Unspecified appendicitis</v>
          </cell>
          <cell r="D934" t="str">
            <v>M</v>
          </cell>
          <cell r="E934">
            <v>2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1</v>
          </cell>
          <cell r="X934">
            <v>1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F934">
            <v>0</v>
          </cell>
        </row>
        <row r="935">
          <cell r="A935">
            <v>0</v>
          </cell>
          <cell r="B935">
            <v>0</v>
          </cell>
          <cell r="C935">
            <v>0</v>
          </cell>
          <cell r="D935" t="str">
            <v>F</v>
          </cell>
          <cell r="E935">
            <v>1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1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F935">
            <v>0</v>
          </cell>
        </row>
        <row r="936">
          <cell r="A936">
            <v>0</v>
          </cell>
          <cell r="B936" t="str">
            <v>K40-46</v>
          </cell>
          <cell r="C936" t="str">
            <v>Hernia</v>
          </cell>
          <cell r="D936" t="str">
            <v>M</v>
          </cell>
          <cell r="E936">
            <v>41</v>
          </cell>
          <cell r="F936">
            <v>15</v>
          </cell>
          <cell r="G936">
            <v>0</v>
          </cell>
          <cell r="H936">
            <v>0</v>
          </cell>
          <cell r="I936">
            <v>0</v>
          </cell>
          <cell r="J936">
            <v>1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1</v>
          </cell>
          <cell r="R936">
            <v>2</v>
          </cell>
          <cell r="S936">
            <v>2</v>
          </cell>
          <cell r="T936">
            <v>4</v>
          </cell>
          <cell r="U936">
            <v>2</v>
          </cell>
          <cell r="V936">
            <v>3</v>
          </cell>
          <cell r="W936">
            <v>4</v>
          </cell>
          <cell r="X936">
            <v>6</v>
          </cell>
          <cell r="Y936">
            <v>0</v>
          </cell>
          <cell r="Z936">
            <v>9</v>
          </cell>
          <cell r="AA936">
            <v>7</v>
          </cell>
          <cell r="AD936">
            <v>0</v>
          </cell>
          <cell r="AF936">
            <v>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 t="str">
            <v>F</v>
          </cell>
          <cell r="E937">
            <v>57</v>
          </cell>
          <cell r="F937">
            <v>13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1</v>
          </cell>
          <cell r="R937">
            <v>1</v>
          </cell>
          <cell r="S937">
            <v>1</v>
          </cell>
          <cell r="T937">
            <v>4</v>
          </cell>
          <cell r="U937">
            <v>2</v>
          </cell>
          <cell r="V937">
            <v>4</v>
          </cell>
          <cell r="W937">
            <v>12</v>
          </cell>
          <cell r="X937">
            <v>14</v>
          </cell>
          <cell r="Y937">
            <v>0</v>
          </cell>
          <cell r="Z937">
            <v>10</v>
          </cell>
          <cell r="AA937">
            <v>8</v>
          </cell>
          <cell r="AD937">
            <v>0</v>
          </cell>
          <cell r="AF937">
            <v>0</v>
          </cell>
        </row>
        <row r="938">
          <cell r="A938">
            <v>0</v>
          </cell>
          <cell r="B938" t="str">
            <v>K40</v>
          </cell>
          <cell r="C938" t="str">
            <v>Inguinal hernia</v>
          </cell>
          <cell r="D938" t="str">
            <v>M</v>
          </cell>
          <cell r="E938">
            <v>13</v>
          </cell>
          <cell r="F938">
            <v>3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1</v>
          </cell>
          <cell r="R938">
            <v>0</v>
          </cell>
          <cell r="S938">
            <v>0</v>
          </cell>
          <cell r="T938">
            <v>0</v>
          </cell>
          <cell r="U938">
            <v>1</v>
          </cell>
          <cell r="V938">
            <v>1</v>
          </cell>
          <cell r="W938">
            <v>0</v>
          </cell>
          <cell r="X938">
            <v>1</v>
          </cell>
          <cell r="Y938">
            <v>0</v>
          </cell>
          <cell r="Z938">
            <v>6</v>
          </cell>
          <cell r="AA938">
            <v>3</v>
          </cell>
          <cell r="AB938">
            <v>0</v>
          </cell>
          <cell r="AC938">
            <v>0</v>
          </cell>
          <cell r="AD938">
            <v>0</v>
          </cell>
          <cell r="AF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 t="str">
            <v>F</v>
          </cell>
          <cell r="E939">
            <v>6</v>
          </cell>
          <cell r="F939">
            <v>1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1</v>
          </cell>
          <cell r="W939">
            <v>2</v>
          </cell>
          <cell r="X939">
            <v>2</v>
          </cell>
          <cell r="Y939">
            <v>0</v>
          </cell>
          <cell r="Z939">
            <v>0</v>
          </cell>
          <cell r="AA939">
            <v>1</v>
          </cell>
          <cell r="AB939">
            <v>0</v>
          </cell>
          <cell r="AC939">
            <v>0</v>
          </cell>
          <cell r="AD939">
            <v>0</v>
          </cell>
          <cell r="AF939">
            <v>0</v>
          </cell>
        </row>
        <row r="940">
          <cell r="A940">
            <v>0</v>
          </cell>
          <cell r="B940" t="str">
            <v>K41</v>
          </cell>
          <cell r="C940" t="str">
            <v>Femoral hernia</v>
          </cell>
          <cell r="D940" t="str">
            <v>M</v>
          </cell>
          <cell r="E940" t="str">
            <v>-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F940">
            <v>0</v>
          </cell>
        </row>
        <row r="941">
          <cell r="A941">
            <v>0</v>
          </cell>
          <cell r="B941">
            <v>0</v>
          </cell>
          <cell r="C941">
            <v>0</v>
          </cell>
          <cell r="D941" t="str">
            <v>F</v>
          </cell>
          <cell r="E941">
            <v>9</v>
          </cell>
          <cell r="F941">
            <v>1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1</v>
          </cell>
          <cell r="W941">
            <v>2</v>
          </cell>
          <cell r="X941">
            <v>3</v>
          </cell>
          <cell r="Y941">
            <v>0</v>
          </cell>
          <cell r="Z941">
            <v>0</v>
          </cell>
          <cell r="AA941">
            <v>3</v>
          </cell>
          <cell r="AB941">
            <v>0</v>
          </cell>
          <cell r="AC941">
            <v>0</v>
          </cell>
          <cell r="AD941">
            <v>0</v>
          </cell>
          <cell r="AF941">
            <v>0</v>
          </cell>
        </row>
        <row r="942">
          <cell r="A942">
            <v>0</v>
          </cell>
          <cell r="B942" t="str">
            <v>K42</v>
          </cell>
          <cell r="C942" t="str">
            <v>Umbilical hernia</v>
          </cell>
          <cell r="D942" t="str">
            <v>M</v>
          </cell>
          <cell r="E942">
            <v>5</v>
          </cell>
          <cell r="F942">
            <v>5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1</v>
          </cell>
          <cell r="S942">
            <v>1</v>
          </cell>
          <cell r="T942">
            <v>2</v>
          </cell>
          <cell r="U942">
            <v>1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F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 t="str">
            <v>F</v>
          </cell>
          <cell r="E943">
            <v>5</v>
          </cell>
          <cell r="F943">
            <v>1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1</v>
          </cell>
          <cell r="U943">
            <v>0</v>
          </cell>
          <cell r="V943">
            <v>0</v>
          </cell>
          <cell r="W943">
            <v>1</v>
          </cell>
          <cell r="X943">
            <v>2</v>
          </cell>
          <cell r="Y943">
            <v>0</v>
          </cell>
          <cell r="Z943">
            <v>1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F943">
            <v>0</v>
          </cell>
        </row>
        <row r="944">
          <cell r="A944">
            <v>0</v>
          </cell>
          <cell r="B944" t="str">
            <v>K43</v>
          </cell>
          <cell r="C944" t="str">
            <v>Ventral hernia</v>
          </cell>
          <cell r="D944" t="str">
            <v>M</v>
          </cell>
          <cell r="E944">
            <v>10</v>
          </cell>
          <cell r="F944">
            <v>2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1</v>
          </cell>
          <cell r="T944">
            <v>1</v>
          </cell>
          <cell r="U944">
            <v>0</v>
          </cell>
          <cell r="V944">
            <v>0</v>
          </cell>
          <cell r="W944">
            <v>4</v>
          </cell>
          <cell r="X944">
            <v>1</v>
          </cell>
          <cell r="Y944">
            <v>0</v>
          </cell>
          <cell r="Z944">
            <v>2</v>
          </cell>
          <cell r="AA944">
            <v>1</v>
          </cell>
          <cell r="AD944">
            <v>0</v>
          </cell>
          <cell r="AE944">
            <v>0</v>
          </cell>
          <cell r="AF944">
            <v>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 t="str">
            <v>F</v>
          </cell>
          <cell r="E945">
            <v>12</v>
          </cell>
          <cell r="F945">
            <v>4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2</v>
          </cell>
          <cell r="U945">
            <v>1</v>
          </cell>
          <cell r="V945">
            <v>1</v>
          </cell>
          <cell r="W945">
            <v>4</v>
          </cell>
          <cell r="X945">
            <v>2</v>
          </cell>
          <cell r="Y945">
            <v>0</v>
          </cell>
          <cell r="Z945">
            <v>2</v>
          </cell>
          <cell r="AA945">
            <v>0</v>
          </cell>
          <cell r="AD945">
            <v>0</v>
          </cell>
          <cell r="AE945">
            <v>0</v>
          </cell>
          <cell r="AF945">
            <v>0</v>
          </cell>
        </row>
        <row r="946">
          <cell r="A946">
            <v>0</v>
          </cell>
          <cell r="B946" t="str">
            <v>K44</v>
          </cell>
          <cell r="C946" t="str">
            <v>Diaphragmatic hernia</v>
          </cell>
          <cell r="D946" t="str">
            <v>M</v>
          </cell>
          <cell r="E946">
            <v>6</v>
          </cell>
          <cell r="F946">
            <v>1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1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3</v>
          </cell>
          <cell r="Y946">
            <v>0</v>
          </cell>
          <cell r="Z946">
            <v>1</v>
          </cell>
          <cell r="AA946">
            <v>1</v>
          </cell>
          <cell r="AB946">
            <v>0</v>
          </cell>
          <cell r="AC946">
            <v>0</v>
          </cell>
          <cell r="AD946">
            <v>0</v>
          </cell>
          <cell r="AF946">
            <v>0</v>
          </cell>
        </row>
        <row r="947">
          <cell r="A947">
            <v>0</v>
          </cell>
          <cell r="B947">
            <v>0</v>
          </cell>
          <cell r="C947">
            <v>0</v>
          </cell>
          <cell r="D947" t="str">
            <v>F</v>
          </cell>
          <cell r="E947">
            <v>12</v>
          </cell>
          <cell r="F947">
            <v>2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1</v>
          </cell>
          <cell r="T947">
            <v>1</v>
          </cell>
          <cell r="U947">
            <v>0</v>
          </cell>
          <cell r="V947">
            <v>0</v>
          </cell>
          <cell r="W947">
            <v>1</v>
          </cell>
          <cell r="X947">
            <v>3</v>
          </cell>
          <cell r="Y947">
            <v>0</v>
          </cell>
          <cell r="Z947">
            <v>4</v>
          </cell>
          <cell r="AA947">
            <v>2</v>
          </cell>
          <cell r="AB947">
            <v>0</v>
          </cell>
          <cell r="AC947">
            <v>0</v>
          </cell>
          <cell r="AD947">
            <v>0</v>
          </cell>
          <cell r="AF947">
            <v>0</v>
          </cell>
        </row>
        <row r="948">
          <cell r="A948">
            <v>0</v>
          </cell>
          <cell r="B948" t="str">
            <v>K45</v>
          </cell>
          <cell r="C948" t="str">
            <v>Other abdominal hernia</v>
          </cell>
          <cell r="D948" t="str">
            <v>M</v>
          </cell>
          <cell r="E948">
            <v>1</v>
          </cell>
          <cell r="F948">
            <v>1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1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F948">
            <v>0</v>
          </cell>
        </row>
        <row r="949">
          <cell r="A949">
            <v>0</v>
          </cell>
          <cell r="B949">
            <v>0</v>
          </cell>
          <cell r="C949">
            <v>0</v>
          </cell>
          <cell r="D949" t="str">
            <v>F</v>
          </cell>
          <cell r="E949">
            <v>2</v>
          </cell>
          <cell r="F949">
            <v>1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1</v>
          </cell>
          <cell r="V949">
            <v>0</v>
          </cell>
          <cell r="W949">
            <v>0</v>
          </cell>
          <cell r="X949">
            <v>1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F949">
            <v>0</v>
          </cell>
        </row>
        <row r="950">
          <cell r="A950">
            <v>0</v>
          </cell>
          <cell r="B950" t="str">
            <v>K46</v>
          </cell>
          <cell r="C950" t="str">
            <v>Unspecified abdominal hernia</v>
          </cell>
          <cell r="D950" t="str">
            <v>M</v>
          </cell>
          <cell r="E950">
            <v>6</v>
          </cell>
          <cell r="F950">
            <v>3</v>
          </cell>
          <cell r="G950">
            <v>0</v>
          </cell>
          <cell r="H950">
            <v>0</v>
          </cell>
          <cell r="I950">
            <v>0</v>
          </cell>
          <cell r="J950">
            <v>1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2</v>
          </cell>
          <cell r="W950">
            <v>0</v>
          </cell>
          <cell r="X950">
            <v>1</v>
          </cell>
          <cell r="Y950">
            <v>0</v>
          </cell>
          <cell r="Z950">
            <v>0</v>
          </cell>
          <cell r="AA950">
            <v>2</v>
          </cell>
          <cell r="AD950">
            <v>0</v>
          </cell>
          <cell r="AF950">
            <v>0</v>
          </cell>
        </row>
        <row r="951">
          <cell r="A951">
            <v>0</v>
          </cell>
          <cell r="B951">
            <v>0</v>
          </cell>
          <cell r="C951">
            <v>0</v>
          </cell>
          <cell r="D951" t="str">
            <v>F</v>
          </cell>
          <cell r="E951">
            <v>11</v>
          </cell>
          <cell r="F951">
            <v>3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1</v>
          </cell>
          <cell r="R951">
            <v>1</v>
          </cell>
          <cell r="S951">
            <v>0</v>
          </cell>
          <cell r="T951">
            <v>0</v>
          </cell>
          <cell r="U951">
            <v>0</v>
          </cell>
          <cell r="V951">
            <v>1</v>
          </cell>
          <cell r="W951">
            <v>2</v>
          </cell>
          <cell r="X951">
            <v>1</v>
          </cell>
          <cell r="Y951">
            <v>0</v>
          </cell>
          <cell r="Z951">
            <v>3</v>
          </cell>
          <cell r="AA951">
            <v>2</v>
          </cell>
          <cell r="AD951">
            <v>0</v>
          </cell>
          <cell r="AF951">
            <v>0</v>
          </cell>
        </row>
        <row r="952">
          <cell r="A952">
            <v>0</v>
          </cell>
          <cell r="B952" t="str">
            <v>K50-52</v>
          </cell>
          <cell r="C952" t="str">
            <v>Noninfective enteritis and colitis</v>
          </cell>
          <cell r="D952" t="str">
            <v>M</v>
          </cell>
          <cell r="E952">
            <v>11</v>
          </cell>
          <cell r="F952">
            <v>6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1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1</v>
          </cell>
          <cell r="S952">
            <v>1</v>
          </cell>
          <cell r="T952">
            <v>2</v>
          </cell>
          <cell r="U952">
            <v>1</v>
          </cell>
          <cell r="V952">
            <v>0</v>
          </cell>
          <cell r="W952">
            <v>1</v>
          </cell>
          <cell r="X952">
            <v>3</v>
          </cell>
          <cell r="Y952">
            <v>0</v>
          </cell>
          <cell r="Z952">
            <v>1</v>
          </cell>
          <cell r="AA952">
            <v>0</v>
          </cell>
          <cell r="AD952">
            <v>0</v>
          </cell>
          <cell r="AF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 t="str">
            <v>F</v>
          </cell>
          <cell r="E953">
            <v>42</v>
          </cell>
          <cell r="F953">
            <v>12</v>
          </cell>
          <cell r="G953">
            <v>0</v>
          </cell>
          <cell r="H953">
            <v>0</v>
          </cell>
          <cell r="I953">
            <v>0</v>
          </cell>
          <cell r="J953">
            <v>1</v>
          </cell>
          <cell r="K953">
            <v>0</v>
          </cell>
          <cell r="L953">
            <v>1</v>
          </cell>
          <cell r="M953">
            <v>0</v>
          </cell>
          <cell r="N953">
            <v>0</v>
          </cell>
          <cell r="O953">
            <v>0</v>
          </cell>
          <cell r="P953">
            <v>1</v>
          </cell>
          <cell r="Q953">
            <v>0</v>
          </cell>
          <cell r="R953">
            <v>0</v>
          </cell>
          <cell r="S953">
            <v>2</v>
          </cell>
          <cell r="T953">
            <v>1</v>
          </cell>
          <cell r="U953">
            <v>2</v>
          </cell>
          <cell r="V953">
            <v>4</v>
          </cell>
          <cell r="W953">
            <v>6</v>
          </cell>
          <cell r="X953">
            <v>13</v>
          </cell>
          <cell r="Y953">
            <v>0</v>
          </cell>
          <cell r="Z953">
            <v>6</v>
          </cell>
          <cell r="AA953">
            <v>5</v>
          </cell>
          <cell r="AD953">
            <v>0</v>
          </cell>
          <cell r="AF953">
            <v>0</v>
          </cell>
        </row>
        <row r="954">
          <cell r="A954">
            <v>0</v>
          </cell>
          <cell r="B954" t="str">
            <v>K50</v>
          </cell>
          <cell r="C954" t="str">
            <v>Crohn's disease [regional enteritis]</v>
          </cell>
          <cell r="D954" t="str">
            <v>M</v>
          </cell>
          <cell r="E954">
            <v>8</v>
          </cell>
          <cell r="F954">
            <v>5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1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1</v>
          </cell>
          <cell r="S954">
            <v>1</v>
          </cell>
          <cell r="T954">
            <v>2</v>
          </cell>
          <cell r="U954">
            <v>0</v>
          </cell>
          <cell r="V954">
            <v>0</v>
          </cell>
          <cell r="W954">
            <v>1</v>
          </cell>
          <cell r="X954">
            <v>1</v>
          </cell>
          <cell r="Y954">
            <v>0</v>
          </cell>
          <cell r="Z954">
            <v>1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F954">
            <v>0</v>
          </cell>
        </row>
        <row r="955">
          <cell r="A955">
            <v>0</v>
          </cell>
          <cell r="B955">
            <v>0</v>
          </cell>
          <cell r="C955">
            <v>0</v>
          </cell>
          <cell r="D955" t="str">
            <v>F</v>
          </cell>
          <cell r="E955">
            <v>20</v>
          </cell>
          <cell r="F955">
            <v>5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1</v>
          </cell>
          <cell r="Q955">
            <v>0</v>
          </cell>
          <cell r="R955">
            <v>0</v>
          </cell>
          <cell r="S955">
            <v>2</v>
          </cell>
          <cell r="T955">
            <v>0</v>
          </cell>
          <cell r="U955">
            <v>1</v>
          </cell>
          <cell r="V955">
            <v>1</v>
          </cell>
          <cell r="W955">
            <v>3</v>
          </cell>
          <cell r="X955">
            <v>6</v>
          </cell>
          <cell r="Y955">
            <v>0</v>
          </cell>
          <cell r="Z955">
            <v>3</v>
          </cell>
          <cell r="AA955">
            <v>3</v>
          </cell>
          <cell r="AB955">
            <v>0</v>
          </cell>
          <cell r="AC955">
            <v>0</v>
          </cell>
          <cell r="AD955">
            <v>0</v>
          </cell>
          <cell r="AF955">
            <v>0</v>
          </cell>
        </row>
        <row r="956">
          <cell r="A956">
            <v>0</v>
          </cell>
          <cell r="B956" t="str">
            <v>K51</v>
          </cell>
          <cell r="C956" t="str">
            <v>Ulcerative colitis</v>
          </cell>
          <cell r="D956" t="str">
            <v>M</v>
          </cell>
          <cell r="E956">
            <v>1</v>
          </cell>
          <cell r="F956">
            <v>1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1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F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 t="str">
            <v>F</v>
          </cell>
          <cell r="E957">
            <v>13</v>
          </cell>
          <cell r="F957">
            <v>5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1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1</v>
          </cell>
          <cell r="V957">
            <v>3</v>
          </cell>
          <cell r="W957">
            <v>1</v>
          </cell>
          <cell r="X957">
            <v>5</v>
          </cell>
          <cell r="Y957">
            <v>0</v>
          </cell>
          <cell r="Z957">
            <v>1</v>
          </cell>
          <cell r="AA957">
            <v>1</v>
          </cell>
          <cell r="AD957">
            <v>0</v>
          </cell>
          <cell r="AF957">
            <v>0</v>
          </cell>
        </row>
        <row r="958">
          <cell r="A958">
            <v>0</v>
          </cell>
          <cell r="B958" t="str">
            <v>K52</v>
          </cell>
          <cell r="C958" t="str">
            <v>Other noninfective gastroenteritis and colitis</v>
          </cell>
          <cell r="D958" t="str">
            <v>M</v>
          </cell>
          <cell r="E958">
            <v>2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2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 t="str">
            <v>F</v>
          </cell>
          <cell r="E959">
            <v>9</v>
          </cell>
          <cell r="F959">
            <v>2</v>
          </cell>
          <cell r="G959">
            <v>0</v>
          </cell>
          <cell r="H959">
            <v>0</v>
          </cell>
          <cell r="I959">
            <v>0</v>
          </cell>
          <cell r="J959">
            <v>1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1</v>
          </cell>
          <cell r="U959">
            <v>0</v>
          </cell>
          <cell r="V959">
            <v>0</v>
          </cell>
          <cell r="W959">
            <v>2</v>
          </cell>
          <cell r="X959">
            <v>2</v>
          </cell>
          <cell r="Y959">
            <v>0</v>
          </cell>
          <cell r="Z959">
            <v>2</v>
          </cell>
          <cell r="AA959">
            <v>1</v>
          </cell>
          <cell r="AD959">
            <v>0</v>
          </cell>
          <cell r="AE959">
            <v>0</v>
          </cell>
          <cell r="AF959">
            <v>0</v>
          </cell>
        </row>
        <row r="960">
          <cell r="A960">
            <v>0</v>
          </cell>
          <cell r="B960" t="str">
            <v>K55-63</v>
          </cell>
          <cell r="C960" t="str">
            <v>Other diseases of intestines</v>
          </cell>
          <cell r="D960" t="str">
            <v>M</v>
          </cell>
          <cell r="E960">
            <v>263</v>
          </cell>
          <cell r="F960">
            <v>91</v>
          </cell>
          <cell r="G960">
            <v>0</v>
          </cell>
          <cell r="H960">
            <v>0</v>
          </cell>
          <cell r="I960">
            <v>1</v>
          </cell>
          <cell r="J960">
            <v>0</v>
          </cell>
          <cell r="K960">
            <v>0</v>
          </cell>
          <cell r="L960">
            <v>1</v>
          </cell>
          <cell r="M960">
            <v>2</v>
          </cell>
          <cell r="N960">
            <v>1</v>
          </cell>
          <cell r="O960">
            <v>0</v>
          </cell>
          <cell r="P960">
            <v>0</v>
          </cell>
          <cell r="Q960">
            <v>1</v>
          </cell>
          <cell r="R960">
            <v>7</v>
          </cell>
          <cell r="S960">
            <v>8</v>
          </cell>
          <cell r="T960">
            <v>9</v>
          </cell>
          <cell r="U960">
            <v>22</v>
          </cell>
          <cell r="V960">
            <v>39</v>
          </cell>
          <cell r="W960">
            <v>44</v>
          </cell>
          <cell r="X960">
            <v>49</v>
          </cell>
          <cell r="Y960">
            <v>0</v>
          </cell>
          <cell r="Z960">
            <v>53</v>
          </cell>
          <cell r="AA960">
            <v>26</v>
          </cell>
          <cell r="AD960">
            <v>0</v>
          </cell>
          <cell r="AF960">
            <v>0</v>
          </cell>
        </row>
        <row r="961">
          <cell r="A961">
            <v>0</v>
          </cell>
          <cell r="B961">
            <v>0</v>
          </cell>
          <cell r="C961">
            <v>0</v>
          </cell>
          <cell r="D961" t="str">
            <v>F</v>
          </cell>
          <cell r="E961">
            <v>505</v>
          </cell>
          <cell r="F961">
            <v>130</v>
          </cell>
          <cell r="G961">
            <v>0</v>
          </cell>
          <cell r="H961">
            <v>0</v>
          </cell>
          <cell r="I961">
            <v>0</v>
          </cell>
          <cell r="J961">
            <v>1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1</v>
          </cell>
          <cell r="Q961">
            <v>4</v>
          </cell>
          <cell r="R961">
            <v>7</v>
          </cell>
          <cell r="S961">
            <v>9</v>
          </cell>
          <cell r="T961">
            <v>21</v>
          </cell>
          <cell r="U961">
            <v>34</v>
          </cell>
          <cell r="V961">
            <v>53</v>
          </cell>
          <cell r="W961">
            <v>55</v>
          </cell>
          <cell r="X961">
            <v>123</v>
          </cell>
          <cell r="Y961">
            <v>0</v>
          </cell>
          <cell r="Z961">
            <v>107</v>
          </cell>
          <cell r="AA961">
            <v>90</v>
          </cell>
          <cell r="AD961">
            <v>0</v>
          </cell>
          <cell r="AF961">
            <v>0</v>
          </cell>
        </row>
        <row r="962">
          <cell r="A962">
            <v>0</v>
          </cell>
          <cell r="B962" t="str">
            <v>K55</v>
          </cell>
          <cell r="C962" t="str">
            <v>Vascular disorders of intestine</v>
          </cell>
          <cell r="D962" t="str">
            <v>M</v>
          </cell>
          <cell r="E962">
            <v>94</v>
          </cell>
          <cell r="F962">
            <v>39</v>
          </cell>
          <cell r="G962">
            <v>0</v>
          </cell>
          <cell r="H962">
            <v>0</v>
          </cell>
          <cell r="I962">
            <v>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</v>
          </cell>
          <cell r="R962">
            <v>4</v>
          </cell>
          <cell r="S962">
            <v>2</v>
          </cell>
          <cell r="T962">
            <v>3</v>
          </cell>
          <cell r="U962">
            <v>6</v>
          </cell>
          <cell r="V962">
            <v>22</v>
          </cell>
          <cell r="W962">
            <v>23</v>
          </cell>
          <cell r="X962">
            <v>15</v>
          </cell>
          <cell r="Y962">
            <v>0</v>
          </cell>
          <cell r="Z962">
            <v>13</v>
          </cell>
          <cell r="AA962">
            <v>4</v>
          </cell>
          <cell r="AB962">
            <v>0</v>
          </cell>
          <cell r="AC962">
            <v>0</v>
          </cell>
          <cell r="AD962">
            <v>0</v>
          </cell>
          <cell r="AF962">
            <v>0</v>
          </cell>
        </row>
        <row r="963">
          <cell r="A963">
            <v>0</v>
          </cell>
          <cell r="B963">
            <v>0</v>
          </cell>
          <cell r="C963">
            <v>0</v>
          </cell>
          <cell r="D963" t="str">
            <v>F</v>
          </cell>
          <cell r="E963">
            <v>188</v>
          </cell>
          <cell r="F963">
            <v>63</v>
          </cell>
          <cell r="G963">
            <v>0</v>
          </cell>
          <cell r="H963">
            <v>0</v>
          </cell>
          <cell r="I963">
            <v>0</v>
          </cell>
          <cell r="J963">
            <v>1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1</v>
          </cell>
          <cell r="Q963">
            <v>2</v>
          </cell>
          <cell r="R963">
            <v>5</v>
          </cell>
          <cell r="S963">
            <v>5</v>
          </cell>
          <cell r="T963">
            <v>10</v>
          </cell>
          <cell r="U963">
            <v>15</v>
          </cell>
          <cell r="V963">
            <v>24</v>
          </cell>
          <cell r="W963">
            <v>19</v>
          </cell>
          <cell r="X963">
            <v>48</v>
          </cell>
          <cell r="Y963">
            <v>0</v>
          </cell>
          <cell r="Z963">
            <v>32</v>
          </cell>
          <cell r="AA963">
            <v>26</v>
          </cell>
          <cell r="AB963">
            <v>0</v>
          </cell>
          <cell r="AC963">
            <v>0</v>
          </cell>
          <cell r="AD963">
            <v>0</v>
          </cell>
          <cell r="AF963">
            <v>0</v>
          </cell>
        </row>
        <row r="964">
          <cell r="A964">
            <v>0</v>
          </cell>
          <cell r="B964" t="str">
            <v>K56</v>
          </cell>
          <cell r="C964" t="str">
            <v>Paralytic ileus and intestinal obstruction without hernia</v>
          </cell>
          <cell r="D964" t="str">
            <v>M</v>
          </cell>
          <cell r="E964">
            <v>79</v>
          </cell>
          <cell r="F964">
            <v>21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1</v>
          </cell>
          <cell r="M964">
            <v>1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2</v>
          </cell>
          <cell r="S964">
            <v>3</v>
          </cell>
          <cell r="T964">
            <v>1</v>
          </cell>
          <cell r="U964">
            <v>6</v>
          </cell>
          <cell r="V964">
            <v>7</v>
          </cell>
          <cell r="W964">
            <v>10</v>
          </cell>
          <cell r="X964">
            <v>21</v>
          </cell>
          <cell r="Y964">
            <v>0</v>
          </cell>
          <cell r="Z964">
            <v>16</v>
          </cell>
          <cell r="AA964">
            <v>11</v>
          </cell>
          <cell r="AD964">
            <v>0</v>
          </cell>
          <cell r="AE964">
            <v>0</v>
          </cell>
          <cell r="AF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 t="str">
            <v>F</v>
          </cell>
          <cell r="E965">
            <v>99</v>
          </cell>
          <cell r="F965">
            <v>16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2</v>
          </cell>
          <cell r="U965">
            <v>5</v>
          </cell>
          <cell r="V965">
            <v>9</v>
          </cell>
          <cell r="W965">
            <v>11</v>
          </cell>
          <cell r="X965">
            <v>25</v>
          </cell>
          <cell r="Y965">
            <v>0</v>
          </cell>
          <cell r="Z965">
            <v>27</v>
          </cell>
          <cell r="AA965">
            <v>20</v>
          </cell>
          <cell r="AD965">
            <v>0</v>
          </cell>
          <cell r="AE965">
            <v>0</v>
          </cell>
          <cell r="AF965">
            <v>0</v>
          </cell>
        </row>
        <row r="966">
          <cell r="A966">
            <v>0</v>
          </cell>
          <cell r="B966" t="str">
            <v>K57</v>
          </cell>
          <cell r="C966" t="str">
            <v>Diverticular disease of intestine</v>
          </cell>
          <cell r="D966" t="str">
            <v>M</v>
          </cell>
          <cell r="E966">
            <v>32</v>
          </cell>
          <cell r="F966">
            <v>9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2</v>
          </cell>
          <cell r="T966">
            <v>1</v>
          </cell>
          <cell r="U966">
            <v>2</v>
          </cell>
          <cell r="V966">
            <v>4</v>
          </cell>
          <cell r="W966">
            <v>4</v>
          </cell>
          <cell r="X966">
            <v>7</v>
          </cell>
          <cell r="Y966">
            <v>0</v>
          </cell>
          <cell r="Z966">
            <v>9</v>
          </cell>
          <cell r="AA966">
            <v>3</v>
          </cell>
          <cell r="AD966">
            <v>0</v>
          </cell>
          <cell r="AE966">
            <v>0</v>
          </cell>
          <cell r="AF966">
            <v>0</v>
          </cell>
        </row>
        <row r="967">
          <cell r="A967">
            <v>0</v>
          </cell>
          <cell r="B967">
            <v>0</v>
          </cell>
          <cell r="C967">
            <v>0</v>
          </cell>
          <cell r="D967" t="str">
            <v>F</v>
          </cell>
          <cell r="E967">
            <v>143</v>
          </cell>
          <cell r="F967">
            <v>25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1</v>
          </cell>
          <cell r="R967">
            <v>0</v>
          </cell>
          <cell r="S967">
            <v>1</v>
          </cell>
          <cell r="T967">
            <v>5</v>
          </cell>
          <cell r="U967">
            <v>10</v>
          </cell>
          <cell r="V967">
            <v>8</v>
          </cell>
          <cell r="W967">
            <v>19</v>
          </cell>
          <cell r="X967">
            <v>38</v>
          </cell>
          <cell r="Y967">
            <v>0</v>
          </cell>
          <cell r="Z967">
            <v>32</v>
          </cell>
          <cell r="AA967">
            <v>29</v>
          </cell>
          <cell r="AD967">
            <v>0</v>
          </cell>
          <cell r="AE967">
            <v>0</v>
          </cell>
          <cell r="AF967">
            <v>0</v>
          </cell>
        </row>
        <row r="968">
          <cell r="A968">
            <v>0</v>
          </cell>
          <cell r="B968" t="str">
            <v>K59</v>
          </cell>
          <cell r="C968" t="str">
            <v>Other functional intestinal disorders</v>
          </cell>
          <cell r="D968" t="str">
            <v>M</v>
          </cell>
          <cell r="E968">
            <v>10</v>
          </cell>
          <cell r="F968">
            <v>2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1</v>
          </cell>
          <cell r="T968">
            <v>0</v>
          </cell>
          <cell r="U968">
            <v>1</v>
          </cell>
          <cell r="V968">
            <v>0</v>
          </cell>
          <cell r="W968">
            <v>3</v>
          </cell>
          <cell r="X968">
            <v>1</v>
          </cell>
          <cell r="Y968">
            <v>0</v>
          </cell>
          <cell r="Z968">
            <v>3</v>
          </cell>
          <cell r="AA968">
            <v>1</v>
          </cell>
          <cell r="AD968">
            <v>0</v>
          </cell>
          <cell r="AE968">
            <v>0</v>
          </cell>
          <cell r="AF968">
            <v>0</v>
          </cell>
        </row>
        <row r="969">
          <cell r="A969">
            <v>0</v>
          </cell>
          <cell r="B969">
            <v>0</v>
          </cell>
          <cell r="C969">
            <v>0</v>
          </cell>
          <cell r="D969" t="str">
            <v>F</v>
          </cell>
          <cell r="E969">
            <v>6</v>
          </cell>
          <cell r="F969">
            <v>2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1</v>
          </cell>
          <cell r="T969">
            <v>0</v>
          </cell>
          <cell r="U969">
            <v>0</v>
          </cell>
          <cell r="V969">
            <v>1</v>
          </cell>
          <cell r="W969">
            <v>0</v>
          </cell>
          <cell r="X969">
            <v>1</v>
          </cell>
          <cell r="Y969">
            <v>0</v>
          </cell>
          <cell r="Z969">
            <v>1</v>
          </cell>
          <cell r="AA969">
            <v>2</v>
          </cell>
          <cell r="AD969">
            <v>0</v>
          </cell>
          <cell r="AE969">
            <v>0</v>
          </cell>
          <cell r="AF969">
            <v>0</v>
          </cell>
        </row>
        <row r="970">
          <cell r="A970">
            <v>0</v>
          </cell>
          <cell r="B970" t="str">
            <v>K61</v>
          </cell>
          <cell r="C970" t="str">
            <v>Abscess of anal and rectal regions</v>
          </cell>
          <cell r="D970" t="str">
            <v>M</v>
          </cell>
          <cell r="E970">
            <v>2</v>
          </cell>
          <cell r="F970">
            <v>1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1</v>
          </cell>
          <cell r="AA970">
            <v>0</v>
          </cell>
          <cell r="AD970">
            <v>0</v>
          </cell>
          <cell r="AF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 t="str">
            <v>F</v>
          </cell>
          <cell r="E971">
            <v>1</v>
          </cell>
          <cell r="F971">
            <v>1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1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F971">
            <v>0</v>
          </cell>
        </row>
        <row r="972">
          <cell r="A972">
            <v>0</v>
          </cell>
          <cell r="B972" t="str">
            <v>K62</v>
          </cell>
          <cell r="C972" t="str">
            <v>Other diseases of anus and rectum</v>
          </cell>
          <cell r="D972" t="str">
            <v>M</v>
          </cell>
          <cell r="E972">
            <v>5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1</v>
          </cell>
          <cell r="X972">
            <v>0</v>
          </cell>
          <cell r="Y972">
            <v>0</v>
          </cell>
          <cell r="Z972">
            <v>0</v>
          </cell>
          <cell r="AA972">
            <v>4</v>
          </cell>
          <cell r="AB972">
            <v>0</v>
          </cell>
          <cell r="AC972">
            <v>0</v>
          </cell>
          <cell r="AD972">
            <v>0</v>
          </cell>
          <cell r="AF972">
            <v>0</v>
          </cell>
        </row>
        <row r="973">
          <cell r="A973">
            <v>0</v>
          </cell>
          <cell r="B973">
            <v>0</v>
          </cell>
          <cell r="C973">
            <v>0</v>
          </cell>
          <cell r="D973" t="str">
            <v>F</v>
          </cell>
          <cell r="E973">
            <v>7</v>
          </cell>
          <cell r="F973">
            <v>1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1</v>
          </cell>
          <cell r="W973">
            <v>1</v>
          </cell>
          <cell r="X973">
            <v>0</v>
          </cell>
          <cell r="Y973">
            <v>0</v>
          </cell>
          <cell r="Z973">
            <v>2</v>
          </cell>
          <cell r="AA973">
            <v>3</v>
          </cell>
          <cell r="AB973">
            <v>0</v>
          </cell>
          <cell r="AC973">
            <v>0</v>
          </cell>
          <cell r="AD973">
            <v>0</v>
          </cell>
          <cell r="AF973">
            <v>0</v>
          </cell>
        </row>
        <row r="974">
          <cell r="A974">
            <v>0</v>
          </cell>
          <cell r="B974" t="str">
            <v>K63</v>
          </cell>
          <cell r="C974" t="str">
            <v>Other diseases of intestine</v>
          </cell>
          <cell r="D974" t="str">
            <v>M</v>
          </cell>
          <cell r="E974">
            <v>41</v>
          </cell>
          <cell r="F974">
            <v>19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1</v>
          </cell>
          <cell r="N974">
            <v>1</v>
          </cell>
          <cell r="O974">
            <v>0</v>
          </cell>
          <cell r="P974">
            <v>0</v>
          </cell>
          <cell r="Q974">
            <v>0</v>
          </cell>
          <cell r="R974">
            <v>1</v>
          </cell>
          <cell r="S974">
            <v>0</v>
          </cell>
          <cell r="T974">
            <v>4</v>
          </cell>
          <cell r="U974">
            <v>6</v>
          </cell>
          <cell r="V974">
            <v>6</v>
          </cell>
          <cell r="W974">
            <v>3</v>
          </cell>
          <cell r="X974">
            <v>5</v>
          </cell>
          <cell r="Y974">
            <v>0</v>
          </cell>
          <cell r="Z974">
            <v>11</v>
          </cell>
          <cell r="AA974">
            <v>3</v>
          </cell>
          <cell r="AB974">
            <v>0</v>
          </cell>
          <cell r="AC974">
            <v>0</v>
          </cell>
          <cell r="AD974">
            <v>0</v>
          </cell>
          <cell r="AF974">
            <v>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 t="str">
            <v>F</v>
          </cell>
          <cell r="E975">
            <v>61</v>
          </cell>
          <cell r="F975">
            <v>22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1</v>
          </cell>
          <cell r="R975">
            <v>2</v>
          </cell>
          <cell r="S975">
            <v>2</v>
          </cell>
          <cell r="T975">
            <v>3</v>
          </cell>
          <cell r="U975">
            <v>4</v>
          </cell>
          <cell r="V975">
            <v>10</v>
          </cell>
          <cell r="W975">
            <v>5</v>
          </cell>
          <cell r="X975">
            <v>11</v>
          </cell>
          <cell r="Y975">
            <v>0</v>
          </cell>
          <cell r="Z975">
            <v>13</v>
          </cell>
          <cell r="AA975">
            <v>10</v>
          </cell>
          <cell r="AB975">
            <v>0</v>
          </cell>
          <cell r="AC975">
            <v>0</v>
          </cell>
          <cell r="AD975">
            <v>0</v>
          </cell>
          <cell r="AF975">
            <v>0</v>
          </cell>
        </row>
        <row r="976">
          <cell r="A976">
            <v>0</v>
          </cell>
          <cell r="B976" t="str">
            <v>K65-67</v>
          </cell>
          <cell r="C976" t="str">
            <v>Diseases of peritoneum</v>
          </cell>
          <cell r="D976" t="str">
            <v>M</v>
          </cell>
          <cell r="E976">
            <v>12</v>
          </cell>
          <cell r="F976">
            <v>7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1</v>
          </cell>
          <cell r="P976">
            <v>0</v>
          </cell>
          <cell r="Q976">
            <v>2</v>
          </cell>
          <cell r="R976">
            <v>0</v>
          </cell>
          <cell r="S976">
            <v>0</v>
          </cell>
          <cell r="T976">
            <v>0</v>
          </cell>
          <cell r="U976">
            <v>3</v>
          </cell>
          <cell r="V976">
            <v>1</v>
          </cell>
          <cell r="W976">
            <v>1</v>
          </cell>
          <cell r="X976">
            <v>1</v>
          </cell>
          <cell r="Y976">
            <v>1</v>
          </cell>
          <cell r="Z976">
            <v>1</v>
          </cell>
          <cell r="AA976">
            <v>2</v>
          </cell>
          <cell r="AD976">
            <v>0</v>
          </cell>
          <cell r="AF976">
            <v>0</v>
          </cell>
        </row>
        <row r="977">
          <cell r="A977">
            <v>0</v>
          </cell>
          <cell r="B977">
            <v>0</v>
          </cell>
          <cell r="C977">
            <v>0</v>
          </cell>
          <cell r="D977" t="str">
            <v>F</v>
          </cell>
          <cell r="E977">
            <v>12</v>
          </cell>
          <cell r="F977">
            <v>4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1</v>
          </cell>
          <cell r="R977">
            <v>0</v>
          </cell>
          <cell r="S977">
            <v>1</v>
          </cell>
          <cell r="T977">
            <v>0</v>
          </cell>
          <cell r="U977">
            <v>1</v>
          </cell>
          <cell r="V977">
            <v>1</v>
          </cell>
          <cell r="W977">
            <v>4</v>
          </cell>
          <cell r="X977">
            <v>0</v>
          </cell>
          <cell r="Y977">
            <v>0</v>
          </cell>
          <cell r="Z977">
            <v>2</v>
          </cell>
          <cell r="AA977">
            <v>2</v>
          </cell>
          <cell r="AD977">
            <v>0</v>
          </cell>
          <cell r="AF977">
            <v>0</v>
          </cell>
        </row>
        <row r="978">
          <cell r="A978">
            <v>0</v>
          </cell>
          <cell r="B978" t="str">
            <v>K65</v>
          </cell>
          <cell r="C978" t="str">
            <v>Peritonitis</v>
          </cell>
          <cell r="D978" t="str">
            <v>M</v>
          </cell>
          <cell r="E978">
            <v>9</v>
          </cell>
          <cell r="F978">
            <v>5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1</v>
          </cell>
          <cell r="P978">
            <v>0</v>
          </cell>
          <cell r="Q978">
            <v>1</v>
          </cell>
          <cell r="R978">
            <v>0</v>
          </cell>
          <cell r="S978">
            <v>0</v>
          </cell>
          <cell r="T978">
            <v>0</v>
          </cell>
          <cell r="U978">
            <v>2</v>
          </cell>
          <cell r="V978">
            <v>1</v>
          </cell>
          <cell r="W978">
            <v>1</v>
          </cell>
          <cell r="X978">
            <v>1</v>
          </cell>
          <cell r="Y978">
            <v>1</v>
          </cell>
          <cell r="Z978">
            <v>1</v>
          </cell>
          <cell r="AA978">
            <v>1</v>
          </cell>
          <cell r="AD978">
            <v>0</v>
          </cell>
          <cell r="AF978">
            <v>0</v>
          </cell>
        </row>
        <row r="979">
          <cell r="A979">
            <v>0</v>
          </cell>
          <cell r="B979">
            <v>0</v>
          </cell>
          <cell r="C979">
            <v>0</v>
          </cell>
          <cell r="D979" t="str">
            <v>F</v>
          </cell>
          <cell r="E979">
            <v>10</v>
          </cell>
          <cell r="F979">
            <v>3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1</v>
          </cell>
          <cell r="T979">
            <v>0</v>
          </cell>
          <cell r="U979">
            <v>1</v>
          </cell>
          <cell r="V979">
            <v>1</v>
          </cell>
          <cell r="W979">
            <v>4</v>
          </cell>
          <cell r="X979">
            <v>0</v>
          </cell>
          <cell r="Y979">
            <v>0</v>
          </cell>
          <cell r="Z979">
            <v>1</v>
          </cell>
          <cell r="AA979">
            <v>2</v>
          </cell>
          <cell r="AD979">
            <v>0</v>
          </cell>
          <cell r="AF979">
            <v>0</v>
          </cell>
        </row>
        <row r="980">
          <cell r="A980">
            <v>0</v>
          </cell>
          <cell r="B980" t="str">
            <v>K66</v>
          </cell>
          <cell r="C980" t="str">
            <v>Other disorders of peritoneum</v>
          </cell>
          <cell r="D980" t="str">
            <v>M</v>
          </cell>
          <cell r="E980">
            <v>3</v>
          </cell>
          <cell r="F980">
            <v>2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1</v>
          </cell>
          <cell r="R980">
            <v>0</v>
          </cell>
          <cell r="S980">
            <v>0</v>
          </cell>
          <cell r="T980">
            <v>0</v>
          </cell>
          <cell r="U980">
            <v>1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1</v>
          </cell>
          <cell r="AB980">
            <v>0</v>
          </cell>
          <cell r="AC980">
            <v>0</v>
          </cell>
          <cell r="AD980">
            <v>0</v>
          </cell>
          <cell r="AF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 t="str">
            <v>F</v>
          </cell>
          <cell r="E981">
            <v>2</v>
          </cell>
          <cell r="F981">
            <v>1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1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1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F981">
            <v>0</v>
          </cell>
        </row>
        <row r="982">
          <cell r="A982">
            <v>0</v>
          </cell>
          <cell r="B982" t="str">
            <v>K70-77</v>
          </cell>
          <cell r="C982" t="str">
            <v>Diseases of liver</v>
          </cell>
          <cell r="D982" t="str">
            <v>M</v>
          </cell>
          <cell r="E982">
            <v>674</v>
          </cell>
          <cell r="F982">
            <v>583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5</v>
          </cell>
          <cell r="N982">
            <v>7</v>
          </cell>
          <cell r="O982">
            <v>13</v>
          </cell>
          <cell r="P982">
            <v>39</v>
          </cell>
          <cell r="Q982">
            <v>54</v>
          </cell>
          <cell r="R982">
            <v>90</v>
          </cell>
          <cell r="S982">
            <v>113</v>
          </cell>
          <cell r="T982">
            <v>102</v>
          </cell>
          <cell r="U982">
            <v>88</v>
          </cell>
          <cell r="V982">
            <v>72</v>
          </cell>
          <cell r="W982">
            <v>45</v>
          </cell>
          <cell r="X982">
            <v>30</v>
          </cell>
          <cell r="Y982">
            <v>13</v>
          </cell>
          <cell r="Z982">
            <v>12</v>
          </cell>
          <cell r="AA982">
            <v>4</v>
          </cell>
          <cell r="AD982">
            <v>0</v>
          </cell>
          <cell r="AF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 t="str">
            <v>F</v>
          </cell>
          <cell r="E983">
            <v>414</v>
          </cell>
          <cell r="F983">
            <v>327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3</v>
          </cell>
          <cell r="N983">
            <v>8</v>
          </cell>
          <cell r="O983">
            <v>9</v>
          </cell>
          <cell r="P983">
            <v>23</v>
          </cell>
          <cell r="Q983">
            <v>33</v>
          </cell>
          <cell r="R983">
            <v>58</v>
          </cell>
          <cell r="S983">
            <v>50</v>
          </cell>
          <cell r="T983">
            <v>50</v>
          </cell>
          <cell r="U983">
            <v>55</v>
          </cell>
          <cell r="V983">
            <v>38</v>
          </cell>
          <cell r="W983">
            <v>44</v>
          </cell>
          <cell r="X983">
            <v>29</v>
          </cell>
          <cell r="Y983">
            <v>9</v>
          </cell>
          <cell r="Z983">
            <v>12</v>
          </cell>
          <cell r="AA983">
            <v>2</v>
          </cell>
          <cell r="AD983">
            <v>0</v>
          </cell>
          <cell r="AF983">
            <v>0</v>
          </cell>
        </row>
        <row r="984">
          <cell r="A984">
            <v>0</v>
          </cell>
          <cell r="B984" t="str">
            <v>K70</v>
          </cell>
          <cell r="C984" t="str">
            <v>Alcoholic liver disease</v>
          </cell>
          <cell r="D984" t="str">
            <v>M</v>
          </cell>
          <cell r="E984">
            <v>490</v>
          </cell>
          <cell r="F984">
            <v>457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5</v>
          </cell>
          <cell r="N984">
            <v>7</v>
          </cell>
          <cell r="O984">
            <v>10</v>
          </cell>
          <cell r="P984">
            <v>33</v>
          </cell>
          <cell r="Q984">
            <v>47</v>
          </cell>
          <cell r="R984">
            <v>73</v>
          </cell>
          <cell r="S984">
            <v>90</v>
          </cell>
          <cell r="T984">
            <v>79</v>
          </cell>
          <cell r="U984">
            <v>68</v>
          </cell>
          <cell r="V984">
            <v>45</v>
          </cell>
          <cell r="W984">
            <v>22</v>
          </cell>
          <cell r="X984">
            <v>9</v>
          </cell>
          <cell r="Y984">
            <v>10</v>
          </cell>
          <cell r="Z984">
            <v>2</v>
          </cell>
          <cell r="AA984">
            <v>0</v>
          </cell>
          <cell r="AD984">
            <v>0</v>
          </cell>
          <cell r="AE984">
            <v>0</v>
          </cell>
          <cell r="AF984">
            <v>0</v>
          </cell>
        </row>
        <row r="985">
          <cell r="A985">
            <v>0</v>
          </cell>
          <cell r="B985">
            <v>0</v>
          </cell>
          <cell r="C985">
            <v>0</v>
          </cell>
          <cell r="D985" t="str">
            <v>F</v>
          </cell>
          <cell r="E985">
            <v>239</v>
          </cell>
          <cell r="F985">
            <v>221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1</v>
          </cell>
          <cell r="N985">
            <v>6</v>
          </cell>
          <cell r="O985">
            <v>9</v>
          </cell>
          <cell r="P985">
            <v>19</v>
          </cell>
          <cell r="Q985">
            <v>25</v>
          </cell>
          <cell r="R985">
            <v>43</v>
          </cell>
          <cell r="S985">
            <v>39</v>
          </cell>
          <cell r="T985">
            <v>39</v>
          </cell>
          <cell r="U985">
            <v>30</v>
          </cell>
          <cell r="V985">
            <v>10</v>
          </cell>
          <cell r="W985">
            <v>13</v>
          </cell>
          <cell r="X985">
            <v>5</v>
          </cell>
          <cell r="Y985">
            <v>9</v>
          </cell>
          <cell r="Z985">
            <v>0</v>
          </cell>
          <cell r="AA985">
            <v>0</v>
          </cell>
          <cell r="AD985">
            <v>0</v>
          </cell>
          <cell r="AE985">
            <v>0</v>
          </cell>
          <cell r="AF985">
            <v>0</v>
          </cell>
        </row>
        <row r="986">
          <cell r="A986">
            <v>0</v>
          </cell>
          <cell r="B986" t="str">
            <v>K71</v>
          </cell>
          <cell r="C986" t="str">
            <v>Toxic liver disease</v>
          </cell>
          <cell r="D986" t="str">
            <v>M</v>
          </cell>
          <cell r="E986" t="str">
            <v>-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D986">
            <v>0</v>
          </cell>
          <cell r="AE986">
            <v>0</v>
          </cell>
          <cell r="AF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 t="str">
            <v>F</v>
          </cell>
          <cell r="E987">
            <v>1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1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0</v>
          </cell>
          <cell r="AE987">
            <v>0</v>
          </cell>
          <cell r="AF987">
            <v>0</v>
          </cell>
        </row>
        <row r="988">
          <cell r="A988">
            <v>0</v>
          </cell>
          <cell r="B988" t="str">
            <v>K72</v>
          </cell>
          <cell r="C988" t="str">
            <v>Hepatic failure, not elsewhere classified</v>
          </cell>
          <cell r="D988" t="str">
            <v>M</v>
          </cell>
          <cell r="E988">
            <v>24</v>
          </cell>
          <cell r="F988">
            <v>13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2</v>
          </cell>
          <cell r="S988">
            <v>1</v>
          </cell>
          <cell r="T988">
            <v>8</v>
          </cell>
          <cell r="U988">
            <v>1</v>
          </cell>
          <cell r="V988">
            <v>1</v>
          </cell>
          <cell r="W988">
            <v>4</v>
          </cell>
          <cell r="X988">
            <v>2</v>
          </cell>
          <cell r="Y988">
            <v>0</v>
          </cell>
          <cell r="Z988">
            <v>4</v>
          </cell>
          <cell r="AA988">
            <v>1</v>
          </cell>
          <cell r="AB988">
            <v>0</v>
          </cell>
          <cell r="AC988">
            <v>0</v>
          </cell>
          <cell r="AD988">
            <v>0</v>
          </cell>
          <cell r="AF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 t="str">
            <v>F</v>
          </cell>
          <cell r="E989">
            <v>12</v>
          </cell>
          <cell r="F989">
            <v>10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1</v>
          </cell>
          <cell r="O989">
            <v>0</v>
          </cell>
          <cell r="P989">
            <v>1</v>
          </cell>
          <cell r="Q989">
            <v>0</v>
          </cell>
          <cell r="R989">
            <v>2</v>
          </cell>
          <cell r="S989">
            <v>1</v>
          </cell>
          <cell r="T989">
            <v>2</v>
          </cell>
          <cell r="U989">
            <v>1</v>
          </cell>
          <cell r="V989">
            <v>2</v>
          </cell>
          <cell r="W989">
            <v>0</v>
          </cell>
          <cell r="X989">
            <v>1</v>
          </cell>
          <cell r="Y989">
            <v>0</v>
          </cell>
          <cell r="Z989">
            <v>1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F989">
            <v>0</v>
          </cell>
        </row>
        <row r="990">
          <cell r="A990">
            <v>0</v>
          </cell>
          <cell r="B990" t="str">
            <v>K73</v>
          </cell>
          <cell r="C990" t="str">
            <v>Chronic hepatitis, not elsewhere classified</v>
          </cell>
          <cell r="D990" t="str">
            <v>M</v>
          </cell>
          <cell r="E990" t="str">
            <v>-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F990">
            <v>0</v>
          </cell>
        </row>
        <row r="991">
          <cell r="A991">
            <v>0</v>
          </cell>
          <cell r="B991">
            <v>0</v>
          </cell>
          <cell r="C991">
            <v>0</v>
          </cell>
          <cell r="D991" t="str">
            <v>F</v>
          </cell>
          <cell r="E991">
            <v>2</v>
          </cell>
          <cell r="F991">
            <v>1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1</v>
          </cell>
          <cell r="W991">
            <v>1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F991">
            <v>0</v>
          </cell>
        </row>
        <row r="992">
          <cell r="A992">
            <v>0</v>
          </cell>
          <cell r="B992" t="str">
            <v>K74</v>
          </cell>
          <cell r="C992" t="str">
            <v>Fibrosis and cirrhosis of liver</v>
          </cell>
          <cell r="D992" t="str">
            <v>M</v>
          </cell>
          <cell r="E992">
            <v>84</v>
          </cell>
          <cell r="F992">
            <v>58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1</v>
          </cell>
          <cell r="P992">
            <v>2</v>
          </cell>
          <cell r="Q992">
            <v>5</v>
          </cell>
          <cell r="R992">
            <v>8</v>
          </cell>
          <cell r="S992">
            <v>9</v>
          </cell>
          <cell r="T992">
            <v>8</v>
          </cell>
          <cell r="U992">
            <v>8</v>
          </cell>
          <cell r="V992">
            <v>17</v>
          </cell>
          <cell r="W992">
            <v>10</v>
          </cell>
          <cell r="X992">
            <v>12</v>
          </cell>
          <cell r="Y992">
            <v>1</v>
          </cell>
          <cell r="Z992">
            <v>4</v>
          </cell>
          <cell r="AA992">
            <v>0</v>
          </cell>
          <cell r="AD992">
            <v>0</v>
          </cell>
          <cell r="AE992">
            <v>0</v>
          </cell>
          <cell r="AF992">
            <v>0</v>
          </cell>
        </row>
        <row r="993">
          <cell r="A993">
            <v>0</v>
          </cell>
          <cell r="B993">
            <v>0</v>
          </cell>
          <cell r="C993">
            <v>0</v>
          </cell>
          <cell r="D993" t="str">
            <v>F</v>
          </cell>
          <cell r="E993">
            <v>79</v>
          </cell>
          <cell r="F993">
            <v>45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1</v>
          </cell>
          <cell r="N993">
            <v>1</v>
          </cell>
          <cell r="O993">
            <v>0</v>
          </cell>
          <cell r="P993">
            <v>2</v>
          </cell>
          <cell r="Q993">
            <v>1</v>
          </cell>
          <cell r="R993">
            <v>7</v>
          </cell>
          <cell r="S993">
            <v>8</v>
          </cell>
          <cell r="T993">
            <v>3</v>
          </cell>
          <cell r="U993">
            <v>13</v>
          </cell>
          <cell r="V993">
            <v>9</v>
          </cell>
          <cell r="W993">
            <v>14</v>
          </cell>
          <cell r="X993">
            <v>11</v>
          </cell>
          <cell r="Y993">
            <v>0</v>
          </cell>
          <cell r="Z993">
            <v>8</v>
          </cell>
          <cell r="AA993">
            <v>1</v>
          </cell>
          <cell r="AD993">
            <v>0</v>
          </cell>
          <cell r="AE993">
            <v>0</v>
          </cell>
          <cell r="AF993">
            <v>0</v>
          </cell>
        </row>
        <row r="994">
          <cell r="A994">
            <v>0</v>
          </cell>
          <cell r="B994" t="str">
            <v>K75</v>
          </cell>
          <cell r="C994" t="str">
            <v>Other inflammatory liver diseases</v>
          </cell>
          <cell r="D994" t="str">
            <v>M</v>
          </cell>
          <cell r="E994">
            <v>15</v>
          </cell>
          <cell r="F994">
            <v>11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1</v>
          </cell>
          <cell r="P994">
            <v>0</v>
          </cell>
          <cell r="Q994">
            <v>0</v>
          </cell>
          <cell r="R994">
            <v>2</v>
          </cell>
          <cell r="S994">
            <v>3</v>
          </cell>
          <cell r="T994">
            <v>1</v>
          </cell>
          <cell r="U994">
            <v>2</v>
          </cell>
          <cell r="V994">
            <v>2</v>
          </cell>
          <cell r="W994">
            <v>3</v>
          </cell>
          <cell r="X994">
            <v>0</v>
          </cell>
          <cell r="Y994">
            <v>1</v>
          </cell>
          <cell r="Z994">
            <v>1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F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 t="str">
            <v>F</v>
          </cell>
          <cell r="E995">
            <v>31</v>
          </cell>
          <cell r="F995">
            <v>15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1</v>
          </cell>
          <cell r="N995">
            <v>0</v>
          </cell>
          <cell r="O995">
            <v>0</v>
          </cell>
          <cell r="P995">
            <v>0</v>
          </cell>
          <cell r="Q995">
            <v>4</v>
          </cell>
          <cell r="R995">
            <v>0</v>
          </cell>
          <cell r="S995">
            <v>0</v>
          </cell>
          <cell r="T995">
            <v>2</v>
          </cell>
          <cell r="U995">
            <v>1</v>
          </cell>
          <cell r="V995">
            <v>7</v>
          </cell>
          <cell r="W995">
            <v>7</v>
          </cell>
          <cell r="X995">
            <v>6</v>
          </cell>
          <cell r="Y995">
            <v>0</v>
          </cell>
          <cell r="Z995">
            <v>3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F995">
            <v>0</v>
          </cell>
        </row>
        <row r="996">
          <cell r="A996">
            <v>0</v>
          </cell>
          <cell r="B996" t="str">
            <v>K76</v>
          </cell>
          <cell r="C996" t="str">
            <v>Other diseases of liver</v>
          </cell>
          <cell r="D996" t="str">
            <v>M</v>
          </cell>
          <cell r="E996">
            <v>61</v>
          </cell>
          <cell r="F996">
            <v>44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1</v>
          </cell>
          <cell r="P996">
            <v>4</v>
          </cell>
          <cell r="Q996">
            <v>2</v>
          </cell>
          <cell r="R996">
            <v>5</v>
          </cell>
          <cell r="S996">
            <v>10</v>
          </cell>
          <cell r="T996">
            <v>6</v>
          </cell>
          <cell r="U996">
            <v>9</v>
          </cell>
          <cell r="V996">
            <v>7</v>
          </cell>
          <cell r="W996">
            <v>6</v>
          </cell>
          <cell r="X996">
            <v>7</v>
          </cell>
          <cell r="Y996">
            <v>1</v>
          </cell>
          <cell r="Z996">
            <v>1</v>
          </cell>
          <cell r="AA996">
            <v>3</v>
          </cell>
          <cell r="AD996">
            <v>0</v>
          </cell>
          <cell r="AE996">
            <v>0</v>
          </cell>
          <cell r="AF996">
            <v>0</v>
          </cell>
        </row>
        <row r="997">
          <cell r="A997">
            <v>0</v>
          </cell>
          <cell r="B997">
            <v>0</v>
          </cell>
          <cell r="C997">
            <v>0</v>
          </cell>
          <cell r="D997" t="str">
            <v>F</v>
          </cell>
          <cell r="E997">
            <v>50</v>
          </cell>
          <cell r="F997">
            <v>35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1</v>
          </cell>
          <cell r="Q997">
            <v>3</v>
          </cell>
          <cell r="R997">
            <v>6</v>
          </cell>
          <cell r="S997">
            <v>2</v>
          </cell>
          <cell r="T997">
            <v>4</v>
          </cell>
          <cell r="U997">
            <v>10</v>
          </cell>
          <cell r="V997">
            <v>9</v>
          </cell>
          <cell r="W997">
            <v>8</v>
          </cell>
          <cell r="X997">
            <v>6</v>
          </cell>
          <cell r="Y997">
            <v>0</v>
          </cell>
          <cell r="Z997">
            <v>0</v>
          </cell>
          <cell r="AA997">
            <v>1</v>
          </cell>
          <cell r="AD997">
            <v>0</v>
          </cell>
          <cell r="AE997">
            <v>0</v>
          </cell>
          <cell r="AF997">
            <v>0</v>
          </cell>
        </row>
        <row r="998">
          <cell r="A998">
            <v>0</v>
          </cell>
          <cell r="B998" t="str">
            <v>K80-87</v>
          </cell>
          <cell r="C998" t="str">
            <v>Disorders of gallbladder, biliary tract and pancreas</v>
          </cell>
          <cell r="D998" t="str">
            <v>M</v>
          </cell>
          <cell r="E998">
            <v>193</v>
          </cell>
          <cell r="F998">
            <v>87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3</v>
          </cell>
          <cell r="P998">
            <v>6</v>
          </cell>
          <cell r="Q998">
            <v>8</v>
          </cell>
          <cell r="R998">
            <v>13</v>
          </cell>
          <cell r="S998">
            <v>8</v>
          </cell>
          <cell r="T998">
            <v>10</v>
          </cell>
          <cell r="U998">
            <v>18</v>
          </cell>
          <cell r="V998">
            <v>21</v>
          </cell>
          <cell r="W998">
            <v>23</v>
          </cell>
          <cell r="X998">
            <v>38</v>
          </cell>
          <cell r="Y998">
            <v>3</v>
          </cell>
          <cell r="Z998">
            <v>21</v>
          </cell>
          <cell r="AA998">
            <v>24</v>
          </cell>
          <cell r="AD998">
            <v>0</v>
          </cell>
          <cell r="AF998">
            <v>0</v>
          </cell>
        </row>
        <row r="999">
          <cell r="A999">
            <v>0</v>
          </cell>
          <cell r="B999">
            <v>0</v>
          </cell>
          <cell r="C999">
            <v>0</v>
          </cell>
          <cell r="D999" t="str">
            <v>F</v>
          </cell>
          <cell r="E999">
            <v>249</v>
          </cell>
          <cell r="F999">
            <v>66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1</v>
          </cell>
          <cell r="P999">
            <v>2</v>
          </cell>
          <cell r="Q999">
            <v>4</v>
          </cell>
          <cell r="R999">
            <v>5</v>
          </cell>
          <cell r="S999">
            <v>4</v>
          </cell>
          <cell r="T999">
            <v>13</v>
          </cell>
          <cell r="U999">
            <v>20</v>
          </cell>
          <cell r="V999">
            <v>17</v>
          </cell>
          <cell r="W999">
            <v>30</v>
          </cell>
          <cell r="X999">
            <v>48</v>
          </cell>
          <cell r="Y999">
            <v>1</v>
          </cell>
          <cell r="Z999">
            <v>61</v>
          </cell>
          <cell r="AA999">
            <v>44</v>
          </cell>
          <cell r="AD999">
            <v>0</v>
          </cell>
          <cell r="AF999">
            <v>0</v>
          </cell>
        </row>
        <row r="1000">
          <cell r="A1000">
            <v>0</v>
          </cell>
          <cell r="B1000" t="str">
            <v>K80</v>
          </cell>
          <cell r="C1000" t="str">
            <v>Cholelithiasis</v>
          </cell>
          <cell r="D1000" t="str">
            <v>M</v>
          </cell>
          <cell r="E1000">
            <v>31</v>
          </cell>
          <cell r="F1000">
            <v>8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1</v>
          </cell>
          <cell r="R1000">
            <v>0</v>
          </cell>
          <cell r="S1000">
            <v>0</v>
          </cell>
          <cell r="T1000">
            <v>1</v>
          </cell>
          <cell r="U1000">
            <v>4</v>
          </cell>
          <cell r="V1000">
            <v>2</v>
          </cell>
          <cell r="W1000">
            <v>6</v>
          </cell>
          <cell r="X1000">
            <v>4</v>
          </cell>
          <cell r="Y1000">
            <v>0</v>
          </cell>
          <cell r="Z1000">
            <v>5</v>
          </cell>
          <cell r="AA1000">
            <v>8</v>
          </cell>
          <cell r="AD1000">
            <v>0</v>
          </cell>
          <cell r="AE1000">
            <v>0</v>
          </cell>
          <cell r="AF1000">
            <v>0</v>
          </cell>
        </row>
        <row r="1001">
          <cell r="A1001">
            <v>0</v>
          </cell>
          <cell r="B1001">
            <v>0</v>
          </cell>
          <cell r="C1001">
            <v>0</v>
          </cell>
          <cell r="D1001" t="str">
            <v>F</v>
          </cell>
          <cell r="E1001">
            <v>57</v>
          </cell>
          <cell r="F1001">
            <v>11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4</v>
          </cell>
          <cell r="U1001">
            <v>3</v>
          </cell>
          <cell r="V1001">
            <v>4</v>
          </cell>
          <cell r="W1001">
            <v>10</v>
          </cell>
          <cell r="X1001">
            <v>6</v>
          </cell>
          <cell r="Y1001">
            <v>0</v>
          </cell>
          <cell r="Z1001">
            <v>17</v>
          </cell>
          <cell r="AA1001">
            <v>13</v>
          </cell>
          <cell r="AD1001">
            <v>0</v>
          </cell>
          <cell r="AE1001">
            <v>0</v>
          </cell>
          <cell r="AF1001">
            <v>0</v>
          </cell>
        </row>
        <row r="1002">
          <cell r="A1002">
            <v>0</v>
          </cell>
          <cell r="B1002" t="str">
            <v>K81</v>
          </cell>
          <cell r="C1002" t="str">
            <v>Cholecystitis</v>
          </cell>
          <cell r="D1002" t="str">
            <v>M</v>
          </cell>
          <cell r="E1002">
            <v>27</v>
          </cell>
          <cell r="F1002">
            <v>7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1</v>
          </cell>
          <cell r="Q1002">
            <v>0</v>
          </cell>
          <cell r="R1002">
            <v>1</v>
          </cell>
          <cell r="S1002">
            <v>0</v>
          </cell>
          <cell r="T1002">
            <v>1</v>
          </cell>
          <cell r="U1002">
            <v>2</v>
          </cell>
          <cell r="V1002">
            <v>2</v>
          </cell>
          <cell r="W1002">
            <v>4</v>
          </cell>
          <cell r="X1002">
            <v>7</v>
          </cell>
          <cell r="Y1002">
            <v>0</v>
          </cell>
          <cell r="Z1002">
            <v>3</v>
          </cell>
          <cell r="AA1002">
            <v>6</v>
          </cell>
          <cell r="AB1002">
            <v>0</v>
          </cell>
          <cell r="AC1002">
            <v>0</v>
          </cell>
          <cell r="AD1002">
            <v>0</v>
          </cell>
          <cell r="AF1002">
            <v>0</v>
          </cell>
        </row>
        <row r="1003">
          <cell r="A1003">
            <v>0</v>
          </cell>
          <cell r="B1003">
            <v>0</v>
          </cell>
          <cell r="C1003">
            <v>0</v>
          </cell>
          <cell r="D1003" t="str">
            <v>F</v>
          </cell>
          <cell r="E1003">
            <v>34</v>
          </cell>
          <cell r="F1003">
            <v>4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1</v>
          </cell>
          <cell r="S1003">
            <v>0</v>
          </cell>
          <cell r="T1003">
            <v>3</v>
          </cell>
          <cell r="U1003">
            <v>0</v>
          </cell>
          <cell r="V1003">
            <v>0</v>
          </cell>
          <cell r="W1003">
            <v>3</v>
          </cell>
          <cell r="X1003">
            <v>10</v>
          </cell>
          <cell r="Y1003">
            <v>0</v>
          </cell>
          <cell r="Z1003">
            <v>11</v>
          </cell>
          <cell r="AA1003">
            <v>6</v>
          </cell>
          <cell r="AB1003">
            <v>0</v>
          </cell>
          <cell r="AC1003">
            <v>0</v>
          </cell>
          <cell r="AD1003">
            <v>0</v>
          </cell>
          <cell r="AF1003">
            <v>0</v>
          </cell>
        </row>
        <row r="1004">
          <cell r="A1004">
            <v>0</v>
          </cell>
          <cell r="B1004" t="str">
            <v>K82</v>
          </cell>
          <cell r="C1004" t="str">
            <v>Other diseases of gallbladder</v>
          </cell>
          <cell r="D1004" t="str">
            <v>M</v>
          </cell>
          <cell r="E1004">
            <v>7</v>
          </cell>
          <cell r="F1004">
            <v>3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1</v>
          </cell>
          <cell r="T1004">
            <v>0</v>
          </cell>
          <cell r="U1004">
            <v>2</v>
          </cell>
          <cell r="V1004">
            <v>0</v>
          </cell>
          <cell r="W1004">
            <v>1</v>
          </cell>
          <cell r="X1004">
            <v>3</v>
          </cell>
          <cell r="Y1004">
            <v>0</v>
          </cell>
          <cell r="Z1004">
            <v>0</v>
          </cell>
          <cell r="AA1004">
            <v>0</v>
          </cell>
          <cell r="AD1004">
            <v>0</v>
          </cell>
          <cell r="AF1004">
            <v>0</v>
          </cell>
        </row>
        <row r="1005">
          <cell r="A1005">
            <v>0</v>
          </cell>
          <cell r="B1005">
            <v>0</v>
          </cell>
          <cell r="C1005">
            <v>0</v>
          </cell>
          <cell r="D1005" t="str">
            <v>F</v>
          </cell>
          <cell r="E1005">
            <v>7</v>
          </cell>
          <cell r="F1005">
            <v>2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1</v>
          </cell>
          <cell r="R1005">
            <v>0</v>
          </cell>
          <cell r="S1005">
            <v>0</v>
          </cell>
          <cell r="T1005">
            <v>0</v>
          </cell>
          <cell r="U1005">
            <v>1</v>
          </cell>
          <cell r="V1005">
            <v>0</v>
          </cell>
          <cell r="W1005">
            <v>0</v>
          </cell>
          <cell r="X1005">
            <v>4</v>
          </cell>
          <cell r="Y1005">
            <v>0</v>
          </cell>
          <cell r="Z1005">
            <v>1</v>
          </cell>
          <cell r="AA1005">
            <v>0</v>
          </cell>
          <cell r="AD1005">
            <v>0</v>
          </cell>
          <cell r="AF1005">
            <v>0</v>
          </cell>
        </row>
        <row r="1006">
          <cell r="A1006">
            <v>0</v>
          </cell>
          <cell r="B1006" t="str">
            <v>K83</v>
          </cell>
          <cell r="C1006" t="str">
            <v>Other diseases of biliary tract</v>
          </cell>
          <cell r="D1006" t="str">
            <v>M</v>
          </cell>
          <cell r="E1006">
            <v>47</v>
          </cell>
          <cell r="F1006">
            <v>14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3</v>
          </cell>
          <cell r="S1006">
            <v>0</v>
          </cell>
          <cell r="T1006">
            <v>3</v>
          </cell>
          <cell r="U1006">
            <v>2</v>
          </cell>
          <cell r="V1006">
            <v>6</v>
          </cell>
          <cell r="W1006">
            <v>6</v>
          </cell>
          <cell r="X1006">
            <v>15</v>
          </cell>
          <cell r="Y1006">
            <v>0</v>
          </cell>
          <cell r="Z1006">
            <v>6</v>
          </cell>
          <cell r="AA1006">
            <v>6</v>
          </cell>
          <cell r="AB1006">
            <v>0</v>
          </cell>
          <cell r="AC1006">
            <v>0</v>
          </cell>
          <cell r="AD1006">
            <v>0</v>
          </cell>
          <cell r="AF1006">
            <v>0</v>
          </cell>
        </row>
        <row r="1007">
          <cell r="A1007">
            <v>0</v>
          </cell>
          <cell r="B1007">
            <v>0</v>
          </cell>
          <cell r="C1007">
            <v>0</v>
          </cell>
          <cell r="D1007" t="str">
            <v>F</v>
          </cell>
          <cell r="E1007">
            <v>85</v>
          </cell>
          <cell r="F1007">
            <v>14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1</v>
          </cell>
          <cell r="S1007">
            <v>2</v>
          </cell>
          <cell r="T1007">
            <v>1</v>
          </cell>
          <cell r="U1007">
            <v>6</v>
          </cell>
          <cell r="V1007">
            <v>4</v>
          </cell>
          <cell r="W1007">
            <v>10</v>
          </cell>
          <cell r="X1007">
            <v>14</v>
          </cell>
          <cell r="Y1007">
            <v>0</v>
          </cell>
          <cell r="Z1007">
            <v>25</v>
          </cell>
          <cell r="AA1007">
            <v>22</v>
          </cell>
          <cell r="AB1007">
            <v>0</v>
          </cell>
          <cell r="AC1007">
            <v>0</v>
          </cell>
          <cell r="AD1007">
            <v>0</v>
          </cell>
          <cell r="AF1007">
            <v>0</v>
          </cell>
        </row>
        <row r="1008">
          <cell r="A1008">
            <v>0</v>
          </cell>
          <cell r="B1008" t="str">
            <v>K85</v>
          </cell>
          <cell r="C1008" t="str">
            <v>Acute pancreatitis</v>
          </cell>
          <cell r="D1008" t="str">
            <v>M</v>
          </cell>
          <cell r="E1008">
            <v>60</v>
          </cell>
          <cell r="F1008">
            <v>39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2</v>
          </cell>
          <cell r="P1008">
            <v>4</v>
          </cell>
          <cell r="Q1008">
            <v>5</v>
          </cell>
          <cell r="R1008">
            <v>5</v>
          </cell>
          <cell r="S1008">
            <v>6</v>
          </cell>
          <cell r="T1008">
            <v>5</v>
          </cell>
          <cell r="U1008">
            <v>4</v>
          </cell>
          <cell r="V1008">
            <v>8</v>
          </cell>
          <cell r="W1008">
            <v>5</v>
          </cell>
          <cell r="X1008">
            <v>7</v>
          </cell>
          <cell r="Y1008">
            <v>2</v>
          </cell>
          <cell r="Z1008">
            <v>5</v>
          </cell>
          <cell r="AA1008">
            <v>4</v>
          </cell>
          <cell r="AD1008">
            <v>0</v>
          </cell>
          <cell r="AE1008">
            <v>0</v>
          </cell>
          <cell r="AF1008">
            <v>0</v>
          </cell>
        </row>
        <row r="1009">
          <cell r="A1009">
            <v>0</v>
          </cell>
          <cell r="B1009">
            <v>0</v>
          </cell>
          <cell r="C1009">
            <v>0</v>
          </cell>
          <cell r="D1009" t="str">
            <v>F</v>
          </cell>
          <cell r="E1009">
            <v>56</v>
          </cell>
          <cell r="F1009">
            <v>28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1</v>
          </cell>
          <cell r="P1009">
            <v>1</v>
          </cell>
          <cell r="Q1009">
            <v>3</v>
          </cell>
          <cell r="R1009">
            <v>3</v>
          </cell>
          <cell r="S1009">
            <v>1</v>
          </cell>
          <cell r="T1009">
            <v>3</v>
          </cell>
          <cell r="U1009">
            <v>8</v>
          </cell>
          <cell r="V1009">
            <v>8</v>
          </cell>
          <cell r="W1009">
            <v>6</v>
          </cell>
          <cell r="X1009">
            <v>13</v>
          </cell>
          <cell r="Y1009">
            <v>1</v>
          </cell>
          <cell r="Z1009">
            <v>6</v>
          </cell>
          <cell r="AA1009">
            <v>3</v>
          </cell>
          <cell r="AD1009">
            <v>0</v>
          </cell>
          <cell r="AE1009">
            <v>0</v>
          </cell>
          <cell r="AF1009">
            <v>0</v>
          </cell>
        </row>
        <row r="1010">
          <cell r="A1010">
            <v>0</v>
          </cell>
          <cell r="B1010" t="str">
            <v>K86</v>
          </cell>
          <cell r="C1010" t="str">
            <v>Other diseases of pancreas</v>
          </cell>
          <cell r="D1010" t="str">
            <v>M</v>
          </cell>
          <cell r="E1010">
            <v>21</v>
          </cell>
          <cell r="F1010">
            <v>16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1</v>
          </cell>
          <cell r="P1010">
            <v>1</v>
          </cell>
          <cell r="Q1010">
            <v>2</v>
          </cell>
          <cell r="R1010">
            <v>4</v>
          </cell>
          <cell r="S1010">
            <v>1</v>
          </cell>
          <cell r="T1010">
            <v>0</v>
          </cell>
          <cell r="U1010">
            <v>4</v>
          </cell>
          <cell r="V1010">
            <v>3</v>
          </cell>
          <cell r="W1010">
            <v>1</v>
          </cell>
          <cell r="X1010">
            <v>2</v>
          </cell>
          <cell r="Y1010">
            <v>1</v>
          </cell>
          <cell r="Z1010">
            <v>2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</row>
        <row r="1011">
          <cell r="A1011">
            <v>0</v>
          </cell>
          <cell r="B1011">
            <v>0</v>
          </cell>
          <cell r="C1011">
            <v>0</v>
          </cell>
          <cell r="D1011" t="str">
            <v>F</v>
          </cell>
          <cell r="E1011">
            <v>10</v>
          </cell>
          <cell r="F1011">
            <v>7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1</v>
          </cell>
          <cell r="Q1011">
            <v>0</v>
          </cell>
          <cell r="R1011">
            <v>0</v>
          </cell>
          <cell r="S1011">
            <v>1</v>
          </cell>
          <cell r="T1011">
            <v>2</v>
          </cell>
          <cell r="U1011">
            <v>2</v>
          </cell>
          <cell r="V1011">
            <v>1</v>
          </cell>
          <cell r="W1011">
            <v>1</v>
          </cell>
          <cell r="X1011">
            <v>1</v>
          </cell>
          <cell r="Y1011">
            <v>0</v>
          </cell>
          <cell r="Z1011">
            <v>1</v>
          </cell>
          <cell r="AA1011">
            <v>0</v>
          </cell>
          <cell r="AD1011">
            <v>0</v>
          </cell>
          <cell r="AE1011">
            <v>0</v>
          </cell>
          <cell r="AF1011">
            <v>0</v>
          </cell>
        </row>
        <row r="1012">
          <cell r="A1012">
            <v>0</v>
          </cell>
          <cell r="B1012" t="str">
            <v>K90-93</v>
          </cell>
          <cell r="C1012" t="str">
            <v>Other diseases of the digestive system</v>
          </cell>
          <cell r="D1012" t="str">
            <v>M</v>
          </cell>
          <cell r="E1012">
            <v>108</v>
          </cell>
          <cell r="F1012">
            <v>25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1</v>
          </cell>
          <cell r="Q1012">
            <v>2</v>
          </cell>
          <cell r="R1012">
            <v>2</v>
          </cell>
          <cell r="S1012">
            <v>0</v>
          </cell>
          <cell r="T1012">
            <v>3</v>
          </cell>
          <cell r="U1012">
            <v>8</v>
          </cell>
          <cell r="V1012">
            <v>9</v>
          </cell>
          <cell r="W1012">
            <v>8</v>
          </cell>
          <cell r="X1012">
            <v>29</v>
          </cell>
          <cell r="Y1012">
            <v>0</v>
          </cell>
          <cell r="Z1012">
            <v>20</v>
          </cell>
          <cell r="AA1012">
            <v>26</v>
          </cell>
          <cell r="AD1012">
            <v>0</v>
          </cell>
          <cell r="AF1012">
            <v>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 t="str">
            <v>F</v>
          </cell>
          <cell r="E1013">
            <v>108</v>
          </cell>
          <cell r="F1013">
            <v>10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1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2</v>
          </cell>
          <cell r="S1013">
            <v>1</v>
          </cell>
          <cell r="T1013">
            <v>2</v>
          </cell>
          <cell r="U1013">
            <v>1</v>
          </cell>
          <cell r="V1013">
            <v>3</v>
          </cell>
          <cell r="W1013">
            <v>14</v>
          </cell>
          <cell r="X1013">
            <v>16</v>
          </cell>
          <cell r="Y1013">
            <v>0</v>
          </cell>
          <cell r="Z1013">
            <v>24</v>
          </cell>
          <cell r="AA1013">
            <v>44</v>
          </cell>
          <cell r="AD1013">
            <v>0</v>
          </cell>
          <cell r="AF1013">
            <v>0</v>
          </cell>
        </row>
        <row r="1014">
          <cell r="A1014">
            <v>0</v>
          </cell>
          <cell r="B1014" t="str">
            <v>K90</v>
          </cell>
          <cell r="C1014" t="str">
            <v>Intestinal malabsorption</v>
          </cell>
          <cell r="D1014" t="str">
            <v>M</v>
          </cell>
          <cell r="E1014">
            <v>2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2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F1014">
            <v>0</v>
          </cell>
        </row>
        <row r="1015">
          <cell r="A1015">
            <v>0</v>
          </cell>
          <cell r="B1015">
            <v>0</v>
          </cell>
          <cell r="C1015">
            <v>0</v>
          </cell>
          <cell r="D1015" t="str">
            <v>F</v>
          </cell>
          <cell r="E1015">
            <v>4</v>
          </cell>
          <cell r="F1015">
            <v>1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1</v>
          </cell>
          <cell r="U1015">
            <v>0</v>
          </cell>
          <cell r="V1015">
            <v>0</v>
          </cell>
          <cell r="W1015">
            <v>3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F1015">
            <v>0</v>
          </cell>
        </row>
        <row r="1016">
          <cell r="A1016">
            <v>0</v>
          </cell>
          <cell r="B1016" t="str">
            <v>K92</v>
          </cell>
          <cell r="C1016" t="str">
            <v>Other diseases of digestive system</v>
          </cell>
          <cell r="D1016" t="str">
            <v>M</v>
          </cell>
          <cell r="E1016">
            <v>106</v>
          </cell>
          <cell r="F1016">
            <v>25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1</v>
          </cell>
          <cell r="Q1016">
            <v>2</v>
          </cell>
          <cell r="R1016">
            <v>2</v>
          </cell>
          <cell r="S1016">
            <v>0</v>
          </cell>
          <cell r="T1016">
            <v>3</v>
          </cell>
          <cell r="U1016">
            <v>8</v>
          </cell>
          <cell r="V1016">
            <v>9</v>
          </cell>
          <cell r="W1016">
            <v>6</v>
          </cell>
          <cell r="X1016">
            <v>29</v>
          </cell>
          <cell r="Y1016">
            <v>0</v>
          </cell>
          <cell r="Z1016">
            <v>20</v>
          </cell>
          <cell r="AA1016">
            <v>26</v>
          </cell>
          <cell r="AD1016">
            <v>0</v>
          </cell>
          <cell r="AE1016">
            <v>0</v>
          </cell>
          <cell r="AF1016">
            <v>0</v>
          </cell>
        </row>
        <row r="1017">
          <cell r="A1017">
            <v>0</v>
          </cell>
          <cell r="B1017">
            <v>0</v>
          </cell>
          <cell r="C1017">
            <v>0</v>
          </cell>
          <cell r="D1017" t="str">
            <v>F</v>
          </cell>
          <cell r="E1017">
            <v>104</v>
          </cell>
          <cell r="F1017">
            <v>9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1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2</v>
          </cell>
          <cell r="S1017">
            <v>1</v>
          </cell>
          <cell r="T1017">
            <v>1</v>
          </cell>
          <cell r="U1017">
            <v>1</v>
          </cell>
          <cell r="V1017">
            <v>3</v>
          </cell>
          <cell r="W1017">
            <v>11</v>
          </cell>
          <cell r="X1017">
            <v>16</v>
          </cell>
          <cell r="Y1017">
            <v>0</v>
          </cell>
          <cell r="Z1017">
            <v>24</v>
          </cell>
          <cell r="AA1017">
            <v>44</v>
          </cell>
          <cell r="AD1017">
            <v>0</v>
          </cell>
          <cell r="AE1017">
            <v>0</v>
          </cell>
          <cell r="AF1017">
            <v>0</v>
          </cell>
        </row>
        <row r="1018">
          <cell r="A1018">
            <v>0</v>
          </cell>
          <cell r="B1018" t="str">
            <v>L00-L99</v>
          </cell>
          <cell r="C1018" t="str">
            <v>XII. DISEASES OF THE SKIN AND SUBCUTANEOUS TISSUE</v>
          </cell>
          <cell r="D1018" t="str">
            <v>M</v>
          </cell>
          <cell r="E1018">
            <v>66</v>
          </cell>
          <cell r="F1018">
            <v>27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1</v>
          </cell>
          <cell r="Q1018">
            <v>1</v>
          </cell>
          <cell r="R1018">
            <v>1</v>
          </cell>
          <cell r="S1018">
            <v>5</v>
          </cell>
          <cell r="T1018">
            <v>1</v>
          </cell>
          <cell r="U1018">
            <v>10</v>
          </cell>
          <cell r="V1018">
            <v>8</v>
          </cell>
          <cell r="W1018">
            <v>6</v>
          </cell>
          <cell r="X1018">
            <v>11</v>
          </cell>
          <cell r="Y1018">
            <v>0</v>
          </cell>
          <cell r="Z1018">
            <v>14</v>
          </cell>
          <cell r="AA1018">
            <v>8</v>
          </cell>
          <cell r="AD1018">
            <v>0</v>
          </cell>
          <cell r="AF1018">
            <v>0</v>
          </cell>
        </row>
        <row r="1019">
          <cell r="A1019">
            <v>0</v>
          </cell>
          <cell r="B1019">
            <v>0</v>
          </cell>
          <cell r="C1019">
            <v>0</v>
          </cell>
          <cell r="D1019" t="str">
            <v>F</v>
          </cell>
          <cell r="E1019">
            <v>105</v>
          </cell>
          <cell r="F1019">
            <v>29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1</v>
          </cell>
          <cell r="O1019">
            <v>0</v>
          </cell>
          <cell r="P1019">
            <v>1</v>
          </cell>
          <cell r="Q1019">
            <v>2</v>
          </cell>
          <cell r="R1019">
            <v>3</v>
          </cell>
          <cell r="S1019">
            <v>4</v>
          </cell>
          <cell r="T1019">
            <v>7</v>
          </cell>
          <cell r="U1019">
            <v>5</v>
          </cell>
          <cell r="V1019">
            <v>6</v>
          </cell>
          <cell r="W1019">
            <v>15</v>
          </cell>
          <cell r="X1019">
            <v>14</v>
          </cell>
          <cell r="Y1019">
            <v>0</v>
          </cell>
          <cell r="Z1019">
            <v>26</v>
          </cell>
          <cell r="AA1019">
            <v>21</v>
          </cell>
          <cell r="AD1019">
            <v>0</v>
          </cell>
          <cell r="AF1019">
            <v>0</v>
          </cell>
        </row>
        <row r="1020">
          <cell r="A1020">
            <v>0</v>
          </cell>
          <cell r="B1020" t="str">
            <v>L00-08</v>
          </cell>
          <cell r="C1020" t="str">
            <v>Infections of the skin and subcutaneous tissue</v>
          </cell>
          <cell r="D1020" t="str">
            <v>M</v>
          </cell>
          <cell r="E1020">
            <v>37</v>
          </cell>
          <cell r="F1020">
            <v>18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1</v>
          </cell>
          <cell r="Q1020">
            <v>1</v>
          </cell>
          <cell r="R1020">
            <v>1</v>
          </cell>
          <cell r="S1020">
            <v>2</v>
          </cell>
          <cell r="T1020">
            <v>1</v>
          </cell>
          <cell r="U1020">
            <v>6</v>
          </cell>
          <cell r="V1020">
            <v>6</v>
          </cell>
          <cell r="W1020">
            <v>4</v>
          </cell>
          <cell r="X1020">
            <v>7</v>
          </cell>
          <cell r="Y1020">
            <v>0</v>
          </cell>
          <cell r="Z1020">
            <v>6</v>
          </cell>
          <cell r="AA1020">
            <v>2</v>
          </cell>
          <cell r="AD1020">
            <v>0</v>
          </cell>
          <cell r="AF1020">
            <v>0</v>
          </cell>
        </row>
        <row r="1021">
          <cell r="A1021">
            <v>0</v>
          </cell>
          <cell r="B1021">
            <v>0</v>
          </cell>
          <cell r="C1021">
            <v>0</v>
          </cell>
          <cell r="D1021" t="str">
            <v>F</v>
          </cell>
          <cell r="E1021">
            <v>67</v>
          </cell>
          <cell r="F1021">
            <v>18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1</v>
          </cell>
          <cell r="R1021">
            <v>1</v>
          </cell>
          <cell r="S1021">
            <v>3</v>
          </cell>
          <cell r="T1021">
            <v>5</v>
          </cell>
          <cell r="U1021">
            <v>3</v>
          </cell>
          <cell r="V1021">
            <v>5</v>
          </cell>
          <cell r="W1021">
            <v>10</v>
          </cell>
          <cell r="X1021">
            <v>9</v>
          </cell>
          <cell r="Y1021">
            <v>0</v>
          </cell>
          <cell r="Z1021">
            <v>17</v>
          </cell>
          <cell r="AA1021">
            <v>13</v>
          </cell>
          <cell r="AD1021">
            <v>0</v>
          </cell>
          <cell r="AF1021">
            <v>0</v>
          </cell>
        </row>
        <row r="1022">
          <cell r="A1022">
            <v>0</v>
          </cell>
          <cell r="B1022" t="str">
            <v>L02</v>
          </cell>
          <cell r="C1022" t="str">
            <v>Cutaneous abscess, furuncle and carbuncle</v>
          </cell>
          <cell r="D1022" t="str">
            <v>M</v>
          </cell>
          <cell r="E1022">
            <v>4</v>
          </cell>
          <cell r="F1022">
            <v>3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1</v>
          </cell>
          <cell r="R1022">
            <v>1</v>
          </cell>
          <cell r="S1022">
            <v>0</v>
          </cell>
          <cell r="T1022">
            <v>0</v>
          </cell>
          <cell r="U1022">
            <v>1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1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</row>
        <row r="1023">
          <cell r="A1023">
            <v>0</v>
          </cell>
          <cell r="B1023">
            <v>0</v>
          </cell>
          <cell r="C1023">
            <v>0</v>
          </cell>
          <cell r="D1023" t="str">
            <v>F</v>
          </cell>
          <cell r="E1023">
            <v>3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1</v>
          </cell>
          <cell r="X1023">
            <v>1</v>
          </cell>
          <cell r="Y1023">
            <v>0</v>
          </cell>
          <cell r="Z1023">
            <v>0</v>
          </cell>
          <cell r="AA1023">
            <v>1</v>
          </cell>
          <cell r="AD1023">
            <v>0</v>
          </cell>
          <cell r="AE1023">
            <v>0</v>
          </cell>
          <cell r="AF1023">
            <v>0</v>
          </cell>
        </row>
        <row r="1024">
          <cell r="A1024">
            <v>0</v>
          </cell>
          <cell r="B1024" t="str">
            <v>L03</v>
          </cell>
          <cell r="C1024" t="str">
            <v>Cellulitis</v>
          </cell>
          <cell r="D1024" t="str">
            <v>M</v>
          </cell>
          <cell r="E1024">
            <v>28</v>
          </cell>
          <cell r="F1024">
            <v>12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1</v>
          </cell>
          <cell r="Q1024">
            <v>0</v>
          </cell>
          <cell r="R1024">
            <v>0</v>
          </cell>
          <cell r="S1024">
            <v>2</v>
          </cell>
          <cell r="T1024">
            <v>0</v>
          </cell>
          <cell r="U1024">
            <v>5</v>
          </cell>
          <cell r="V1024">
            <v>4</v>
          </cell>
          <cell r="W1024">
            <v>4</v>
          </cell>
          <cell r="X1024">
            <v>7</v>
          </cell>
          <cell r="Y1024">
            <v>0</v>
          </cell>
          <cell r="Z1024">
            <v>4</v>
          </cell>
          <cell r="AA1024">
            <v>1</v>
          </cell>
          <cell r="AB1024">
            <v>0</v>
          </cell>
          <cell r="AC1024">
            <v>0</v>
          </cell>
          <cell r="AD1024">
            <v>0</v>
          </cell>
          <cell r="AF1024">
            <v>0</v>
          </cell>
        </row>
        <row r="1025">
          <cell r="A1025">
            <v>0</v>
          </cell>
          <cell r="B1025">
            <v>0</v>
          </cell>
          <cell r="C1025">
            <v>0</v>
          </cell>
          <cell r="D1025" t="str">
            <v>F</v>
          </cell>
          <cell r="E1025">
            <v>58</v>
          </cell>
          <cell r="F1025">
            <v>15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1</v>
          </cell>
          <cell r="R1025">
            <v>1</v>
          </cell>
          <cell r="S1025">
            <v>1</v>
          </cell>
          <cell r="T1025">
            <v>4</v>
          </cell>
          <cell r="U1025">
            <v>3</v>
          </cell>
          <cell r="V1025">
            <v>5</v>
          </cell>
          <cell r="W1025">
            <v>8</v>
          </cell>
          <cell r="X1025">
            <v>8</v>
          </cell>
          <cell r="Y1025">
            <v>0</v>
          </cell>
          <cell r="Z1025">
            <v>16</v>
          </cell>
          <cell r="AA1025">
            <v>11</v>
          </cell>
          <cell r="AB1025">
            <v>0</v>
          </cell>
          <cell r="AC1025">
            <v>0</v>
          </cell>
          <cell r="AD1025">
            <v>0</v>
          </cell>
          <cell r="AF1025">
            <v>0</v>
          </cell>
        </row>
        <row r="1026">
          <cell r="A1026">
            <v>0</v>
          </cell>
          <cell r="B1026" t="str">
            <v>L04</v>
          </cell>
          <cell r="C1026" t="str">
            <v>Acute lymphadenitis</v>
          </cell>
          <cell r="D1026" t="str">
            <v>M</v>
          </cell>
          <cell r="E1026">
            <v>1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1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F1026">
            <v>0</v>
          </cell>
        </row>
        <row r="1027">
          <cell r="A1027">
            <v>0</v>
          </cell>
          <cell r="B1027">
            <v>0</v>
          </cell>
          <cell r="C1027">
            <v>0</v>
          </cell>
          <cell r="D1027" t="str">
            <v>F</v>
          </cell>
          <cell r="E1027" t="str">
            <v>-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F1027">
            <v>0</v>
          </cell>
        </row>
        <row r="1028">
          <cell r="A1028">
            <v>0</v>
          </cell>
          <cell r="B1028" t="str">
            <v>L08</v>
          </cell>
          <cell r="C1028" t="str">
            <v>Other local infections of skin and subcutaneous tissue</v>
          </cell>
          <cell r="D1028" t="str">
            <v>M</v>
          </cell>
          <cell r="E1028">
            <v>4</v>
          </cell>
          <cell r="F1028">
            <v>3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1</v>
          </cell>
          <cell r="U1028">
            <v>0</v>
          </cell>
          <cell r="V1028">
            <v>2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1</v>
          </cell>
          <cell r="AD1028">
            <v>0</v>
          </cell>
          <cell r="AE1028">
            <v>0</v>
          </cell>
          <cell r="AF1028">
            <v>0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 t="str">
            <v>F</v>
          </cell>
          <cell r="E1029">
            <v>6</v>
          </cell>
          <cell r="F1029">
            <v>3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2</v>
          </cell>
          <cell r="T1029">
            <v>1</v>
          </cell>
          <cell r="U1029">
            <v>0</v>
          </cell>
          <cell r="V1029">
            <v>0</v>
          </cell>
          <cell r="W1029">
            <v>1</v>
          </cell>
          <cell r="X1029">
            <v>0</v>
          </cell>
          <cell r="Y1029">
            <v>0</v>
          </cell>
          <cell r="Z1029">
            <v>1</v>
          </cell>
          <cell r="AA1029">
            <v>1</v>
          </cell>
          <cell r="AD1029">
            <v>0</v>
          </cell>
          <cell r="AE1029">
            <v>0</v>
          </cell>
          <cell r="AF1029">
            <v>0</v>
          </cell>
        </row>
        <row r="1030">
          <cell r="A1030">
            <v>0</v>
          </cell>
          <cell r="B1030" t="str">
            <v>L10-14</v>
          </cell>
          <cell r="C1030" t="str">
            <v>Bullous disorders</v>
          </cell>
          <cell r="D1030" t="str">
            <v>M</v>
          </cell>
          <cell r="E1030">
            <v>1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1</v>
          </cell>
          <cell r="AD1030">
            <v>0</v>
          </cell>
          <cell r="AF1030">
            <v>0</v>
          </cell>
        </row>
        <row r="1031">
          <cell r="A1031">
            <v>0</v>
          </cell>
          <cell r="B1031">
            <v>0</v>
          </cell>
          <cell r="C1031">
            <v>0</v>
          </cell>
          <cell r="D1031" t="str">
            <v>F</v>
          </cell>
          <cell r="E1031">
            <v>2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1</v>
          </cell>
          <cell r="X1031">
            <v>0</v>
          </cell>
          <cell r="Y1031">
            <v>0</v>
          </cell>
          <cell r="Z1031">
            <v>1</v>
          </cell>
          <cell r="AA1031">
            <v>0</v>
          </cell>
          <cell r="AD1031">
            <v>0</v>
          </cell>
          <cell r="AF1031">
            <v>0</v>
          </cell>
        </row>
        <row r="1032">
          <cell r="A1032">
            <v>0</v>
          </cell>
          <cell r="B1032" t="str">
            <v>L12</v>
          </cell>
          <cell r="C1032" t="str">
            <v>Pemphigoid</v>
          </cell>
          <cell r="D1032" t="str">
            <v>M</v>
          </cell>
          <cell r="E1032">
            <v>1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1</v>
          </cell>
          <cell r="AB1032">
            <v>0</v>
          </cell>
          <cell r="AC1032">
            <v>0</v>
          </cell>
          <cell r="AD1032">
            <v>0</v>
          </cell>
          <cell r="AF1032">
            <v>0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 t="str">
            <v>F</v>
          </cell>
          <cell r="E1033">
            <v>2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1</v>
          </cell>
          <cell r="X1033">
            <v>0</v>
          </cell>
          <cell r="Y1033">
            <v>0</v>
          </cell>
          <cell r="Z1033">
            <v>1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F1033">
            <v>0</v>
          </cell>
        </row>
        <row r="1034">
          <cell r="A1034">
            <v>0</v>
          </cell>
          <cell r="B1034" t="str">
            <v>L20-30</v>
          </cell>
          <cell r="C1034" t="str">
            <v>Dermatitis and eczema</v>
          </cell>
          <cell r="D1034" t="str">
            <v>M</v>
          </cell>
          <cell r="E1034">
            <v>2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1</v>
          </cell>
          <cell r="Y1034">
            <v>0</v>
          </cell>
          <cell r="Z1034">
            <v>0</v>
          </cell>
          <cell r="AA1034">
            <v>1</v>
          </cell>
          <cell r="AD1034">
            <v>0</v>
          </cell>
          <cell r="AF1034">
            <v>0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 t="str">
            <v>F</v>
          </cell>
          <cell r="E1035">
            <v>1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1</v>
          </cell>
          <cell r="AD1035">
            <v>0</v>
          </cell>
          <cell r="AF1035">
            <v>0</v>
          </cell>
        </row>
        <row r="1036">
          <cell r="A1036">
            <v>0</v>
          </cell>
          <cell r="B1036" t="str">
            <v>L27</v>
          </cell>
          <cell r="C1036" t="str">
            <v>Dermatitis due to substances taken internally</v>
          </cell>
          <cell r="D1036" t="str">
            <v>M</v>
          </cell>
          <cell r="E1036">
            <v>1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1</v>
          </cell>
          <cell r="AD1036">
            <v>0</v>
          </cell>
          <cell r="AE1036">
            <v>0</v>
          </cell>
          <cell r="AF1036">
            <v>0</v>
          </cell>
        </row>
        <row r="1037">
          <cell r="A1037">
            <v>0</v>
          </cell>
          <cell r="B1037">
            <v>0</v>
          </cell>
          <cell r="C1037">
            <v>0</v>
          </cell>
          <cell r="D1037" t="str">
            <v>F</v>
          </cell>
          <cell r="E1037" t="str">
            <v>-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</row>
        <row r="1038">
          <cell r="A1038">
            <v>0</v>
          </cell>
          <cell r="B1038" t="str">
            <v>L30</v>
          </cell>
          <cell r="C1038" t="str">
            <v>Other dermatitis</v>
          </cell>
          <cell r="D1038" t="str">
            <v>M</v>
          </cell>
          <cell r="E1038">
            <v>1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1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 t="str">
            <v>F</v>
          </cell>
          <cell r="E1039">
            <v>1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1</v>
          </cell>
          <cell r="AD1039">
            <v>0</v>
          </cell>
          <cell r="AE1039">
            <v>0</v>
          </cell>
          <cell r="AF1039">
            <v>0</v>
          </cell>
        </row>
        <row r="1040">
          <cell r="A1040">
            <v>0</v>
          </cell>
          <cell r="B1040" t="str">
            <v>L40-45</v>
          </cell>
          <cell r="C1040" t="str">
            <v>Papulosquamous disorders</v>
          </cell>
          <cell r="D1040" t="str">
            <v>M</v>
          </cell>
          <cell r="E1040">
            <v>5</v>
          </cell>
          <cell r="F1040">
            <v>4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2</v>
          </cell>
          <cell r="T1040">
            <v>0</v>
          </cell>
          <cell r="U1040">
            <v>1</v>
          </cell>
          <cell r="V1040">
            <v>1</v>
          </cell>
          <cell r="W1040">
            <v>0</v>
          </cell>
          <cell r="X1040">
            <v>1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F1040">
            <v>0</v>
          </cell>
        </row>
        <row r="1041">
          <cell r="A1041">
            <v>0</v>
          </cell>
          <cell r="B1041">
            <v>0</v>
          </cell>
          <cell r="C1041">
            <v>0</v>
          </cell>
          <cell r="D1041" t="str">
            <v>F</v>
          </cell>
          <cell r="E1041">
            <v>2</v>
          </cell>
          <cell r="F1041">
            <v>2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1</v>
          </cell>
          <cell r="S1041">
            <v>0</v>
          </cell>
          <cell r="T1041">
            <v>0</v>
          </cell>
          <cell r="U1041">
            <v>1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F1041">
            <v>0</v>
          </cell>
        </row>
        <row r="1042">
          <cell r="A1042">
            <v>0</v>
          </cell>
          <cell r="B1042" t="str">
            <v>L40</v>
          </cell>
          <cell r="C1042" t="str">
            <v>Psoriasis</v>
          </cell>
          <cell r="D1042" t="str">
            <v>M</v>
          </cell>
          <cell r="E1042">
            <v>5</v>
          </cell>
          <cell r="F1042">
            <v>4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2</v>
          </cell>
          <cell r="T1042">
            <v>0</v>
          </cell>
          <cell r="U1042">
            <v>1</v>
          </cell>
          <cell r="V1042">
            <v>1</v>
          </cell>
          <cell r="W1042">
            <v>0</v>
          </cell>
          <cell r="X1042">
            <v>1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F1042">
            <v>0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 t="str">
            <v>F</v>
          </cell>
          <cell r="E1043">
            <v>2</v>
          </cell>
          <cell r="F1043">
            <v>2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1</v>
          </cell>
          <cell r="S1043">
            <v>0</v>
          </cell>
          <cell r="T1043">
            <v>0</v>
          </cell>
          <cell r="U1043">
            <v>1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F1043">
            <v>0</v>
          </cell>
        </row>
        <row r="1044">
          <cell r="A1044">
            <v>0</v>
          </cell>
          <cell r="B1044" t="str">
            <v>L50-54</v>
          </cell>
          <cell r="C1044" t="str">
            <v>Urticaria and erythema</v>
          </cell>
          <cell r="D1044" t="str">
            <v>M</v>
          </cell>
          <cell r="E1044">
            <v>1</v>
          </cell>
          <cell r="F1044">
            <v>1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1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F1044">
            <v>0</v>
          </cell>
        </row>
        <row r="1045">
          <cell r="A1045">
            <v>0</v>
          </cell>
          <cell r="B1045">
            <v>0</v>
          </cell>
          <cell r="C1045">
            <v>0</v>
          </cell>
          <cell r="D1045" t="str">
            <v>F</v>
          </cell>
          <cell r="E1045">
            <v>4</v>
          </cell>
          <cell r="F1045">
            <v>3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1</v>
          </cell>
          <cell r="R1045">
            <v>0</v>
          </cell>
          <cell r="S1045">
            <v>0</v>
          </cell>
          <cell r="T1045">
            <v>1</v>
          </cell>
          <cell r="U1045">
            <v>0</v>
          </cell>
          <cell r="V1045">
            <v>1</v>
          </cell>
          <cell r="W1045">
            <v>0</v>
          </cell>
          <cell r="X1045">
            <v>1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F1045">
            <v>0</v>
          </cell>
        </row>
        <row r="1046">
          <cell r="A1046">
            <v>0</v>
          </cell>
          <cell r="B1046" t="str">
            <v>L51</v>
          </cell>
          <cell r="C1046" t="str">
            <v>Erythema multiforme</v>
          </cell>
          <cell r="D1046" t="str">
            <v>M</v>
          </cell>
          <cell r="E1046">
            <v>1</v>
          </cell>
          <cell r="F1046">
            <v>1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1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</row>
        <row r="1047">
          <cell r="A1047">
            <v>0</v>
          </cell>
          <cell r="B1047">
            <v>0</v>
          </cell>
          <cell r="C1047">
            <v>0</v>
          </cell>
          <cell r="D1047" t="str">
            <v>F</v>
          </cell>
          <cell r="E1047">
            <v>1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1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</row>
        <row r="1048">
          <cell r="A1048">
            <v>0</v>
          </cell>
          <cell r="B1048" t="str">
            <v>L53</v>
          </cell>
          <cell r="C1048" t="str">
            <v>Other erythematous conditions</v>
          </cell>
          <cell r="D1048" t="str">
            <v>M</v>
          </cell>
          <cell r="E1048" t="str">
            <v>-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</row>
        <row r="1049">
          <cell r="A1049">
            <v>0</v>
          </cell>
          <cell r="B1049">
            <v>0</v>
          </cell>
          <cell r="C1049">
            <v>0</v>
          </cell>
          <cell r="D1049" t="str">
            <v>F</v>
          </cell>
          <cell r="E1049">
            <v>3</v>
          </cell>
          <cell r="F1049">
            <v>3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1</v>
          </cell>
          <cell r="R1049">
            <v>0</v>
          </cell>
          <cell r="S1049">
            <v>0</v>
          </cell>
          <cell r="T1049">
            <v>1</v>
          </cell>
          <cell r="U1049">
            <v>0</v>
          </cell>
          <cell r="V1049">
            <v>1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</row>
        <row r="1050">
          <cell r="A1050">
            <v>0</v>
          </cell>
          <cell r="B1050" t="str">
            <v>L80-99</v>
          </cell>
          <cell r="C1050" t="str">
            <v>Other disorders of the skin and subcutaneous tissue</v>
          </cell>
          <cell r="D1050" t="str">
            <v>M</v>
          </cell>
          <cell r="E1050">
            <v>20</v>
          </cell>
          <cell r="F1050">
            <v>4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1</v>
          </cell>
          <cell r="T1050">
            <v>0</v>
          </cell>
          <cell r="U1050">
            <v>3</v>
          </cell>
          <cell r="V1050">
            <v>0</v>
          </cell>
          <cell r="W1050">
            <v>2</v>
          </cell>
          <cell r="X1050">
            <v>2</v>
          </cell>
          <cell r="Y1050">
            <v>0</v>
          </cell>
          <cell r="Z1050">
            <v>8</v>
          </cell>
          <cell r="AA1050">
            <v>4</v>
          </cell>
          <cell r="AD1050">
            <v>0</v>
          </cell>
          <cell r="AF1050">
            <v>0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 t="str">
            <v>F</v>
          </cell>
          <cell r="E1051">
            <v>29</v>
          </cell>
          <cell r="F1051">
            <v>6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1</v>
          </cell>
          <cell r="O1051">
            <v>0</v>
          </cell>
          <cell r="P1051">
            <v>1</v>
          </cell>
          <cell r="Q1051">
            <v>0</v>
          </cell>
          <cell r="R1051">
            <v>1</v>
          </cell>
          <cell r="S1051">
            <v>1</v>
          </cell>
          <cell r="T1051">
            <v>1</v>
          </cell>
          <cell r="U1051">
            <v>1</v>
          </cell>
          <cell r="V1051">
            <v>0</v>
          </cell>
          <cell r="W1051">
            <v>4</v>
          </cell>
          <cell r="X1051">
            <v>4</v>
          </cell>
          <cell r="Y1051">
            <v>0</v>
          </cell>
          <cell r="Z1051">
            <v>8</v>
          </cell>
          <cell r="AA1051">
            <v>7</v>
          </cell>
          <cell r="AD1051">
            <v>0</v>
          </cell>
          <cell r="AF1051">
            <v>0</v>
          </cell>
        </row>
        <row r="1052">
          <cell r="A1052">
            <v>0</v>
          </cell>
          <cell r="B1052" t="str">
            <v>L88</v>
          </cell>
          <cell r="C1052" t="str">
            <v>Pyoderma gangrenosum</v>
          </cell>
          <cell r="D1052" t="str">
            <v>M</v>
          </cell>
          <cell r="E1052">
            <v>1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1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</row>
        <row r="1053">
          <cell r="A1053">
            <v>0</v>
          </cell>
          <cell r="B1053">
            <v>0</v>
          </cell>
          <cell r="C1053">
            <v>0</v>
          </cell>
          <cell r="D1053" t="str">
            <v>F</v>
          </cell>
          <cell r="E1053">
            <v>1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1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</row>
        <row r="1054">
          <cell r="A1054">
            <v>0</v>
          </cell>
          <cell r="B1054" t="str">
            <v>L89</v>
          </cell>
          <cell r="C1054" t="str">
            <v>Decubitus ulcer and pressure area</v>
          </cell>
          <cell r="D1054" t="str">
            <v>M</v>
          </cell>
          <cell r="E1054">
            <v>4</v>
          </cell>
          <cell r="F1054">
            <v>1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1</v>
          </cell>
          <cell r="T1054">
            <v>0</v>
          </cell>
          <cell r="U1054">
            <v>0</v>
          </cell>
          <cell r="V1054">
            <v>0</v>
          </cell>
          <cell r="W1054">
            <v>1</v>
          </cell>
          <cell r="X1054">
            <v>0</v>
          </cell>
          <cell r="Y1054">
            <v>0</v>
          </cell>
          <cell r="Z1054">
            <v>1</v>
          </cell>
          <cell r="AA1054">
            <v>1</v>
          </cell>
          <cell r="AD1054">
            <v>0</v>
          </cell>
          <cell r="AE1054">
            <v>0</v>
          </cell>
          <cell r="AF1054">
            <v>0</v>
          </cell>
        </row>
        <row r="1055">
          <cell r="A1055">
            <v>0</v>
          </cell>
          <cell r="B1055">
            <v>0</v>
          </cell>
          <cell r="C1055">
            <v>0</v>
          </cell>
          <cell r="D1055" t="str">
            <v>F</v>
          </cell>
          <cell r="E1055">
            <v>7</v>
          </cell>
          <cell r="F1055">
            <v>3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1</v>
          </cell>
          <cell r="S1055">
            <v>1</v>
          </cell>
          <cell r="T1055">
            <v>1</v>
          </cell>
          <cell r="U1055">
            <v>0</v>
          </cell>
          <cell r="V1055">
            <v>0</v>
          </cell>
          <cell r="W1055">
            <v>1</v>
          </cell>
          <cell r="X1055">
            <v>0</v>
          </cell>
          <cell r="Y1055">
            <v>0</v>
          </cell>
          <cell r="Z1055">
            <v>1</v>
          </cell>
          <cell r="AA1055">
            <v>2</v>
          </cell>
          <cell r="AD1055">
            <v>0</v>
          </cell>
          <cell r="AE1055">
            <v>0</v>
          </cell>
          <cell r="AF1055">
            <v>0</v>
          </cell>
        </row>
        <row r="1056">
          <cell r="A1056">
            <v>0</v>
          </cell>
          <cell r="B1056" t="str">
            <v>L92</v>
          </cell>
          <cell r="C1056" t="str">
            <v>Granulomatous disorders of skin and subcutaneous tissue</v>
          </cell>
          <cell r="D1056" t="str">
            <v>M</v>
          </cell>
          <cell r="E1056">
            <v>1</v>
          </cell>
          <cell r="F1056">
            <v>1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 t="str">
            <v>F</v>
          </cell>
          <cell r="E1057">
            <v>1</v>
          </cell>
          <cell r="F1057">
            <v>1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1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</row>
        <row r="1058">
          <cell r="A1058">
            <v>0</v>
          </cell>
          <cell r="B1058" t="str">
            <v>L93</v>
          </cell>
          <cell r="C1058" t="str">
            <v>Lupus erythematosus</v>
          </cell>
          <cell r="D1058" t="str">
            <v>M</v>
          </cell>
          <cell r="E1058" t="str">
            <v>-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 t="str">
            <v>F</v>
          </cell>
          <cell r="E1059">
            <v>1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1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</row>
        <row r="1060">
          <cell r="A1060">
            <v>0</v>
          </cell>
          <cell r="B1060" t="str">
            <v>L97</v>
          </cell>
          <cell r="C1060" t="str">
            <v>Ulcer of lower limb, not elsewhere classified</v>
          </cell>
          <cell r="D1060" t="str">
            <v>M</v>
          </cell>
          <cell r="E1060">
            <v>13</v>
          </cell>
          <cell r="F1060">
            <v>2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2</v>
          </cell>
          <cell r="V1060">
            <v>0</v>
          </cell>
          <cell r="W1060">
            <v>1</v>
          </cell>
          <cell r="X1060">
            <v>1</v>
          </cell>
          <cell r="Y1060">
            <v>0</v>
          </cell>
          <cell r="Z1060">
            <v>6</v>
          </cell>
          <cell r="AA1060">
            <v>3</v>
          </cell>
          <cell r="AD1060">
            <v>0</v>
          </cell>
          <cell r="AF1060">
            <v>0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 t="str">
            <v>F</v>
          </cell>
          <cell r="E1061">
            <v>17</v>
          </cell>
          <cell r="F1061">
            <v>1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1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3</v>
          </cell>
          <cell r="X1061">
            <v>3</v>
          </cell>
          <cell r="Y1061">
            <v>0</v>
          </cell>
          <cell r="Z1061">
            <v>5</v>
          </cell>
          <cell r="AA1061">
            <v>5</v>
          </cell>
          <cell r="AD1061">
            <v>0</v>
          </cell>
          <cell r="AF1061">
            <v>0</v>
          </cell>
        </row>
        <row r="1062">
          <cell r="A1062">
            <v>0</v>
          </cell>
          <cell r="B1062" t="str">
            <v>L98</v>
          </cell>
          <cell r="C1062" t="str">
            <v>Other disorders of skin and subcutaneous tissue, not elsewhere classified</v>
          </cell>
          <cell r="D1062" t="str">
            <v>M</v>
          </cell>
          <cell r="E1062">
            <v>1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1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F1062">
            <v>0</v>
          </cell>
        </row>
        <row r="1063">
          <cell r="A1063">
            <v>0</v>
          </cell>
          <cell r="B1063">
            <v>0</v>
          </cell>
          <cell r="C1063">
            <v>0</v>
          </cell>
          <cell r="D1063" t="str">
            <v>F</v>
          </cell>
          <cell r="E1063">
            <v>2</v>
          </cell>
          <cell r="F1063">
            <v>1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1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F1063">
            <v>0</v>
          </cell>
        </row>
        <row r="1064">
          <cell r="A1064">
            <v>0</v>
          </cell>
          <cell r="B1064" t="str">
            <v>M00-M99</v>
          </cell>
          <cell r="C1064" t="str">
            <v>XIII. DISEASES OF THE MUSCULOSKELETAL SYSTEM AND CONNECTIVE TISSUE</v>
          </cell>
          <cell r="D1064" t="str">
            <v>M</v>
          </cell>
          <cell r="E1064">
            <v>147</v>
          </cell>
          <cell r="F1064">
            <v>66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1</v>
          </cell>
          <cell r="Q1064">
            <v>4</v>
          </cell>
          <cell r="R1064">
            <v>7</v>
          </cell>
          <cell r="S1064">
            <v>4</v>
          </cell>
          <cell r="T1064">
            <v>13</v>
          </cell>
          <cell r="U1064">
            <v>20</v>
          </cell>
          <cell r="V1064">
            <v>17</v>
          </cell>
          <cell r="W1064">
            <v>26</v>
          </cell>
          <cell r="X1064">
            <v>21</v>
          </cell>
          <cell r="Y1064">
            <v>0</v>
          </cell>
          <cell r="Z1064">
            <v>14</v>
          </cell>
          <cell r="AA1064">
            <v>20</v>
          </cell>
          <cell r="AD1064">
            <v>0</v>
          </cell>
          <cell r="AF1064">
            <v>0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 t="str">
            <v>F</v>
          </cell>
          <cell r="E1065">
            <v>258</v>
          </cell>
          <cell r="F1065">
            <v>65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1</v>
          </cell>
          <cell r="O1065">
            <v>0</v>
          </cell>
          <cell r="P1065">
            <v>2</v>
          </cell>
          <cell r="Q1065">
            <v>1</v>
          </cell>
          <cell r="R1065">
            <v>7</v>
          </cell>
          <cell r="S1065">
            <v>11</v>
          </cell>
          <cell r="T1065">
            <v>8</v>
          </cell>
          <cell r="U1065">
            <v>15</v>
          </cell>
          <cell r="V1065">
            <v>20</v>
          </cell>
          <cell r="W1065">
            <v>34</v>
          </cell>
          <cell r="X1065">
            <v>57</v>
          </cell>
          <cell r="Y1065">
            <v>0</v>
          </cell>
          <cell r="Z1065">
            <v>45</v>
          </cell>
          <cell r="AA1065">
            <v>57</v>
          </cell>
          <cell r="AD1065">
            <v>0</v>
          </cell>
          <cell r="AF1065">
            <v>0</v>
          </cell>
        </row>
        <row r="1066">
          <cell r="A1066">
            <v>0</v>
          </cell>
          <cell r="B1066" t="str">
            <v>M00-25</v>
          </cell>
          <cell r="C1066" t="str">
            <v>Arthropathies</v>
          </cell>
          <cell r="D1066" t="str">
            <v>M</v>
          </cell>
          <cell r="E1066">
            <v>66</v>
          </cell>
          <cell r="F1066">
            <v>27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1</v>
          </cell>
          <cell r="R1066">
            <v>2</v>
          </cell>
          <cell r="S1066">
            <v>0</v>
          </cell>
          <cell r="T1066">
            <v>5</v>
          </cell>
          <cell r="U1066">
            <v>8</v>
          </cell>
          <cell r="V1066">
            <v>11</v>
          </cell>
          <cell r="W1066">
            <v>16</v>
          </cell>
          <cell r="X1066">
            <v>12</v>
          </cell>
          <cell r="Y1066">
            <v>0</v>
          </cell>
          <cell r="Z1066">
            <v>4</v>
          </cell>
          <cell r="AA1066">
            <v>7</v>
          </cell>
          <cell r="AD1066">
            <v>0</v>
          </cell>
          <cell r="AF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 t="str">
            <v>F</v>
          </cell>
          <cell r="E1067">
            <v>117</v>
          </cell>
          <cell r="F1067">
            <v>32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1</v>
          </cell>
          <cell r="O1067">
            <v>0</v>
          </cell>
          <cell r="P1067">
            <v>0</v>
          </cell>
          <cell r="Q1067">
            <v>0</v>
          </cell>
          <cell r="R1067">
            <v>3</v>
          </cell>
          <cell r="S1067">
            <v>5</v>
          </cell>
          <cell r="T1067">
            <v>5</v>
          </cell>
          <cell r="U1067">
            <v>7</v>
          </cell>
          <cell r="V1067">
            <v>11</v>
          </cell>
          <cell r="W1067">
            <v>15</v>
          </cell>
          <cell r="X1067">
            <v>36</v>
          </cell>
          <cell r="Y1067">
            <v>0</v>
          </cell>
          <cell r="Z1067">
            <v>16</v>
          </cell>
          <cell r="AA1067">
            <v>18</v>
          </cell>
          <cell r="AD1067">
            <v>0</v>
          </cell>
          <cell r="AF1067">
            <v>0</v>
          </cell>
        </row>
        <row r="1068">
          <cell r="A1068">
            <v>0</v>
          </cell>
          <cell r="B1068" t="str">
            <v>M00-03</v>
          </cell>
          <cell r="C1068" t="str">
            <v>Infectious arthropathies</v>
          </cell>
          <cell r="D1068" t="str">
            <v>M</v>
          </cell>
          <cell r="E1068">
            <v>8</v>
          </cell>
          <cell r="F1068">
            <v>3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1</v>
          </cell>
          <cell r="U1068">
            <v>2</v>
          </cell>
          <cell r="V1068">
            <v>0</v>
          </cell>
          <cell r="W1068">
            <v>4</v>
          </cell>
          <cell r="X1068">
            <v>0</v>
          </cell>
          <cell r="Y1068">
            <v>0</v>
          </cell>
          <cell r="Z1068">
            <v>0</v>
          </cell>
          <cell r="AA1068">
            <v>1</v>
          </cell>
          <cell r="AD1068">
            <v>0</v>
          </cell>
          <cell r="AF1068">
            <v>0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 t="str">
            <v>F</v>
          </cell>
          <cell r="E1069">
            <v>9</v>
          </cell>
          <cell r="F1069">
            <v>2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1</v>
          </cell>
          <cell r="U1069">
            <v>0</v>
          </cell>
          <cell r="V1069">
            <v>1</v>
          </cell>
          <cell r="W1069">
            <v>0</v>
          </cell>
          <cell r="X1069">
            <v>3</v>
          </cell>
          <cell r="Y1069">
            <v>0</v>
          </cell>
          <cell r="Z1069">
            <v>3</v>
          </cell>
          <cell r="AA1069">
            <v>1</v>
          </cell>
          <cell r="AD1069">
            <v>0</v>
          </cell>
          <cell r="AF1069">
            <v>0</v>
          </cell>
        </row>
        <row r="1070">
          <cell r="A1070">
            <v>0</v>
          </cell>
          <cell r="B1070" t="str">
            <v>M00</v>
          </cell>
          <cell r="C1070" t="str">
            <v>Pyogenic arthritis</v>
          </cell>
          <cell r="D1070" t="str">
            <v>M</v>
          </cell>
          <cell r="E1070">
            <v>8</v>
          </cell>
          <cell r="F1070">
            <v>3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1</v>
          </cell>
          <cell r="U1070">
            <v>2</v>
          </cell>
          <cell r="V1070">
            <v>0</v>
          </cell>
          <cell r="W1070">
            <v>4</v>
          </cell>
          <cell r="X1070">
            <v>0</v>
          </cell>
          <cell r="Y1070">
            <v>0</v>
          </cell>
          <cell r="Z1070">
            <v>0</v>
          </cell>
          <cell r="AA1070">
            <v>1</v>
          </cell>
          <cell r="AD1070">
            <v>0</v>
          </cell>
          <cell r="AF1070">
            <v>0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 t="str">
            <v>F</v>
          </cell>
          <cell r="E1071">
            <v>9</v>
          </cell>
          <cell r="F1071">
            <v>2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1</v>
          </cell>
          <cell r="U1071">
            <v>0</v>
          </cell>
          <cell r="V1071">
            <v>1</v>
          </cell>
          <cell r="W1071">
            <v>0</v>
          </cell>
          <cell r="X1071">
            <v>3</v>
          </cell>
          <cell r="Y1071">
            <v>0</v>
          </cell>
          <cell r="Z1071">
            <v>3</v>
          </cell>
          <cell r="AA1071">
            <v>1</v>
          </cell>
          <cell r="AD1071">
            <v>0</v>
          </cell>
          <cell r="AF1071">
            <v>0</v>
          </cell>
        </row>
        <row r="1072">
          <cell r="A1072">
            <v>0</v>
          </cell>
          <cell r="B1072" t="str">
            <v>M05-14</v>
          </cell>
          <cell r="C1072" t="str">
            <v>Inflammatory polyarthropathies</v>
          </cell>
          <cell r="D1072" t="str">
            <v>M</v>
          </cell>
          <cell r="E1072">
            <v>46</v>
          </cell>
          <cell r="F1072">
            <v>21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1</v>
          </cell>
          <cell r="R1072">
            <v>2</v>
          </cell>
          <cell r="S1072">
            <v>0</v>
          </cell>
          <cell r="T1072">
            <v>2</v>
          </cell>
          <cell r="U1072">
            <v>6</v>
          </cell>
          <cell r="V1072">
            <v>10</v>
          </cell>
          <cell r="W1072">
            <v>9</v>
          </cell>
          <cell r="X1072">
            <v>9</v>
          </cell>
          <cell r="Y1072">
            <v>0</v>
          </cell>
          <cell r="Z1072">
            <v>4</v>
          </cell>
          <cell r="AA1072">
            <v>3</v>
          </cell>
          <cell r="AD1072">
            <v>0</v>
          </cell>
          <cell r="AF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 t="str">
            <v>F</v>
          </cell>
          <cell r="E1073">
            <v>95</v>
          </cell>
          <cell r="F1073">
            <v>29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1</v>
          </cell>
          <cell r="O1073">
            <v>0</v>
          </cell>
          <cell r="P1073">
            <v>0</v>
          </cell>
          <cell r="Q1073">
            <v>0</v>
          </cell>
          <cell r="R1073">
            <v>2</v>
          </cell>
          <cell r="S1073">
            <v>5</v>
          </cell>
          <cell r="T1073">
            <v>4</v>
          </cell>
          <cell r="U1073">
            <v>7</v>
          </cell>
          <cell r="V1073">
            <v>10</v>
          </cell>
          <cell r="W1073">
            <v>14</v>
          </cell>
          <cell r="X1073">
            <v>30</v>
          </cell>
          <cell r="Y1073">
            <v>0</v>
          </cell>
          <cell r="Z1073">
            <v>13</v>
          </cell>
          <cell r="AA1073">
            <v>9</v>
          </cell>
          <cell r="AD1073">
            <v>0</v>
          </cell>
          <cell r="AF1073">
            <v>0</v>
          </cell>
        </row>
        <row r="1074">
          <cell r="A1074">
            <v>0</v>
          </cell>
          <cell r="B1074" t="str">
            <v>M05</v>
          </cell>
          <cell r="C1074" t="str">
            <v>Seropositive rheumatoid arthritis</v>
          </cell>
          <cell r="D1074" t="str">
            <v>M</v>
          </cell>
          <cell r="E1074">
            <v>14</v>
          </cell>
          <cell r="F1074">
            <v>9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1</v>
          </cell>
          <cell r="S1074">
            <v>0</v>
          </cell>
          <cell r="T1074">
            <v>2</v>
          </cell>
          <cell r="U1074">
            <v>2</v>
          </cell>
          <cell r="V1074">
            <v>4</v>
          </cell>
          <cell r="W1074">
            <v>2</v>
          </cell>
          <cell r="X1074">
            <v>3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F1074">
            <v>0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 t="str">
            <v>F</v>
          </cell>
          <cell r="E1075">
            <v>22</v>
          </cell>
          <cell r="F1075">
            <v>7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2</v>
          </cell>
          <cell r="S1075">
            <v>1</v>
          </cell>
          <cell r="T1075">
            <v>1</v>
          </cell>
          <cell r="U1075">
            <v>1</v>
          </cell>
          <cell r="V1075">
            <v>2</v>
          </cell>
          <cell r="W1075">
            <v>4</v>
          </cell>
          <cell r="X1075">
            <v>10</v>
          </cell>
          <cell r="Y1075">
            <v>0</v>
          </cell>
          <cell r="Z1075">
            <v>1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F1075">
            <v>0</v>
          </cell>
        </row>
        <row r="1076">
          <cell r="A1076">
            <v>0</v>
          </cell>
          <cell r="B1076" t="str">
            <v>M06</v>
          </cell>
          <cell r="C1076" t="str">
            <v>Other rheumatoid arthritis</v>
          </cell>
          <cell r="D1076" t="str">
            <v>M</v>
          </cell>
          <cell r="E1076">
            <v>27</v>
          </cell>
          <cell r="F1076">
            <v>11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1</v>
          </cell>
          <cell r="R1076">
            <v>1</v>
          </cell>
          <cell r="S1076">
            <v>0</v>
          </cell>
          <cell r="T1076">
            <v>0</v>
          </cell>
          <cell r="U1076">
            <v>3</v>
          </cell>
          <cell r="V1076">
            <v>6</v>
          </cell>
          <cell r="W1076">
            <v>5</v>
          </cell>
          <cell r="X1076">
            <v>4</v>
          </cell>
          <cell r="Y1076">
            <v>0</v>
          </cell>
          <cell r="Z1076">
            <v>4</v>
          </cell>
          <cell r="AA1076">
            <v>3</v>
          </cell>
          <cell r="AD1076">
            <v>0</v>
          </cell>
          <cell r="AF1076">
            <v>0</v>
          </cell>
        </row>
        <row r="1077">
          <cell r="A1077">
            <v>0</v>
          </cell>
          <cell r="B1077">
            <v>0</v>
          </cell>
          <cell r="C1077">
            <v>0</v>
          </cell>
          <cell r="D1077" t="str">
            <v>F</v>
          </cell>
          <cell r="E1077">
            <v>69</v>
          </cell>
          <cell r="F1077">
            <v>19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1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3</v>
          </cell>
          <cell r="T1077">
            <v>2</v>
          </cell>
          <cell r="U1077">
            <v>5</v>
          </cell>
          <cell r="V1077">
            <v>8</v>
          </cell>
          <cell r="W1077">
            <v>10</v>
          </cell>
          <cell r="X1077">
            <v>20</v>
          </cell>
          <cell r="Y1077">
            <v>0</v>
          </cell>
          <cell r="Z1077">
            <v>11</v>
          </cell>
          <cell r="AA1077">
            <v>9</v>
          </cell>
          <cell r="AD1077">
            <v>0</v>
          </cell>
          <cell r="AF1077">
            <v>0</v>
          </cell>
        </row>
        <row r="1078">
          <cell r="A1078">
            <v>0</v>
          </cell>
          <cell r="B1078" t="str">
            <v>M08</v>
          </cell>
          <cell r="C1078" t="str">
            <v>Juvenile arthritis</v>
          </cell>
          <cell r="D1078" t="str">
            <v>M</v>
          </cell>
          <cell r="E1078">
            <v>1</v>
          </cell>
          <cell r="F1078">
            <v>1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F1078">
            <v>0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 t="str">
            <v>F</v>
          </cell>
          <cell r="E1079">
            <v>1</v>
          </cell>
          <cell r="F1079">
            <v>1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1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0</v>
          </cell>
          <cell r="AF1079">
            <v>0</v>
          </cell>
        </row>
        <row r="1080">
          <cell r="A1080">
            <v>0</v>
          </cell>
          <cell r="B1080" t="str">
            <v>M10</v>
          </cell>
          <cell r="C1080" t="str">
            <v>Gout</v>
          </cell>
          <cell r="D1080" t="str">
            <v>M</v>
          </cell>
          <cell r="E1080">
            <v>2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1</v>
          </cell>
          <cell r="X1080">
            <v>1</v>
          </cell>
          <cell r="Y1080">
            <v>0</v>
          </cell>
          <cell r="Z1080">
            <v>0</v>
          </cell>
          <cell r="AA1080">
            <v>0</v>
          </cell>
          <cell r="AD1080">
            <v>0</v>
          </cell>
          <cell r="AF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 t="str">
            <v>F</v>
          </cell>
          <cell r="E1081">
            <v>1</v>
          </cell>
          <cell r="F1081">
            <v>1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F1081">
            <v>0</v>
          </cell>
        </row>
        <row r="1082">
          <cell r="A1082">
            <v>0</v>
          </cell>
          <cell r="B1082" t="str">
            <v>M11</v>
          </cell>
          <cell r="C1082" t="str">
            <v>Other crystal arthropathies</v>
          </cell>
          <cell r="D1082" t="str">
            <v>M</v>
          </cell>
          <cell r="E1082">
            <v>1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1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F1082">
            <v>0</v>
          </cell>
        </row>
        <row r="1083">
          <cell r="A1083">
            <v>0</v>
          </cell>
          <cell r="B1083">
            <v>0</v>
          </cell>
          <cell r="C1083">
            <v>0</v>
          </cell>
          <cell r="D1083" t="str">
            <v>F</v>
          </cell>
          <cell r="E1083" t="str">
            <v>-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D1083">
            <v>0</v>
          </cell>
          <cell r="AF1083">
            <v>0</v>
          </cell>
        </row>
        <row r="1084">
          <cell r="A1084">
            <v>0</v>
          </cell>
          <cell r="B1084" t="str">
            <v>M13</v>
          </cell>
          <cell r="C1084" t="str">
            <v>Other arthritis</v>
          </cell>
          <cell r="D1084" t="str">
            <v>M</v>
          </cell>
          <cell r="E1084">
            <v>1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1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F1084">
            <v>0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 t="str">
            <v>F</v>
          </cell>
          <cell r="E1085">
            <v>2</v>
          </cell>
          <cell r="F1085">
            <v>1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1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1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F1085">
            <v>0</v>
          </cell>
        </row>
        <row r="1086">
          <cell r="A1086">
            <v>0</v>
          </cell>
          <cell r="B1086" t="str">
            <v>M15-19</v>
          </cell>
          <cell r="C1086" t="str">
            <v>Arthrosis</v>
          </cell>
          <cell r="D1086" t="str">
            <v>M</v>
          </cell>
          <cell r="E1086">
            <v>8</v>
          </cell>
          <cell r="F1086">
            <v>2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1</v>
          </cell>
          <cell r="U1086">
            <v>0</v>
          </cell>
          <cell r="V1086">
            <v>1</v>
          </cell>
          <cell r="W1086">
            <v>1</v>
          </cell>
          <cell r="X1086">
            <v>2</v>
          </cell>
          <cell r="Y1086">
            <v>0</v>
          </cell>
          <cell r="Z1086">
            <v>0</v>
          </cell>
          <cell r="AA1086">
            <v>3</v>
          </cell>
          <cell r="AD1086">
            <v>0</v>
          </cell>
          <cell r="AF1086">
            <v>0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 t="str">
            <v>F</v>
          </cell>
          <cell r="E1087">
            <v>11</v>
          </cell>
          <cell r="F1087">
            <v>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1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1</v>
          </cell>
          <cell r="X1087">
            <v>2</v>
          </cell>
          <cell r="Y1087">
            <v>0</v>
          </cell>
          <cell r="Z1087">
            <v>0</v>
          </cell>
          <cell r="AA1087">
            <v>7</v>
          </cell>
          <cell r="AD1087">
            <v>0</v>
          </cell>
          <cell r="AF1087">
            <v>0</v>
          </cell>
        </row>
        <row r="1088">
          <cell r="A1088">
            <v>0</v>
          </cell>
          <cell r="B1088" t="str">
            <v>M15</v>
          </cell>
          <cell r="C1088" t="str">
            <v>Polyarthrosis</v>
          </cell>
          <cell r="D1088" t="str">
            <v>M</v>
          </cell>
          <cell r="E1088">
            <v>1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1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F1088">
            <v>0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 t="str">
            <v>F</v>
          </cell>
          <cell r="E1089" t="str">
            <v>-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F1089">
            <v>0</v>
          </cell>
        </row>
        <row r="1090">
          <cell r="A1090">
            <v>0</v>
          </cell>
          <cell r="B1090" t="str">
            <v>M16</v>
          </cell>
          <cell r="C1090" t="str">
            <v>Coxarthrosis [arthrosis of hip]</v>
          </cell>
          <cell r="D1090" t="str">
            <v>M</v>
          </cell>
          <cell r="E1090">
            <v>1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1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F1090">
            <v>0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 t="str">
            <v>F</v>
          </cell>
          <cell r="E1091">
            <v>1</v>
          </cell>
          <cell r="F1091">
            <v>1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1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D1091">
            <v>0</v>
          </cell>
          <cell r="AF1091">
            <v>0</v>
          </cell>
        </row>
        <row r="1092">
          <cell r="A1092">
            <v>0</v>
          </cell>
          <cell r="B1092" t="str">
            <v>M17</v>
          </cell>
          <cell r="C1092" t="str">
            <v>Gonarthrosis [arthrosis of knee]</v>
          </cell>
          <cell r="D1092" t="str">
            <v>M</v>
          </cell>
          <cell r="E1092">
            <v>2</v>
          </cell>
          <cell r="F1092">
            <v>1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1</v>
          </cell>
          <cell r="W1092">
            <v>1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D1092">
            <v>0</v>
          </cell>
          <cell r="AF1092">
            <v>0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 t="str">
            <v>F</v>
          </cell>
          <cell r="E1093">
            <v>2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2</v>
          </cell>
          <cell r="AD1093">
            <v>0</v>
          </cell>
          <cell r="AF1093">
            <v>0</v>
          </cell>
        </row>
        <row r="1094">
          <cell r="A1094">
            <v>0</v>
          </cell>
          <cell r="B1094" t="str">
            <v>M19</v>
          </cell>
          <cell r="C1094" t="str">
            <v>Other arthrosis</v>
          </cell>
          <cell r="D1094" t="str">
            <v>M</v>
          </cell>
          <cell r="E1094">
            <v>4</v>
          </cell>
          <cell r="F1094">
            <v>1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1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3</v>
          </cell>
          <cell r="AB1094">
            <v>0</v>
          </cell>
          <cell r="AC1094">
            <v>0</v>
          </cell>
          <cell r="AD1094">
            <v>0</v>
          </cell>
          <cell r="AF1094">
            <v>0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 t="str">
            <v>F</v>
          </cell>
          <cell r="E1095">
            <v>8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1</v>
          </cell>
          <cell r="X1095">
            <v>2</v>
          </cell>
          <cell r="Y1095">
            <v>0</v>
          </cell>
          <cell r="Z1095">
            <v>0</v>
          </cell>
          <cell r="AA1095">
            <v>5</v>
          </cell>
          <cell r="AB1095">
            <v>0</v>
          </cell>
          <cell r="AC1095">
            <v>0</v>
          </cell>
          <cell r="AD1095">
            <v>0</v>
          </cell>
          <cell r="AF1095">
            <v>0</v>
          </cell>
        </row>
        <row r="1096">
          <cell r="A1096">
            <v>0</v>
          </cell>
          <cell r="B1096" t="str">
            <v>M20-25</v>
          </cell>
          <cell r="C1096" t="str">
            <v>Other joint disorders</v>
          </cell>
          <cell r="D1096" t="str">
            <v>M</v>
          </cell>
          <cell r="E1096">
            <v>4</v>
          </cell>
          <cell r="F1096">
            <v>1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1</v>
          </cell>
          <cell r="U1096">
            <v>0</v>
          </cell>
          <cell r="V1096">
            <v>0</v>
          </cell>
          <cell r="W1096">
            <v>2</v>
          </cell>
          <cell r="X1096">
            <v>1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F1096">
            <v>0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 t="str">
            <v>F</v>
          </cell>
          <cell r="E1097">
            <v>2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1</v>
          </cell>
          <cell r="Y1097">
            <v>0</v>
          </cell>
          <cell r="Z1097">
            <v>0</v>
          </cell>
          <cell r="AA1097">
            <v>1</v>
          </cell>
          <cell r="AD1097">
            <v>0</v>
          </cell>
          <cell r="AF1097">
            <v>0</v>
          </cell>
        </row>
        <row r="1098">
          <cell r="A1098">
            <v>0</v>
          </cell>
          <cell r="B1098" t="str">
            <v>M24</v>
          </cell>
          <cell r="C1098" t="str">
            <v>Other specific joint derangements</v>
          </cell>
          <cell r="D1098" t="str">
            <v>M</v>
          </cell>
          <cell r="E1098" t="str">
            <v>-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 t="str">
            <v>F</v>
          </cell>
          <cell r="E1099">
            <v>2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1</v>
          </cell>
          <cell r="Y1099">
            <v>0</v>
          </cell>
          <cell r="Z1099">
            <v>0</v>
          </cell>
          <cell r="AA1099">
            <v>1</v>
          </cell>
          <cell r="AD1099">
            <v>0</v>
          </cell>
          <cell r="AE1099">
            <v>0</v>
          </cell>
          <cell r="AF1099">
            <v>0</v>
          </cell>
        </row>
        <row r="1100">
          <cell r="A1100">
            <v>0</v>
          </cell>
          <cell r="B1100" t="str">
            <v>M25</v>
          </cell>
          <cell r="C1100" t="str">
            <v>Other joint disorders, not elsewhere classified</v>
          </cell>
          <cell r="D1100" t="str">
            <v>M</v>
          </cell>
          <cell r="E1100">
            <v>4</v>
          </cell>
          <cell r="F1100">
            <v>1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1</v>
          </cell>
          <cell r="U1100">
            <v>0</v>
          </cell>
          <cell r="V1100">
            <v>0</v>
          </cell>
          <cell r="W1100">
            <v>2</v>
          </cell>
          <cell r="X1100">
            <v>1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F1100">
            <v>0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 t="str">
            <v>F</v>
          </cell>
          <cell r="E1101" t="str">
            <v>-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F1101">
            <v>0</v>
          </cell>
        </row>
        <row r="1102">
          <cell r="A1102">
            <v>0</v>
          </cell>
          <cell r="B1102" t="str">
            <v>M30-36</v>
          </cell>
          <cell r="C1102" t="str">
            <v>Systemic connective tissue disorders</v>
          </cell>
          <cell r="D1102" t="str">
            <v>M</v>
          </cell>
          <cell r="E1102">
            <v>17</v>
          </cell>
          <cell r="F1102">
            <v>10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1</v>
          </cell>
          <cell r="R1102">
            <v>3</v>
          </cell>
          <cell r="S1102">
            <v>1</v>
          </cell>
          <cell r="T1102">
            <v>1</v>
          </cell>
          <cell r="U1102">
            <v>3</v>
          </cell>
          <cell r="V1102">
            <v>1</v>
          </cell>
          <cell r="W1102">
            <v>4</v>
          </cell>
          <cell r="X1102">
            <v>1</v>
          </cell>
          <cell r="Y1102">
            <v>0</v>
          </cell>
          <cell r="Z1102">
            <v>2</v>
          </cell>
          <cell r="AA1102">
            <v>0</v>
          </cell>
          <cell r="AD1102">
            <v>0</v>
          </cell>
          <cell r="AF1102">
            <v>0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 t="str">
            <v>F</v>
          </cell>
          <cell r="E1103">
            <v>40</v>
          </cell>
          <cell r="F1103">
            <v>19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1</v>
          </cell>
          <cell r="Q1103">
            <v>1</v>
          </cell>
          <cell r="R1103">
            <v>4</v>
          </cell>
          <cell r="S1103">
            <v>4</v>
          </cell>
          <cell r="T1103">
            <v>1</v>
          </cell>
          <cell r="U1103">
            <v>3</v>
          </cell>
          <cell r="V1103">
            <v>5</v>
          </cell>
          <cell r="W1103">
            <v>8</v>
          </cell>
          <cell r="X1103">
            <v>5</v>
          </cell>
          <cell r="Y1103">
            <v>0</v>
          </cell>
          <cell r="Z1103">
            <v>5</v>
          </cell>
          <cell r="AA1103">
            <v>3</v>
          </cell>
          <cell r="AD1103">
            <v>0</v>
          </cell>
          <cell r="AF1103">
            <v>0</v>
          </cell>
        </row>
        <row r="1104">
          <cell r="A1104">
            <v>0</v>
          </cell>
          <cell r="B1104" t="str">
            <v>M30</v>
          </cell>
          <cell r="C1104" t="str">
            <v>Polyarteritis nodosa and related conditions</v>
          </cell>
          <cell r="D1104" t="str">
            <v>M</v>
          </cell>
          <cell r="E1104">
            <v>2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2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F1104">
            <v>0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 t="str">
            <v>F</v>
          </cell>
          <cell r="E1105">
            <v>1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1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F1105">
            <v>0</v>
          </cell>
        </row>
        <row r="1106">
          <cell r="A1106">
            <v>0</v>
          </cell>
          <cell r="B1106" t="str">
            <v>M31</v>
          </cell>
          <cell r="C1106" t="str">
            <v>Other necrotizing vasculopathies</v>
          </cell>
          <cell r="D1106" t="str">
            <v>M</v>
          </cell>
          <cell r="E1106">
            <v>9</v>
          </cell>
          <cell r="F1106">
            <v>5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1</v>
          </cell>
          <cell r="R1106">
            <v>2</v>
          </cell>
          <cell r="S1106">
            <v>0</v>
          </cell>
          <cell r="T1106">
            <v>0</v>
          </cell>
          <cell r="U1106">
            <v>2</v>
          </cell>
          <cell r="V1106">
            <v>0</v>
          </cell>
          <cell r="W1106">
            <v>2</v>
          </cell>
          <cell r="X1106">
            <v>0</v>
          </cell>
          <cell r="Y1106">
            <v>0</v>
          </cell>
          <cell r="Z1106">
            <v>2</v>
          </cell>
          <cell r="AA1106">
            <v>0</v>
          </cell>
          <cell r="AD1106">
            <v>0</v>
          </cell>
          <cell r="AF1106">
            <v>0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 t="str">
            <v>F</v>
          </cell>
          <cell r="E1107">
            <v>7</v>
          </cell>
          <cell r="F1107">
            <v>3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1</v>
          </cell>
          <cell r="T1107">
            <v>0</v>
          </cell>
          <cell r="U1107">
            <v>1</v>
          </cell>
          <cell r="V1107">
            <v>1</v>
          </cell>
          <cell r="W1107">
            <v>1</v>
          </cell>
          <cell r="X1107">
            <v>0</v>
          </cell>
          <cell r="Y1107">
            <v>0</v>
          </cell>
          <cell r="Z1107">
            <v>1</v>
          </cell>
          <cell r="AA1107">
            <v>2</v>
          </cell>
          <cell r="AD1107">
            <v>0</v>
          </cell>
          <cell r="AF1107">
            <v>0</v>
          </cell>
        </row>
        <row r="1108">
          <cell r="A1108">
            <v>0</v>
          </cell>
          <cell r="B1108" t="str">
            <v>M32</v>
          </cell>
          <cell r="C1108" t="str">
            <v>Systemic lupus erythematosus</v>
          </cell>
          <cell r="D1108" t="str">
            <v>M</v>
          </cell>
          <cell r="E1108" t="str">
            <v>-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F1108">
            <v>0</v>
          </cell>
        </row>
        <row r="1109">
          <cell r="A1109">
            <v>0</v>
          </cell>
          <cell r="B1109">
            <v>0</v>
          </cell>
          <cell r="C1109">
            <v>0</v>
          </cell>
          <cell r="D1109" t="str">
            <v>F</v>
          </cell>
          <cell r="E1109">
            <v>6</v>
          </cell>
          <cell r="F1109">
            <v>2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1</v>
          </cell>
          <cell r="V1109">
            <v>1</v>
          </cell>
          <cell r="W1109">
            <v>1</v>
          </cell>
          <cell r="X1109">
            <v>1</v>
          </cell>
          <cell r="Y1109">
            <v>0</v>
          </cell>
          <cell r="Z1109">
            <v>1</v>
          </cell>
          <cell r="AA1109">
            <v>1</v>
          </cell>
          <cell r="AD1109">
            <v>0</v>
          </cell>
          <cell r="AF1109">
            <v>0</v>
          </cell>
        </row>
        <row r="1110">
          <cell r="A1110">
            <v>0</v>
          </cell>
          <cell r="B1110" t="str">
            <v>M33</v>
          </cell>
          <cell r="C1110" t="str">
            <v>Dermatopolymyositis</v>
          </cell>
          <cell r="D1110" t="str">
            <v>M</v>
          </cell>
          <cell r="E1110" t="str">
            <v>-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F1110">
            <v>0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 t="str">
            <v>F</v>
          </cell>
          <cell r="E1111">
            <v>1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1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F1111">
            <v>0</v>
          </cell>
        </row>
        <row r="1112">
          <cell r="A1112">
            <v>0</v>
          </cell>
          <cell r="B1112" t="str">
            <v>M34</v>
          </cell>
          <cell r="C1112" t="str">
            <v>Systemic sclerosis</v>
          </cell>
          <cell r="D1112" t="str">
            <v>M</v>
          </cell>
          <cell r="E1112">
            <v>5</v>
          </cell>
          <cell r="F1112">
            <v>5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1</v>
          </cell>
          <cell r="S1112">
            <v>1</v>
          </cell>
          <cell r="T1112">
            <v>1</v>
          </cell>
          <cell r="U1112">
            <v>1</v>
          </cell>
          <cell r="V1112">
            <v>1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F1112">
            <v>0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 t="str">
            <v>F</v>
          </cell>
          <cell r="E1113">
            <v>18</v>
          </cell>
          <cell r="F1113">
            <v>9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1</v>
          </cell>
          <cell r="Q1113">
            <v>1</v>
          </cell>
          <cell r="R1113">
            <v>1</v>
          </cell>
          <cell r="S1113">
            <v>2</v>
          </cell>
          <cell r="T1113">
            <v>1</v>
          </cell>
          <cell r="U1113">
            <v>0</v>
          </cell>
          <cell r="V1113">
            <v>3</v>
          </cell>
          <cell r="W1113">
            <v>3</v>
          </cell>
          <cell r="X1113">
            <v>3</v>
          </cell>
          <cell r="Y1113">
            <v>0</v>
          </cell>
          <cell r="Z1113">
            <v>3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F1113">
            <v>0</v>
          </cell>
        </row>
        <row r="1114">
          <cell r="A1114">
            <v>0</v>
          </cell>
          <cell r="B1114" t="str">
            <v>M35</v>
          </cell>
          <cell r="C1114" t="str">
            <v>Other systemic involvement of connective tissue</v>
          </cell>
          <cell r="D1114" t="str">
            <v>M</v>
          </cell>
          <cell r="E1114">
            <v>1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1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F1114">
            <v>0</v>
          </cell>
        </row>
        <row r="1115">
          <cell r="A1115">
            <v>0</v>
          </cell>
          <cell r="B1115">
            <v>0</v>
          </cell>
          <cell r="C1115">
            <v>0</v>
          </cell>
          <cell r="D1115" t="str">
            <v>F</v>
          </cell>
          <cell r="E1115">
            <v>7</v>
          </cell>
          <cell r="F1115">
            <v>5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3</v>
          </cell>
          <cell r="S1115">
            <v>1</v>
          </cell>
          <cell r="T1115">
            <v>0</v>
          </cell>
          <cell r="U1115">
            <v>1</v>
          </cell>
          <cell r="V1115">
            <v>0</v>
          </cell>
          <cell r="W1115">
            <v>1</v>
          </cell>
          <cell r="X1115">
            <v>1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</row>
        <row r="1116">
          <cell r="A1116">
            <v>0</v>
          </cell>
          <cell r="B1116" t="str">
            <v>M40-54</v>
          </cell>
          <cell r="C1116" t="str">
            <v>Dorsopathies</v>
          </cell>
          <cell r="D1116" t="str">
            <v>M</v>
          </cell>
          <cell r="E1116">
            <v>16</v>
          </cell>
          <cell r="F1116">
            <v>11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2</v>
          </cell>
          <cell r="R1116">
            <v>0</v>
          </cell>
          <cell r="S1116">
            <v>0</v>
          </cell>
          <cell r="T1116">
            <v>4</v>
          </cell>
          <cell r="U1116">
            <v>2</v>
          </cell>
          <cell r="V1116">
            <v>3</v>
          </cell>
          <cell r="W1116">
            <v>2</v>
          </cell>
          <cell r="X1116">
            <v>1</v>
          </cell>
          <cell r="Y1116">
            <v>0</v>
          </cell>
          <cell r="Z1116">
            <v>0</v>
          </cell>
          <cell r="AA1116">
            <v>2</v>
          </cell>
          <cell r="AD1116">
            <v>0</v>
          </cell>
          <cell r="AF1116">
            <v>0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 t="str">
            <v>F</v>
          </cell>
          <cell r="E1117">
            <v>23</v>
          </cell>
          <cell r="F1117">
            <v>4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</v>
          </cell>
          <cell r="V1117">
            <v>1</v>
          </cell>
          <cell r="W1117">
            <v>4</v>
          </cell>
          <cell r="X1117">
            <v>6</v>
          </cell>
          <cell r="Y1117">
            <v>0</v>
          </cell>
          <cell r="Z1117">
            <v>6</v>
          </cell>
          <cell r="AA1117">
            <v>3</v>
          </cell>
          <cell r="AD1117">
            <v>0</v>
          </cell>
          <cell r="AF1117">
            <v>0</v>
          </cell>
        </row>
        <row r="1118">
          <cell r="A1118">
            <v>0</v>
          </cell>
          <cell r="B1118" t="str">
            <v>M40-43</v>
          </cell>
          <cell r="C1118" t="str">
            <v>Deforming dorsopathies</v>
          </cell>
          <cell r="D1118" t="str">
            <v>M</v>
          </cell>
          <cell r="E1118">
            <v>5</v>
          </cell>
          <cell r="F1118">
            <v>3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1</v>
          </cell>
          <cell r="R1118">
            <v>0</v>
          </cell>
          <cell r="S1118">
            <v>0</v>
          </cell>
          <cell r="T1118">
            <v>0</v>
          </cell>
          <cell r="U1118">
            <v>1</v>
          </cell>
          <cell r="V1118">
            <v>1</v>
          </cell>
          <cell r="W1118">
            <v>2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F1118">
            <v>0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 t="str">
            <v>F</v>
          </cell>
          <cell r="E1119">
            <v>16</v>
          </cell>
          <cell r="F1119">
            <v>3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2</v>
          </cell>
          <cell r="V1119">
            <v>1</v>
          </cell>
          <cell r="W1119">
            <v>2</v>
          </cell>
          <cell r="X1119">
            <v>4</v>
          </cell>
          <cell r="Y1119">
            <v>0</v>
          </cell>
          <cell r="Z1119">
            <v>4</v>
          </cell>
          <cell r="AA1119">
            <v>3</v>
          </cell>
          <cell r="AD1119">
            <v>0</v>
          </cell>
          <cell r="AF1119">
            <v>0</v>
          </cell>
        </row>
        <row r="1120">
          <cell r="A1120">
            <v>0</v>
          </cell>
          <cell r="B1120" t="str">
            <v>M40</v>
          </cell>
          <cell r="C1120" t="str">
            <v>Kyphosis and lordosis</v>
          </cell>
          <cell r="D1120" t="str">
            <v>M</v>
          </cell>
          <cell r="E1120">
            <v>2</v>
          </cell>
          <cell r="F1120">
            <v>1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1</v>
          </cell>
          <cell r="W1120">
            <v>1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F1120">
            <v>0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 t="str">
            <v>F</v>
          </cell>
          <cell r="E1121">
            <v>3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1</v>
          </cell>
          <cell r="Y1121">
            <v>0</v>
          </cell>
          <cell r="Z1121">
            <v>2</v>
          </cell>
          <cell r="AA1121">
            <v>0</v>
          </cell>
          <cell r="AD1121">
            <v>0</v>
          </cell>
          <cell r="AF1121">
            <v>0</v>
          </cell>
        </row>
        <row r="1122">
          <cell r="A1122">
            <v>0</v>
          </cell>
          <cell r="B1122" t="str">
            <v>M41</v>
          </cell>
          <cell r="C1122" t="str">
            <v>Scoliosis</v>
          </cell>
          <cell r="D1122" t="str">
            <v>M</v>
          </cell>
          <cell r="E1122">
            <v>3</v>
          </cell>
          <cell r="F1122">
            <v>2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1</v>
          </cell>
          <cell r="R1122">
            <v>0</v>
          </cell>
          <cell r="S1122">
            <v>0</v>
          </cell>
          <cell r="T1122">
            <v>0</v>
          </cell>
          <cell r="U1122">
            <v>1</v>
          </cell>
          <cell r="V1122">
            <v>0</v>
          </cell>
          <cell r="W1122">
            <v>1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F1122">
            <v>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 t="str">
            <v>F</v>
          </cell>
          <cell r="E1123">
            <v>13</v>
          </cell>
          <cell r="F1123">
            <v>3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2</v>
          </cell>
          <cell r="V1123">
            <v>1</v>
          </cell>
          <cell r="W1123">
            <v>2</v>
          </cell>
          <cell r="X1123">
            <v>3</v>
          </cell>
          <cell r="Y1123">
            <v>0</v>
          </cell>
          <cell r="Z1123">
            <v>2</v>
          </cell>
          <cell r="AA1123">
            <v>3</v>
          </cell>
          <cell r="AB1123">
            <v>0</v>
          </cell>
          <cell r="AC1123">
            <v>0</v>
          </cell>
          <cell r="AD1123">
            <v>0</v>
          </cell>
          <cell r="AF1123">
            <v>0</v>
          </cell>
        </row>
        <row r="1124">
          <cell r="A1124">
            <v>0</v>
          </cell>
          <cell r="B1124" t="str">
            <v>M45-49</v>
          </cell>
          <cell r="C1124" t="str">
            <v>Spondylopathies</v>
          </cell>
          <cell r="D1124" t="str">
            <v>M</v>
          </cell>
          <cell r="E1124">
            <v>11</v>
          </cell>
          <cell r="F1124">
            <v>8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1</v>
          </cell>
          <cell r="R1124">
            <v>0</v>
          </cell>
          <cell r="S1124">
            <v>0</v>
          </cell>
          <cell r="T1124">
            <v>4</v>
          </cell>
          <cell r="U1124">
            <v>1</v>
          </cell>
          <cell r="V1124">
            <v>2</v>
          </cell>
          <cell r="W1124">
            <v>0</v>
          </cell>
          <cell r="X1124">
            <v>1</v>
          </cell>
          <cell r="Y1124">
            <v>0</v>
          </cell>
          <cell r="Z1124">
            <v>0</v>
          </cell>
          <cell r="AA1124">
            <v>2</v>
          </cell>
          <cell r="AD1124">
            <v>0</v>
          </cell>
          <cell r="AF1124">
            <v>0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 t="str">
            <v>F</v>
          </cell>
          <cell r="E1125">
            <v>5</v>
          </cell>
          <cell r="F1125">
            <v>1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1</v>
          </cell>
          <cell r="V1125">
            <v>0</v>
          </cell>
          <cell r="W1125">
            <v>2</v>
          </cell>
          <cell r="X1125">
            <v>1</v>
          </cell>
          <cell r="Y1125">
            <v>0</v>
          </cell>
          <cell r="Z1125">
            <v>1</v>
          </cell>
          <cell r="AA1125">
            <v>0</v>
          </cell>
          <cell r="AD1125">
            <v>0</v>
          </cell>
          <cell r="AF1125">
            <v>0</v>
          </cell>
        </row>
        <row r="1126">
          <cell r="A1126">
            <v>0</v>
          </cell>
          <cell r="B1126" t="str">
            <v>M45</v>
          </cell>
          <cell r="C1126" t="str">
            <v>Ankylosing spondylitis</v>
          </cell>
          <cell r="D1126" t="str">
            <v>M</v>
          </cell>
          <cell r="E1126">
            <v>4</v>
          </cell>
          <cell r="F1126">
            <v>3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2</v>
          </cell>
          <cell r="U1126">
            <v>1</v>
          </cell>
          <cell r="V1126">
            <v>0</v>
          </cell>
          <cell r="W1126">
            <v>0</v>
          </cell>
          <cell r="X1126">
            <v>1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F1126">
            <v>0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 t="str">
            <v>F</v>
          </cell>
          <cell r="E1127">
            <v>1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1</v>
          </cell>
          <cell r="Y1127">
            <v>0</v>
          </cell>
          <cell r="Z1127">
            <v>0</v>
          </cell>
          <cell r="AA1127">
            <v>0</v>
          </cell>
          <cell r="AD1127">
            <v>0</v>
          </cell>
          <cell r="AF1127">
            <v>0</v>
          </cell>
        </row>
        <row r="1128">
          <cell r="A1128">
            <v>0</v>
          </cell>
          <cell r="B1128" t="str">
            <v>M46</v>
          </cell>
          <cell r="C1128" t="str">
            <v>Other inflammatory spondylopathies</v>
          </cell>
          <cell r="D1128" t="str">
            <v>M</v>
          </cell>
          <cell r="E1128">
            <v>6</v>
          </cell>
          <cell r="F1128">
            <v>4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1</v>
          </cell>
          <cell r="R1128">
            <v>0</v>
          </cell>
          <cell r="S1128">
            <v>0</v>
          </cell>
          <cell r="T1128">
            <v>1</v>
          </cell>
          <cell r="U1128">
            <v>0</v>
          </cell>
          <cell r="V1128">
            <v>2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2</v>
          </cell>
          <cell r="AB1128">
            <v>0</v>
          </cell>
          <cell r="AC1128">
            <v>0</v>
          </cell>
          <cell r="AD1128">
            <v>0</v>
          </cell>
          <cell r="AF1128">
            <v>0</v>
          </cell>
        </row>
        <row r="1129">
          <cell r="A1129">
            <v>0</v>
          </cell>
          <cell r="B1129">
            <v>0</v>
          </cell>
          <cell r="C1129">
            <v>0</v>
          </cell>
          <cell r="D1129" t="str">
            <v>F</v>
          </cell>
          <cell r="E1129">
            <v>2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2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F1129">
            <v>0</v>
          </cell>
        </row>
        <row r="1130">
          <cell r="A1130">
            <v>0</v>
          </cell>
          <cell r="B1130" t="str">
            <v>M47</v>
          </cell>
          <cell r="C1130" t="str">
            <v>Spondylosis</v>
          </cell>
          <cell r="D1130" t="str">
            <v>M</v>
          </cell>
          <cell r="E1130">
            <v>1</v>
          </cell>
          <cell r="F1130">
            <v>1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1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F1130">
            <v>0</v>
          </cell>
        </row>
        <row r="1131">
          <cell r="A1131">
            <v>0</v>
          </cell>
          <cell r="B1131">
            <v>0</v>
          </cell>
          <cell r="C1131">
            <v>0</v>
          </cell>
          <cell r="D1131" t="str">
            <v>F</v>
          </cell>
          <cell r="E1131">
            <v>1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1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F1131">
            <v>0</v>
          </cell>
        </row>
        <row r="1132">
          <cell r="A1132">
            <v>0</v>
          </cell>
          <cell r="B1132" t="str">
            <v>M48</v>
          </cell>
          <cell r="C1132" t="str">
            <v>Other spondylopathies</v>
          </cell>
          <cell r="D1132" t="str">
            <v>M</v>
          </cell>
          <cell r="E1132" t="str">
            <v>-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D1132">
            <v>0</v>
          </cell>
          <cell r="AF1132">
            <v>0</v>
          </cell>
        </row>
        <row r="1133">
          <cell r="A1133">
            <v>0</v>
          </cell>
          <cell r="B1133">
            <v>0</v>
          </cell>
          <cell r="C1133">
            <v>0</v>
          </cell>
          <cell r="D1133" t="str">
            <v>F</v>
          </cell>
          <cell r="E1133">
            <v>1</v>
          </cell>
          <cell r="F1133">
            <v>1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1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D1133">
            <v>0</v>
          </cell>
          <cell r="AF1133">
            <v>0</v>
          </cell>
        </row>
        <row r="1134">
          <cell r="A1134">
            <v>0</v>
          </cell>
          <cell r="B1134" t="str">
            <v>M50-54</v>
          </cell>
          <cell r="C1134" t="str">
            <v>Other dorsopathies</v>
          </cell>
          <cell r="D1134" t="str">
            <v>M</v>
          </cell>
          <cell r="E1134" t="str">
            <v>-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F1134">
            <v>0</v>
          </cell>
        </row>
        <row r="1135">
          <cell r="A1135">
            <v>0</v>
          </cell>
          <cell r="B1135">
            <v>0</v>
          </cell>
          <cell r="C1135">
            <v>0</v>
          </cell>
          <cell r="D1135" t="str">
            <v>F</v>
          </cell>
          <cell r="E1135">
            <v>2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1</v>
          </cell>
          <cell r="Y1135">
            <v>0</v>
          </cell>
          <cell r="Z1135">
            <v>1</v>
          </cell>
          <cell r="AA1135">
            <v>0</v>
          </cell>
          <cell r="AD1135">
            <v>0</v>
          </cell>
          <cell r="AF1135">
            <v>0</v>
          </cell>
        </row>
        <row r="1136">
          <cell r="A1136">
            <v>0</v>
          </cell>
          <cell r="B1136" t="str">
            <v>M51</v>
          </cell>
          <cell r="C1136" t="str">
            <v>Other intervertebral disc disorders</v>
          </cell>
          <cell r="D1136" t="str">
            <v>M</v>
          </cell>
          <cell r="E1136" t="str">
            <v>-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F1136">
            <v>0</v>
          </cell>
        </row>
        <row r="1137">
          <cell r="A1137">
            <v>0</v>
          </cell>
          <cell r="B1137">
            <v>0</v>
          </cell>
          <cell r="C1137">
            <v>0</v>
          </cell>
          <cell r="D1137" t="str">
            <v>F</v>
          </cell>
          <cell r="E1137">
            <v>1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1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F1137">
            <v>0</v>
          </cell>
        </row>
        <row r="1138">
          <cell r="A1138">
            <v>0</v>
          </cell>
          <cell r="B1138" t="str">
            <v>M54</v>
          </cell>
          <cell r="C1138" t="str">
            <v>Dorsalgia</v>
          </cell>
          <cell r="D1138" t="str">
            <v>M</v>
          </cell>
          <cell r="E1138" t="str">
            <v>-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F1138">
            <v>0</v>
          </cell>
        </row>
        <row r="1139">
          <cell r="A1139">
            <v>0</v>
          </cell>
          <cell r="B1139">
            <v>0</v>
          </cell>
          <cell r="C1139">
            <v>0</v>
          </cell>
          <cell r="D1139" t="str">
            <v>F</v>
          </cell>
          <cell r="E1139">
            <v>1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1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F1139">
            <v>0</v>
          </cell>
        </row>
        <row r="1140">
          <cell r="A1140">
            <v>0</v>
          </cell>
          <cell r="B1140" t="str">
            <v>M60-79</v>
          </cell>
          <cell r="C1140" t="str">
            <v>Soft tissue disorders</v>
          </cell>
          <cell r="D1140" t="str">
            <v>M</v>
          </cell>
          <cell r="E1140">
            <v>26</v>
          </cell>
          <cell r="F1140">
            <v>14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1</v>
          </cell>
          <cell r="Q1140">
            <v>0</v>
          </cell>
          <cell r="R1140">
            <v>2</v>
          </cell>
          <cell r="S1140">
            <v>2</v>
          </cell>
          <cell r="T1140">
            <v>2</v>
          </cell>
          <cell r="U1140">
            <v>6</v>
          </cell>
          <cell r="V1140">
            <v>1</v>
          </cell>
          <cell r="W1140">
            <v>2</v>
          </cell>
          <cell r="X1140">
            <v>4</v>
          </cell>
          <cell r="Y1140">
            <v>0</v>
          </cell>
          <cell r="Z1140">
            <v>3</v>
          </cell>
          <cell r="AA1140">
            <v>3</v>
          </cell>
          <cell r="AD1140">
            <v>0</v>
          </cell>
          <cell r="AF1140">
            <v>0</v>
          </cell>
        </row>
        <row r="1141">
          <cell r="A1141">
            <v>0</v>
          </cell>
          <cell r="B1141">
            <v>0</v>
          </cell>
          <cell r="C1141">
            <v>0</v>
          </cell>
          <cell r="D1141" t="str">
            <v>F</v>
          </cell>
          <cell r="E1141">
            <v>13</v>
          </cell>
          <cell r="F1141">
            <v>5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1</v>
          </cell>
          <cell r="Q1141">
            <v>0</v>
          </cell>
          <cell r="R1141">
            <v>0</v>
          </cell>
          <cell r="S1141">
            <v>1</v>
          </cell>
          <cell r="T1141">
            <v>0</v>
          </cell>
          <cell r="U1141">
            <v>1</v>
          </cell>
          <cell r="V1141">
            <v>2</v>
          </cell>
          <cell r="W1141">
            <v>2</v>
          </cell>
          <cell r="X1141">
            <v>1</v>
          </cell>
          <cell r="Y1141">
            <v>0</v>
          </cell>
          <cell r="Z1141">
            <v>3</v>
          </cell>
          <cell r="AA1141">
            <v>2</v>
          </cell>
          <cell r="AD1141">
            <v>0</v>
          </cell>
          <cell r="AF1141">
            <v>0</v>
          </cell>
        </row>
        <row r="1142">
          <cell r="A1142">
            <v>0</v>
          </cell>
          <cell r="B1142" t="str">
            <v>M60-63</v>
          </cell>
          <cell r="C1142" t="str">
            <v>Disorders of muscles</v>
          </cell>
          <cell r="D1142" t="str">
            <v>M</v>
          </cell>
          <cell r="E1142">
            <v>12</v>
          </cell>
          <cell r="F1142">
            <v>5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1</v>
          </cell>
          <cell r="S1142">
            <v>2</v>
          </cell>
          <cell r="T1142">
            <v>1</v>
          </cell>
          <cell r="U1142">
            <v>1</v>
          </cell>
          <cell r="V1142">
            <v>0</v>
          </cell>
          <cell r="W1142">
            <v>1</v>
          </cell>
          <cell r="X1142">
            <v>2</v>
          </cell>
          <cell r="Y1142">
            <v>0</v>
          </cell>
          <cell r="Z1142">
            <v>2</v>
          </cell>
          <cell r="AA1142">
            <v>2</v>
          </cell>
          <cell r="AD1142">
            <v>0</v>
          </cell>
          <cell r="AF1142">
            <v>0</v>
          </cell>
        </row>
        <row r="1143">
          <cell r="A1143">
            <v>0</v>
          </cell>
          <cell r="B1143">
            <v>0</v>
          </cell>
          <cell r="C1143">
            <v>0</v>
          </cell>
          <cell r="D1143" t="str">
            <v>F</v>
          </cell>
          <cell r="E1143">
            <v>10</v>
          </cell>
          <cell r="F1143">
            <v>3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1</v>
          </cell>
          <cell r="V1143">
            <v>2</v>
          </cell>
          <cell r="W1143">
            <v>2</v>
          </cell>
          <cell r="X1143">
            <v>1</v>
          </cell>
          <cell r="Y1143">
            <v>0</v>
          </cell>
          <cell r="Z1143">
            <v>3</v>
          </cell>
          <cell r="AA1143">
            <v>1</v>
          </cell>
          <cell r="AD1143">
            <v>0</v>
          </cell>
          <cell r="AE1143">
            <v>0</v>
          </cell>
          <cell r="AF1143">
            <v>0</v>
          </cell>
        </row>
        <row r="1144">
          <cell r="A1144">
            <v>0</v>
          </cell>
          <cell r="B1144" t="str">
            <v>M60</v>
          </cell>
          <cell r="C1144" t="str">
            <v>Myositis</v>
          </cell>
          <cell r="D1144" t="str">
            <v>M</v>
          </cell>
          <cell r="E1144">
            <v>5</v>
          </cell>
          <cell r="F1144">
            <v>3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1</v>
          </cell>
          <cell r="S1144">
            <v>1</v>
          </cell>
          <cell r="T1144">
            <v>0</v>
          </cell>
          <cell r="U1144">
            <v>1</v>
          </cell>
          <cell r="V1144">
            <v>0</v>
          </cell>
          <cell r="W1144">
            <v>0</v>
          </cell>
          <cell r="X1144">
            <v>1</v>
          </cell>
          <cell r="Y1144">
            <v>0</v>
          </cell>
          <cell r="Z1144">
            <v>1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F1144">
            <v>0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 t="str">
            <v>F</v>
          </cell>
          <cell r="E1145">
            <v>5</v>
          </cell>
          <cell r="F1145">
            <v>2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1</v>
          </cell>
          <cell r="V1145">
            <v>1</v>
          </cell>
          <cell r="W1145">
            <v>2</v>
          </cell>
          <cell r="X1145">
            <v>0</v>
          </cell>
          <cell r="Y1145">
            <v>0</v>
          </cell>
          <cell r="Z1145">
            <v>1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</row>
        <row r="1146">
          <cell r="A1146">
            <v>0</v>
          </cell>
          <cell r="B1146" t="str">
            <v>M62</v>
          </cell>
          <cell r="C1146" t="str">
            <v>Other disorders of muscle</v>
          </cell>
          <cell r="D1146" t="str">
            <v>M</v>
          </cell>
          <cell r="E1146">
            <v>7</v>
          </cell>
          <cell r="F1146">
            <v>2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1</v>
          </cell>
          <cell r="T1146">
            <v>1</v>
          </cell>
          <cell r="U1146">
            <v>0</v>
          </cell>
          <cell r="V1146">
            <v>0</v>
          </cell>
          <cell r="W1146">
            <v>1</v>
          </cell>
          <cell r="X1146">
            <v>1</v>
          </cell>
          <cell r="Y1146">
            <v>0</v>
          </cell>
          <cell r="Z1146">
            <v>1</v>
          </cell>
          <cell r="AA1146">
            <v>2</v>
          </cell>
          <cell r="AD1146">
            <v>0</v>
          </cell>
          <cell r="AF1146">
            <v>0</v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 t="str">
            <v>F</v>
          </cell>
          <cell r="E1147">
            <v>5</v>
          </cell>
          <cell r="F1147">
            <v>1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1</v>
          </cell>
          <cell r="W1147">
            <v>0</v>
          </cell>
          <cell r="X1147">
            <v>1</v>
          </cell>
          <cell r="Y1147">
            <v>0</v>
          </cell>
          <cell r="Z1147">
            <v>2</v>
          </cell>
          <cell r="AA1147">
            <v>1</v>
          </cell>
          <cell r="AD1147">
            <v>0</v>
          </cell>
          <cell r="AF1147">
            <v>0</v>
          </cell>
        </row>
        <row r="1148">
          <cell r="A1148">
            <v>0</v>
          </cell>
          <cell r="B1148" t="str">
            <v>M65-68</v>
          </cell>
          <cell r="C1148" t="str">
            <v>Disorders of synovium and tendon</v>
          </cell>
          <cell r="D1148" t="str">
            <v>M</v>
          </cell>
          <cell r="E1148">
            <v>1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1</v>
          </cell>
          <cell r="AA1148">
            <v>0</v>
          </cell>
          <cell r="AD1148">
            <v>0</v>
          </cell>
          <cell r="AF1148">
            <v>0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 t="str">
            <v>F</v>
          </cell>
          <cell r="E1149" t="str">
            <v>-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F1149">
            <v>0</v>
          </cell>
        </row>
        <row r="1150">
          <cell r="A1150">
            <v>0</v>
          </cell>
          <cell r="B1150" t="str">
            <v>M66</v>
          </cell>
          <cell r="C1150" t="str">
            <v>Spontaneous rupture of synovium and tendon</v>
          </cell>
          <cell r="D1150" t="str">
            <v>M</v>
          </cell>
          <cell r="E1150">
            <v>1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1</v>
          </cell>
          <cell r="AA1150">
            <v>0</v>
          </cell>
          <cell r="AD1150">
            <v>0</v>
          </cell>
          <cell r="AF1150">
            <v>0</v>
          </cell>
        </row>
        <row r="1151">
          <cell r="A1151">
            <v>0</v>
          </cell>
          <cell r="B1151">
            <v>0</v>
          </cell>
          <cell r="C1151">
            <v>0</v>
          </cell>
          <cell r="D1151" t="str">
            <v>F</v>
          </cell>
          <cell r="E1151" t="str">
            <v>-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F1151">
            <v>0</v>
          </cell>
        </row>
        <row r="1152">
          <cell r="A1152">
            <v>0</v>
          </cell>
          <cell r="B1152" t="str">
            <v>M70-79</v>
          </cell>
          <cell r="C1152" t="str">
            <v>Other soft tissue disorders</v>
          </cell>
          <cell r="D1152" t="str">
            <v>M</v>
          </cell>
          <cell r="E1152">
            <v>13</v>
          </cell>
          <cell r="F1152">
            <v>9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1</v>
          </cell>
          <cell r="Q1152">
            <v>0</v>
          </cell>
          <cell r="R1152">
            <v>1</v>
          </cell>
          <cell r="S1152">
            <v>0</v>
          </cell>
          <cell r="T1152">
            <v>1</v>
          </cell>
          <cell r="U1152">
            <v>5</v>
          </cell>
          <cell r="V1152">
            <v>1</v>
          </cell>
          <cell r="W1152">
            <v>1</v>
          </cell>
          <cell r="X1152">
            <v>2</v>
          </cell>
          <cell r="Y1152">
            <v>0</v>
          </cell>
          <cell r="Z1152">
            <v>0</v>
          </cell>
          <cell r="AA1152">
            <v>1</v>
          </cell>
          <cell r="AD1152">
            <v>0</v>
          </cell>
          <cell r="AF1152">
            <v>0</v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 t="str">
            <v>F</v>
          </cell>
          <cell r="E1153">
            <v>3</v>
          </cell>
          <cell r="F1153">
            <v>2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1</v>
          </cell>
          <cell r="Q1153">
            <v>0</v>
          </cell>
          <cell r="R1153">
            <v>0</v>
          </cell>
          <cell r="S1153">
            <v>1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1</v>
          </cell>
          <cell r="AD1153">
            <v>0</v>
          </cell>
          <cell r="AF1153">
            <v>0</v>
          </cell>
        </row>
        <row r="1154">
          <cell r="A1154">
            <v>0</v>
          </cell>
          <cell r="B1154" t="str">
            <v>M70</v>
          </cell>
          <cell r="C1154" t="str">
            <v>Soft tissue disorders related to use, overuse and pressure</v>
          </cell>
          <cell r="D1154" t="str">
            <v>M</v>
          </cell>
          <cell r="E1154">
            <v>1</v>
          </cell>
          <cell r="F1154">
            <v>1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1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 t="str">
            <v>F</v>
          </cell>
          <cell r="E1155">
            <v>1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1</v>
          </cell>
          <cell r="AD1155">
            <v>0</v>
          </cell>
          <cell r="AE1155">
            <v>0</v>
          </cell>
          <cell r="AF1155">
            <v>0</v>
          </cell>
        </row>
        <row r="1156">
          <cell r="A1156">
            <v>0</v>
          </cell>
          <cell r="B1156" t="str">
            <v>M72</v>
          </cell>
          <cell r="C1156" t="str">
            <v>Fibroblastic disorders</v>
          </cell>
          <cell r="D1156" t="str">
            <v>M</v>
          </cell>
          <cell r="E1156">
            <v>11</v>
          </cell>
          <cell r="F1156">
            <v>7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1</v>
          </cell>
          <cell r="Q1156">
            <v>0</v>
          </cell>
          <cell r="R1156">
            <v>1</v>
          </cell>
          <cell r="S1156">
            <v>0</v>
          </cell>
          <cell r="T1156">
            <v>1</v>
          </cell>
          <cell r="U1156">
            <v>4</v>
          </cell>
          <cell r="V1156">
            <v>0</v>
          </cell>
          <cell r="W1156">
            <v>1</v>
          </cell>
          <cell r="X1156">
            <v>2</v>
          </cell>
          <cell r="Y1156">
            <v>0</v>
          </cell>
          <cell r="Z1156">
            <v>0</v>
          </cell>
          <cell r="AA1156">
            <v>1</v>
          </cell>
          <cell r="AD1156">
            <v>0</v>
          </cell>
          <cell r="AE1156">
            <v>0</v>
          </cell>
          <cell r="AF1156">
            <v>0</v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 t="str">
            <v>F</v>
          </cell>
          <cell r="E1157">
            <v>2</v>
          </cell>
          <cell r="F1157">
            <v>2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1</v>
          </cell>
          <cell r="Q1157">
            <v>0</v>
          </cell>
          <cell r="R1157">
            <v>0</v>
          </cell>
          <cell r="S1157">
            <v>1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</row>
        <row r="1158">
          <cell r="A1158">
            <v>0</v>
          </cell>
          <cell r="B1158" t="str">
            <v>M77</v>
          </cell>
          <cell r="C1158" t="str">
            <v>Other enthesopathies</v>
          </cell>
          <cell r="D1158" t="str">
            <v>M</v>
          </cell>
          <cell r="E1158">
            <v>1</v>
          </cell>
          <cell r="F1158">
            <v>1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1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F1158">
            <v>0</v>
          </cell>
        </row>
        <row r="1159">
          <cell r="A1159">
            <v>0</v>
          </cell>
          <cell r="B1159">
            <v>0</v>
          </cell>
          <cell r="C1159">
            <v>0</v>
          </cell>
          <cell r="D1159" t="str">
            <v>F</v>
          </cell>
          <cell r="E1159" t="str">
            <v>-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F1159">
            <v>0</v>
          </cell>
        </row>
        <row r="1160">
          <cell r="A1160">
            <v>0</v>
          </cell>
          <cell r="B1160" t="str">
            <v>M80-94</v>
          </cell>
          <cell r="C1160" t="str">
            <v>Osteopathies and chondropathies</v>
          </cell>
          <cell r="D1160" t="str">
            <v>M</v>
          </cell>
          <cell r="E1160">
            <v>22</v>
          </cell>
          <cell r="F1160">
            <v>4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1</v>
          </cell>
          <cell r="T1160">
            <v>1</v>
          </cell>
          <cell r="U1160">
            <v>1</v>
          </cell>
          <cell r="V1160">
            <v>1</v>
          </cell>
          <cell r="W1160">
            <v>2</v>
          </cell>
          <cell r="X1160">
            <v>3</v>
          </cell>
          <cell r="Y1160">
            <v>0</v>
          </cell>
          <cell r="Z1160">
            <v>5</v>
          </cell>
          <cell r="AA1160">
            <v>8</v>
          </cell>
          <cell r="AD1160">
            <v>0</v>
          </cell>
          <cell r="AF1160">
            <v>0</v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 t="str">
            <v>F</v>
          </cell>
          <cell r="E1161">
            <v>65</v>
          </cell>
          <cell r="F1161">
            <v>5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1</v>
          </cell>
          <cell r="T1161">
            <v>2</v>
          </cell>
          <cell r="U1161">
            <v>1</v>
          </cell>
          <cell r="V1161">
            <v>1</v>
          </cell>
          <cell r="W1161">
            <v>5</v>
          </cell>
          <cell r="X1161">
            <v>9</v>
          </cell>
          <cell r="Y1161">
            <v>0</v>
          </cell>
          <cell r="Z1161">
            <v>15</v>
          </cell>
          <cell r="AA1161">
            <v>31</v>
          </cell>
          <cell r="AD1161">
            <v>0</v>
          </cell>
          <cell r="AF1161">
            <v>0</v>
          </cell>
        </row>
        <row r="1162">
          <cell r="A1162">
            <v>0</v>
          </cell>
          <cell r="B1162" t="str">
            <v>M80-85</v>
          </cell>
          <cell r="C1162" t="str">
            <v>Disorders of bone density and structure</v>
          </cell>
          <cell r="D1162" t="str">
            <v>M</v>
          </cell>
          <cell r="E1162">
            <v>14</v>
          </cell>
          <cell r="F1162">
            <v>1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1</v>
          </cell>
          <cell r="U1162">
            <v>0</v>
          </cell>
          <cell r="V1162">
            <v>0</v>
          </cell>
          <cell r="W1162">
            <v>1</v>
          </cell>
          <cell r="X1162">
            <v>1</v>
          </cell>
          <cell r="Y1162">
            <v>0</v>
          </cell>
          <cell r="Z1162">
            <v>4</v>
          </cell>
          <cell r="AA1162">
            <v>7</v>
          </cell>
          <cell r="AD1162">
            <v>0</v>
          </cell>
          <cell r="AF1162">
            <v>0</v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 t="str">
            <v>F</v>
          </cell>
          <cell r="E1163">
            <v>56</v>
          </cell>
          <cell r="F1163">
            <v>4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1</v>
          </cell>
          <cell r="T1163">
            <v>1</v>
          </cell>
          <cell r="U1163">
            <v>1</v>
          </cell>
          <cell r="V1163">
            <v>1</v>
          </cell>
          <cell r="W1163">
            <v>3</v>
          </cell>
          <cell r="X1163">
            <v>8</v>
          </cell>
          <cell r="Y1163">
            <v>0</v>
          </cell>
          <cell r="Z1163">
            <v>13</v>
          </cell>
          <cell r="AA1163">
            <v>28</v>
          </cell>
          <cell r="AD1163">
            <v>0</v>
          </cell>
          <cell r="AF1163">
            <v>0</v>
          </cell>
        </row>
        <row r="1164">
          <cell r="A1164">
            <v>0</v>
          </cell>
          <cell r="B1164" t="str">
            <v>M80</v>
          </cell>
          <cell r="C1164" t="str">
            <v>Osteoporosis with pathological fracture</v>
          </cell>
          <cell r="D1164" t="str">
            <v>M</v>
          </cell>
          <cell r="E1164">
            <v>7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1</v>
          </cell>
          <cell r="X1164">
            <v>0</v>
          </cell>
          <cell r="Y1164">
            <v>0</v>
          </cell>
          <cell r="Z1164">
            <v>4</v>
          </cell>
          <cell r="AA1164">
            <v>2</v>
          </cell>
          <cell r="AB1164">
            <v>0</v>
          </cell>
          <cell r="AC1164">
            <v>0</v>
          </cell>
          <cell r="AD1164">
            <v>0</v>
          </cell>
          <cell r="AF1164">
            <v>0</v>
          </cell>
        </row>
        <row r="1165">
          <cell r="A1165">
            <v>0</v>
          </cell>
          <cell r="B1165">
            <v>0</v>
          </cell>
          <cell r="C1165">
            <v>0</v>
          </cell>
          <cell r="D1165" t="str">
            <v>F</v>
          </cell>
          <cell r="E1165">
            <v>20</v>
          </cell>
          <cell r="F1165">
            <v>1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1</v>
          </cell>
          <cell r="V1165">
            <v>0</v>
          </cell>
          <cell r="W1165">
            <v>1</v>
          </cell>
          <cell r="X1165">
            <v>4</v>
          </cell>
          <cell r="Y1165">
            <v>0</v>
          </cell>
          <cell r="Z1165">
            <v>3</v>
          </cell>
          <cell r="AA1165">
            <v>11</v>
          </cell>
          <cell r="AD1165">
            <v>0</v>
          </cell>
          <cell r="AE1165">
            <v>0</v>
          </cell>
          <cell r="AF1165">
            <v>0</v>
          </cell>
        </row>
        <row r="1166">
          <cell r="A1166">
            <v>0</v>
          </cell>
          <cell r="B1166" t="str">
            <v>M81</v>
          </cell>
          <cell r="C1166" t="str">
            <v>Osteoporosis without pathological fracture</v>
          </cell>
          <cell r="D1166" t="str">
            <v>M</v>
          </cell>
          <cell r="E1166">
            <v>6</v>
          </cell>
          <cell r="F1166">
            <v>1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1</v>
          </cell>
          <cell r="U1166">
            <v>0</v>
          </cell>
          <cell r="V1166">
            <v>0</v>
          </cell>
          <cell r="W1166">
            <v>0</v>
          </cell>
          <cell r="X1166">
            <v>1</v>
          </cell>
          <cell r="Y1166">
            <v>0</v>
          </cell>
          <cell r="Z1166">
            <v>0</v>
          </cell>
          <cell r="AA1166">
            <v>4</v>
          </cell>
          <cell r="AB1166">
            <v>0</v>
          </cell>
          <cell r="AC1166">
            <v>0</v>
          </cell>
          <cell r="AD1166">
            <v>0</v>
          </cell>
          <cell r="AF1166">
            <v>0</v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 t="str">
            <v>F</v>
          </cell>
          <cell r="E1167">
            <v>33</v>
          </cell>
          <cell r="F1167">
            <v>2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1</v>
          </cell>
          <cell r="T1167">
            <v>0</v>
          </cell>
          <cell r="U1167">
            <v>0</v>
          </cell>
          <cell r="V1167">
            <v>1</v>
          </cell>
          <cell r="W1167">
            <v>2</v>
          </cell>
          <cell r="X1167">
            <v>3</v>
          </cell>
          <cell r="Y1167">
            <v>0</v>
          </cell>
          <cell r="Z1167">
            <v>9</v>
          </cell>
          <cell r="AA1167">
            <v>17</v>
          </cell>
          <cell r="AB1167">
            <v>0</v>
          </cell>
          <cell r="AC1167">
            <v>0</v>
          </cell>
          <cell r="AD1167">
            <v>0</v>
          </cell>
          <cell r="AF1167">
            <v>0</v>
          </cell>
        </row>
        <row r="1168">
          <cell r="A1168">
            <v>0</v>
          </cell>
          <cell r="B1168" t="str">
            <v>M84</v>
          </cell>
          <cell r="C1168" t="str">
            <v>Disorders of continuity of bone</v>
          </cell>
          <cell r="D1168" t="str">
            <v>M</v>
          </cell>
          <cell r="E1168">
            <v>1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1</v>
          </cell>
          <cell r="AB1168">
            <v>0</v>
          </cell>
          <cell r="AC1168">
            <v>0</v>
          </cell>
          <cell r="AD1168">
            <v>0</v>
          </cell>
          <cell r="AF1168">
            <v>0</v>
          </cell>
        </row>
        <row r="1169">
          <cell r="A1169">
            <v>0</v>
          </cell>
          <cell r="B1169">
            <v>0</v>
          </cell>
          <cell r="C1169">
            <v>0</v>
          </cell>
          <cell r="D1169" t="str">
            <v>F</v>
          </cell>
          <cell r="E1169">
            <v>2</v>
          </cell>
          <cell r="F1169">
            <v>1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1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1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F1169">
            <v>0</v>
          </cell>
        </row>
        <row r="1170">
          <cell r="A1170">
            <v>0</v>
          </cell>
          <cell r="B1170" t="str">
            <v>M85</v>
          </cell>
          <cell r="C1170" t="str">
            <v>Other disorders of bone density and structure</v>
          </cell>
          <cell r="D1170" t="str">
            <v>M</v>
          </cell>
          <cell r="E1170" t="str">
            <v>-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F1170">
            <v>0</v>
          </cell>
        </row>
        <row r="1171">
          <cell r="A1171">
            <v>0</v>
          </cell>
          <cell r="B1171">
            <v>0</v>
          </cell>
          <cell r="C1171">
            <v>0</v>
          </cell>
          <cell r="D1171" t="str">
            <v>F</v>
          </cell>
          <cell r="E1171">
            <v>1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1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F1171">
            <v>0</v>
          </cell>
        </row>
        <row r="1172">
          <cell r="A1172">
            <v>0</v>
          </cell>
          <cell r="B1172" t="str">
            <v>M86-90</v>
          </cell>
          <cell r="C1172" t="str">
            <v>Other osteopathies</v>
          </cell>
          <cell r="D1172" t="str">
            <v>M</v>
          </cell>
          <cell r="E1172">
            <v>8</v>
          </cell>
          <cell r="F1172">
            <v>3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1</v>
          </cell>
          <cell r="T1172">
            <v>0</v>
          </cell>
          <cell r="U1172">
            <v>1</v>
          </cell>
          <cell r="V1172">
            <v>1</v>
          </cell>
          <cell r="W1172">
            <v>1</v>
          </cell>
          <cell r="X1172">
            <v>2</v>
          </cell>
          <cell r="Y1172">
            <v>0</v>
          </cell>
          <cell r="Z1172">
            <v>1</v>
          </cell>
          <cell r="AA1172">
            <v>1</v>
          </cell>
          <cell r="AD1172">
            <v>0</v>
          </cell>
          <cell r="AF1172">
            <v>0</v>
          </cell>
        </row>
        <row r="1173">
          <cell r="A1173">
            <v>0</v>
          </cell>
          <cell r="B1173">
            <v>0</v>
          </cell>
          <cell r="C1173">
            <v>0</v>
          </cell>
          <cell r="D1173" t="str">
            <v>F</v>
          </cell>
          <cell r="E1173">
            <v>9</v>
          </cell>
          <cell r="F1173">
            <v>1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1</v>
          </cell>
          <cell r="U1173">
            <v>0</v>
          </cell>
          <cell r="V1173">
            <v>0</v>
          </cell>
          <cell r="W1173">
            <v>2</v>
          </cell>
          <cell r="X1173">
            <v>1</v>
          </cell>
          <cell r="Y1173">
            <v>0</v>
          </cell>
          <cell r="Z1173">
            <v>2</v>
          </cell>
          <cell r="AA1173">
            <v>3</v>
          </cell>
          <cell r="AD1173">
            <v>0</v>
          </cell>
          <cell r="AF1173">
            <v>0</v>
          </cell>
        </row>
        <row r="1174">
          <cell r="A1174">
            <v>0</v>
          </cell>
          <cell r="B1174" t="str">
            <v>M86</v>
          </cell>
          <cell r="C1174" t="str">
            <v>Osteomyelitis</v>
          </cell>
          <cell r="D1174" t="str">
            <v>M</v>
          </cell>
          <cell r="E1174">
            <v>7</v>
          </cell>
          <cell r="F1174">
            <v>3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1</v>
          </cell>
          <cell r="T1174">
            <v>0</v>
          </cell>
          <cell r="U1174">
            <v>1</v>
          </cell>
          <cell r="V1174">
            <v>1</v>
          </cell>
          <cell r="W1174">
            <v>1</v>
          </cell>
          <cell r="X1174">
            <v>2</v>
          </cell>
          <cell r="Y1174">
            <v>0</v>
          </cell>
          <cell r="Z1174">
            <v>1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F1174">
            <v>0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 t="str">
            <v>F</v>
          </cell>
          <cell r="E1175">
            <v>8</v>
          </cell>
          <cell r="F1175">
            <v>1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1</v>
          </cell>
          <cell r="U1175">
            <v>0</v>
          </cell>
          <cell r="V1175">
            <v>0</v>
          </cell>
          <cell r="W1175">
            <v>2</v>
          </cell>
          <cell r="X1175">
            <v>1</v>
          </cell>
          <cell r="Y1175">
            <v>0</v>
          </cell>
          <cell r="Z1175">
            <v>1</v>
          </cell>
          <cell r="AA1175">
            <v>3</v>
          </cell>
          <cell r="AD1175">
            <v>0</v>
          </cell>
          <cell r="AE1175">
            <v>0</v>
          </cell>
          <cell r="AF1175">
            <v>0</v>
          </cell>
        </row>
        <row r="1176">
          <cell r="A1176">
            <v>0</v>
          </cell>
          <cell r="B1176" t="str">
            <v>M88</v>
          </cell>
          <cell r="C1176" t="str">
            <v>Paget's disease of bone [osteitis deformans]</v>
          </cell>
          <cell r="D1176" t="str">
            <v>M</v>
          </cell>
          <cell r="E1176">
            <v>1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1</v>
          </cell>
          <cell r="AD1176">
            <v>0</v>
          </cell>
          <cell r="AE1176">
            <v>0</v>
          </cell>
          <cell r="AF1176">
            <v>0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 t="str">
            <v>F</v>
          </cell>
          <cell r="E1177" t="str">
            <v>-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</row>
        <row r="1178">
          <cell r="A1178">
            <v>0</v>
          </cell>
          <cell r="B1178" t="str">
            <v>M89</v>
          </cell>
          <cell r="C1178" t="str">
            <v>Other disorders of bone</v>
          </cell>
          <cell r="D1178" t="str">
            <v>M</v>
          </cell>
          <cell r="E1178" t="str">
            <v>-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 t="str">
            <v>F</v>
          </cell>
          <cell r="E1179">
            <v>1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1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</row>
        <row r="1180">
          <cell r="A1180">
            <v>0</v>
          </cell>
          <cell r="B1180" t="str">
            <v>N00-N99</v>
          </cell>
          <cell r="C1180" t="str">
            <v>XIV. DISEASES OF THE GENITOURINARY SYSTEM</v>
          </cell>
          <cell r="D1180" t="str">
            <v>M</v>
          </cell>
          <cell r="E1180">
            <v>439</v>
          </cell>
          <cell r="F1180">
            <v>110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</v>
          </cell>
          <cell r="N1180">
            <v>1</v>
          </cell>
          <cell r="O1180">
            <v>1</v>
          </cell>
          <cell r="P1180">
            <v>0</v>
          </cell>
          <cell r="Q1180">
            <v>1</v>
          </cell>
          <cell r="R1180">
            <v>12</v>
          </cell>
          <cell r="S1180">
            <v>5</v>
          </cell>
          <cell r="T1180">
            <v>16</v>
          </cell>
          <cell r="U1180">
            <v>22</v>
          </cell>
          <cell r="V1180">
            <v>51</v>
          </cell>
          <cell r="W1180">
            <v>52</v>
          </cell>
          <cell r="X1180">
            <v>78</v>
          </cell>
          <cell r="Y1180">
            <v>1</v>
          </cell>
          <cell r="Z1180">
            <v>101</v>
          </cell>
          <cell r="AA1180">
            <v>98</v>
          </cell>
          <cell r="AD1180">
            <v>0</v>
          </cell>
          <cell r="AF1180">
            <v>0</v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 t="str">
            <v>F</v>
          </cell>
          <cell r="E1181">
            <v>652</v>
          </cell>
          <cell r="F1181">
            <v>97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1</v>
          </cell>
          <cell r="L1181">
            <v>0</v>
          </cell>
          <cell r="M1181">
            <v>2</v>
          </cell>
          <cell r="N1181">
            <v>2</v>
          </cell>
          <cell r="O1181">
            <v>1</v>
          </cell>
          <cell r="P1181">
            <v>2</v>
          </cell>
          <cell r="Q1181">
            <v>3</v>
          </cell>
          <cell r="R1181">
            <v>2</v>
          </cell>
          <cell r="S1181">
            <v>3</v>
          </cell>
          <cell r="T1181">
            <v>15</v>
          </cell>
          <cell r="U1181">
            <v>19</v>
          </cell>
          <cell r="V1181">
            <v>47</v>
          </cell>
          <cell r="W1181">
            <v>64</v>
          </cell>
          <cell r="X1181">
            <v>136</v>
          </cell>
          <cell r="Y1181">
            <v>1</v>
          </cell>
          <cell r="Z1181">
            <v>137</v>
          </cell>
          <cell r="AA1181">
            <v>218</v>
          </cell>
          <cell r="AD1181">
            <v>0</v>
          </cell>
          <cell r="AF1181">
            <v>0</v>
          </cell>
        </row>
        <row r="1182">
          <cell r="A1182">
            <v>0</v>
          </cell>
          <cell r="B1182" t="str">
            <v>N00-08</v>
          </cell>
          <cell r="C1182" t="str">
            <v>Glomerular diseases</v>
          </cell>
          <cell r="D1182" t="str">
            <v>M</v>
          </cell>
          <cell r="E1182">
            <v>91</v>
          </cell>
          <cell r="F1182">
            <v>16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1</v>
          </cell>
          <cell r="R1182">
            <v>3</v>
          </cell>
          <cell r="S1182">
            <v>1</v>
          </cell>
          <cell r="T1182">
            <v>1</v>
          </cell>
          <cell r="U1182">
            <v>1</v>
          </cell>
          <cell r="V1182">
            <v>9</v>
          </cell>
          <cell r="W1182">
            <v>7</v>
          </cell>
          <cell r="X1182">
            <v>20</v>
          </cell>
          <cell r="Y1182">
            <v>0</v>
          </cell>
          <cell r="Z1182">
            <v>23</v>
          </cell>
          <cell r="AA1182">
            <v>25</v>
          </cell>
          <cell r="AD1182">
            <v>0</v>
          </cell>
          <cell r="AF1182">
            <v>0</v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 t="str">
            <v>F</v>
          </cell>
          <cell r="E1183">
            <v>169</v>
          </cell>
          <cell r="F1183">
            <v>15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1</v>
          </cell>
          <cell r="T1183">
            <v>2</v>
          </cell>
          <cell r="U1183">
            <v>1</v>
          </cell>
          <cell r="V1183">
            <v>11</v>
          </cell>
          <cell r="W1183">
            <v>13</v>
          </cell>
          <cell r="X1183">
            <v>29</v>
          </cell>
          <cell r="Y1183">
            <v>0</v>
          </cell>
          <cell r="Z1183">
            <v>43</v>
          </cell>
          <cell r="AA1183">
            <v>69</v>
          </cell>
          <cell r="AD1183">
            <v>0</v>
          </cell>
          <cell r="AF1183">
            <v>0</v>
          </cell>
        </row>
        <row r="1184">
          <cell r="A1184">
            <v>0</v>
          </cell>
          <cell r="B1184" t="str">
            <v>N00</v>
          </cell>
          <cell r="C1184" t="str">
            <v>Acute nephritic syndrome</v>
          </cell>
          <cell r="D1184" t="str">
            <v>M</v>
          </cell>
          <cell r="E1184">
            <v>1</v>
          </cell>
          <cell r="F1184">
            <v>1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1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F1184">
            <v>0</v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 t="str">
            <v>F</v>
          </cell>
          <cell r="E1185" t="str">
            <v>-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F1185">
            <v>0</v>
          </cell>
        </row>
        <row r="1186">
          <cell r="A1186">
            <v>0</v>
          </cell>
          <cell r="B1186" t="str">
            <v>N02</v>
          </cell>
          <cell r="C1186" t="str">
            <v>Recurrent and persistent haematuria</v>
          </cell>
          <cell r="D1186" t="str">
            <v>M</v>
          </cell>
          <cell r="E1186">
            <v>6</v>
          </cell>
          <cell r="F1186">
            <v>5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1</v>
          </cell>
          <cell r="R1186">
            <v>0</v>
          </cell>
          <cell r="S1186">
            <v>1</v>
          </cell>
          <cell r="T1186">
            <v>0</v>
          </cell>
          <cell r="U1186">
            <v>0</v>
          </cell>
          <cell r="V1186">
            <v>3</v>
          </cell>
          <cell r="W1186">
            <v>1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F1186">
            <v>0</v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 t="str">
            <v>F</v>
          </cell>
          <cell r="E1187">
            <v>2</v>
          </cell>
          <cell r="F1187">
            <v>1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1</v>
          </cell>
          <cell r="W1187">
            <v>0</v>
          </cell>
          <cell r="X1187">
            <v>0</v>
          </cell>
          <cell r="Y1187">
            <v>0</v>
          </cell>
          <cell r="Z1187">
            <v>1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F1187">
            <v>0</v>
          </cell>
        </row>
        <row r="1188">
          <cell r="A1188">
            <v>0</v>
          </cell>
          <cell r="B1188" t="str">
            <v>N03</v>
          </cell>
          <cell r="C1188" t="str">
            <v>Chronic nephritic syndrome</v>
          </cell>
          <cell r="D1188" t="str">
            <v>M</v>
          </cell>
          <cell r="E1188">
            <v>71</v>
          </cell>
          <cell r="F1188">
            <v>6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1</v>
          </cell>
          <cell r="S1188">
            <v>0</v>
          </cell>
          <cell r="T1188">
            <v>1</v>
          </cell>
          <cell r="U1188">
            <v>1</v>
          </cell>
          <cell r="V1188">
            <v>3</v>
          </cell>
          <cell r="W1188">
            <v>4</v>
          </cell>
          <cell r="X1188">
            <v>15</v>
          </cell>
          <cell r="Y1188">
            <v>0</v>
          </cell>
          <cell r="Z1188">
            <v>23</v>
          </cell>
          <cell r="AA1188">
            <v>23</v>
          </cell>
          <cell r="AD1188">
            <v>0</v>
          </cell>
          <cell r="AF1188">
            <v>0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 t="str">
            <v>F</v>
          </cell>
          <cell r="E1189">
            <v>162</v>
          </cell>
          <cell r="F1189">
            <v>12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1</v>
          </cell>
          <cell r="T1189">
            <v>1</v>
          </cell>
          <cell r="U1189">
            <v>1</v>
          </cell>
          <cell r="V1189">
            <v>9</v>
          </cell>
          <cell r="W1189">
            <v>12</v>
          </cell>
          <cell r="X1189">
            <v>28</v>
          </cell>
          <cell r="Y1189">
            <v>0</v>
          </cell>
          <cell r="Z1189">
            <v>41</v>
          </cell>
          <cell r="AA1189">
            <v>69</v>
          </cell>
          <cell r="AD1189">
            <v>0</v>
          </cell>
          <cell r="AF1189">
            <v>0</v>
          </cell>
        </row>
        <row r="1190">
          <cell r="A1190">
            <v>0</v>
          </cell>
          <cell r="B1190" t="str">
            <v>N04</v>
          </cell>
          <cell r="C1190" t="str">
            <v>Nephrotic syndrome</v>
          </cell>
          <cell r="D1190" t="str">
            <v>M</v>
          </cell>
          <cell r="E1190">
            <v>7</v>
          </cell>
          <cell r="F1190">
            <v>2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2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1</v>
          </cell>
          <cell r="X1190">
            <v>2</v>
          </cell>
          <cell r="Y1190">
            <v>0</v>
          </cell>
          <cell r="Z1190">
            <v>0</v>
          </cell>
          <cell r="AA1190">
            <v>2</v>
          </cell>
          <cell r="AD1190">
            <v>0</v>
          </cell>
          <cell r="AE1190">
            <v>0</v>
          </cell>
          <cell r="AF1190">
            <v>0</v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 t="str">
            <v>F</v>
          </cell>
          <cell r="E1191">
            <v>2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1</v>
          </cell>
          <cell r="Y1191">
            <v>0</v>
          </cell>
          <cell r="Z1191">
            <v>1</v>
          </cell>
          <cell r="AA1191">
            <v>0</v>
          </cell>
          <cell r="AD1191">
            <v>0</v>
          </cell>
          <cell r="AE1191">
            <v>0</v>
          </cell>
          <cell r="AF1191">
            <v>0</v>
          </cell>
        </row>
        <row r="1192">
          <cell r="A1192">
            <v>0</v>
          </cell>
          <cell r="B1192" t="str">
            <v>N05</v>
          </cell>
          <cell r="C1192" t="str">
            <v>Unspecified nephritic syndrome</v>
          </cell>
          <cell r="D1192" t="str">
            <v>M</v>
          </cell>
          <cell r="E1192">
            <v>6</v>
          </cell>
          <cell r="F1192">
            <v>2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2</v>
          </cell>
          <cell r="W1192">
            <v>1</v>
          </cell>
          <cell r="X1192">
            <v>3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F1192">
            <v>0</v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 t="str">
            <v>F</v>
          </cell>
          <cell r="E1193">
            <v>3</v>
          </cell>
          <cell r="F1193">
            <v>2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1</v>
          </cell>
          <cell r="U1193">
            <v>0</v>
          </cell>
          <cell r="V1193">
            <v>1</v>
          </cell>
          <cell r="W1193">
            <v>1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F1193">
            <v>0</v>
          </cell>
        </row>
        <row r="1194">
          <cell r="A1194">
            <v>0</v>
          </cell>
          <cell r="B1194" t="str">
            <v>N10-16</v>
          </cell>
          <cell r="C1194" t="str">
            <v>Renal tubulo-interstitial diseases</v>
          </cell>
          <cell r="D1194" t="str">
            <v>M</v>
          </cell>
          <cell r="E1194">
            <v>26</v>
          </cell>
          <cell r="F1194">
            <v>14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3</v>
          </cell>
          <cell r="S1194">
            <v>0</v>
          </cell>
          <cell r="T1194">
            <v>1</v>
          </cell>
          <cell r="U1194">
            <v>3</v>
          </cell>
          <cell r="V1194">
            <v>7</v>
          </cell>
          <cell r="W1194">
            <v>2</v>
          </cell>
          <cell r="X1194">
            <v>2</v>
          </cell>
          <cell r="Y1194">
            <v>0</v>
          </cell>
          <cell r="Z1194">
            <v>4</v>
          </cell>
          <cell r="AA1194">
            <v>4</v>
          </cell>
          <cell r="AD1194">
            <v>0</v>
          </cell>
          <cell r="AF1194">
            <v>0</v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 t="str">
            <v>F</v>
          </cell>
          <cell r="E1195">
            <v>19</v>
          </cell>
          <cell r="F1195">
            <v>9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1</v>
          </cell>
          <cell r="O1195">
            <v>1</v>
          </cell>
          <cell r="P1195">
            <v>1</v>
          </cell>
          <cell r="Q1195">
            <v>2</v>
          </cell>
          <cell r="R1195">
            <v>0</v>
          </cell>
          <cell r="S1195">
            <v>0</v>
          </cell>
          <cell r="T1195">
            <v>1</v>
          </cell>
          <cell r="U1195">
            <v>2</v>
          </cell>
          <cell r="V1195">
            <v>1</v>
          </cell>
          <cell r="W1195">
            <v>4</v>
          </cell>
          <cell r="X1195">
            <v>2</v>
          </cell>
          <cell r="Y1195">
            <v>1</v>
          </cell>
          <cell r="Z1195">
            <v>1</v>
          </cell>
          <cell r="AA1195">
            <v>3</v>
          </cell>
          <cell r="AD1195">
            <v>0</v>
          </cell>
          <cell r="AF1195">
            <v>0</v>
          </cell>
        </row>
        <row r="1196">
          <cell r="A1196">
            <v>0</v>
          </cell>
          <cell r="B1196" t="str">
            <v>N10</v>
          </cell>
          <cell r="C1196" t="str">
            <v>Acute tubulo-interstitial nephritis</v>
          </cell>
          <cell r="D1196" t="str">
            <v>M</v>
          </cell>
          <cell r="E1196">
            <v>5</v>
          </cell>
          <cell r="F1196">
            <v>4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2</v>
          </cell>
          <cell r="S1196">
            <v>0</v>
          </cell>
          <cell r="T1196">
            <v>0</v>
          </cell>
          <cell r="U1196">
            <v>1</v>
          </cell>
          <cell r="V1196">
            <v>1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1</v>
          </cell>
          <cell r="AD1196">
            <v>0</v>
          </cell>
          <cell r="AF1196">
            <v>0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 t="str">
            <v>F</v>
          </cell>
          <cell r="E1197">
            <v>5</v>
          </cell>
          <cell r="F1197">
            <v>4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1</v>
          </cell>
          <cell r="O1197">
            <v>0</v>
          </cell>
          <cell r="P1197">
            <v>0</v>
          </cell>
          <cell r="Q1197">
            <v>1</v>
          </cell>
          <cell r="R1197">
            <v>0</v>
          </cell>
          <cell r="S1197">
            <v>0</v>
          </cell>
          <cell r="T1197">
            <v>1</v>
          </cell>
          <cell r="U1197">
            <v>0</v>
          </cell>
          <cell r="V1197">
            <v>1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1</v>
          </cell>
          <cell r="AD1197">
            <v>0</v>
          </cell>
          <cell r="AF1197">
            <v>0</v>
          </cell>
        </row>
        <row r="1198">
          <cell r="A1198">
            <v>0</v>
          </cell>
          <cell r="B1198" t="str">
            <v>N11</v>
          </cell>
          <cell r="C1198" t="str">
            <v>Chronic tubulo-interstitial nephritis</v>
          </cell>
          <cell r="D1198" t="str">
            <v>M</v>
          </cell>
          <cell r="E1198">
            <v>1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1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F1198">
            <v>0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 t="str">
            <v>F</v>
          </cell>
          <cell r="E1199">
            <v>5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4</v>
          </cell>
          <cell r="X1199">
            <v>0</v>
          </cell>
          <cell r="Y1199">
            <v>0</v>
          </cell>
          <cell r="Z1199">
            <v>0</v>
          </cell>
          <cell r="AA1199">
            <v>1</v>
          </cell>
          <cell r="AD1199">
            <v>0</v>
          </cell>
          <cell r="AF1199">
            <v>0</v>
          </cell>
        </row>
        <row r="1200">
          <cell r="A1200">
            <v>0</v>
          </cell>
          <cell r="B1200" t="str">
            <v>N12</v>
          </cell>
          <cell r="C1200" t="str">
            <v>Tubulo-interstitial nephritis, not specified as acute or chronic</v>
          </cell>
          <cell r="D1200" t="str">
            <v>M</v>
          </cell>
          <cell r="E1200">
            <v>5</v>
          </cell>
          <cell r="F1200">
            <v>3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1</v>
          </cell>
          <cell r="U1200">
            <v>1</v>
          </cell>
          <cell r="V1200">
            <v>1</v>
          </cell>
          <cell r="W1200">
            <v>1</v>
          </cell>
          <cell r="X1200">
            <v>0</v>
          </cell>
          <cell r="Y1200">
            <v>0</v>
          </cell>
          <cell r="Z1200">
            <v>1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F1200">
            <v>0</v>
          </cell>
        </row>
        <row r="1201">
          <cell r="A1201">
            <v>0</v>
          </cell>
          <cell r="B1201">
            <v>0</v>
          </cell>
          <cell r="C1201">
            <v>0</v>
          </cell>
          <cell r="D1201" t="str">
            <v>F</v>
          </cell>
          <cell r="E1201">
            <v>2</v>
          </cell>
          <cell r="F1201">
            <v>2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1</v>
          </cell>
          <cell r="Q1201">
            <v>1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F1201">
            <v>0</v>
          </cell>
        </row>
        <row r="1202">
          <cell r="A1202">
            <v>0</v>
          </cell>
          <cell r="B1202" t="str">
            <v>N13</v>
          </cell>
          <cell r="C1202" t="str">
            <v>Obstructive and reflux uropathy</v>
          </cell>
          <cell r="D1202" t="str">
            <v>M</v>
          </cell>
          <cell r="E1202">
            <v>13</v>
          </cell>
          <cell r="F1202">
            <v>6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1</v>
          </cell>
          <cell r="V1202">
            <v>5</v>
          </cell>
          <cell r="W1202">
            <v>0</v>
          </cell>
          <cell r="X1202">
            <v>1</v>
          </cell>
          <cell r="Y1202">
            <v>0</v>
          </cell>
          <cell r="Z1202">
            <v>3</v>
          </cell>
          <cell r="AA1202">
            <v>3</v>
          </cell>
          <cell r="AB1202">
            <v>0</v>
          </cell>
          <cell r="AC1202">
            <v>0</v>
          </cell>
          <cell r="AD1202">
            <v>0</v>
          </cell>
          <cell r="AF1202">
            <v>0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 t="str">
            <v>F</v>
          </cell>
          <cell r="E1203">
            <v>6</v>
          </cell>
          <cell r="F1203">
            <v>2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1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1</v>
          </cell>
          <cell r="V1203">
            <v>0</v>
          </cell>
          <cell r="W1203">
            <v>0</v>
          </cell>
          <cell r="X1203">
            <v>2</v>
          </cell>
          <cell r="Y1203">
            <v>1</v>
          </cell>
          <cell r="Z1203">
            <v>1</v>
          </cell>
          <cell r="AA1203">
            <v>1</v>
          </cell>
          <cell r="AB1203">
            <v>0</v>
          </cell>
          <cell r="AC1203">
            <v>0</v>
          </cell>
          <cell r="AD1203">
            <v>0</v>
          </cell>
          <cell r="AF1203">
            <v>0</v>
          </cell>
        </row>
        <row r="1204">
          <cell r="A1204">
            <v>0</v>
          </cell>
          <cell r="B1204" t="str">
            <v>N14</v>
          </cell>
          <cell r="C1204" t="str">
            <v>Drug- and heavy-metal-induced tubulo-interstitial and tubular conditions</v>
          </cell>
          <cell r="D1204" t="str">
            <v>M</v>
          </cell>
          <cell r="E1204" t="str">
            <v>-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F1204">
            <v>0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 t="str">
            <v>F</v>
          </cell>
          <cell r="E1205">
            <v>1</v>
          </cell>
          <cell r="F1205">
            <v>1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F1205">
            <v>0</v>
          </cell>
        </row>
        <row r="1206">
          <cell r="A1206">
            <v>0</v>
          </cell>
          <cell r="B1206" t="str">
            <v>N15</v>
          </cell>
          <cell r="C1206" t="str">
            <v>Other renal tubulo-interstitial diseases</v>
          </cell>
          <cell r="D1206" t="str">
            <v>M</v>
          </cell>
          <cell r="E1206">
            <v>2</v>
          </cell>
          <cell r="F1206">
            <v>1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1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1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D1206">
            <v>0</v>
          </cell>
          <cell r="AF1206">
            <v>0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 t="str">
            <v>F</v>
          </cell>
          <cell r="E1207" t="str">
            <v>-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D1207">
            <v>0</v>
          </cell>
          <cell r="AF1207">
            <v>0</v>
          </cell>
        </row>
        <row r="1208">
          <cell r="A1208">
            <v>0</v>
          </cell>
          <cell r="B1208" t="str">
            <v>N17-19</v>
          </cell>
          <cell r="C1208" t="str">
            <v>Renal failure</v>
          </cell>
          <cell r="D1208" t="str">
            <v>M</v>
          </cell>
          <cell r="E1208">
            <v>111</v>
          </cell>
          <cell r="F1208">
            <v>31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1</v>
          </cell>
          <cell r="N1208">
            <v>0</v>
          </cell>
          <cell r="O1208">
            <v>1</v>
          </cell>
          <cell r="P1208">
            <v>0</v>
          </cell>
          <cell r="Q1208">
            <v>0</v>
          </cell>
          <cell r="R1208">
            <v>2</v>
          </cell>
          <cell r="S1208">
            <v>3</v>
          </cell>
          <cell r="T1208">
            <v>6</v>
          </cell>
          <cell r="U1208">
            <v>6</v>
          </cell>
          <cell r="V1208">
            <v>12</v>
          </cell>
          <cell r="W1208">
            <v>10</v>
          </cell>
          <cell r="X1208">
            <v>20</v>
          </cell>
          <cell r="Y1208">
            <v>1</v>
          </cell>
          <cell r="Z1208">
            <v>26</v>
          </cell>
          <cell r="AA1208">
            <v>24</v>
          </cell>
          <cell r="AD1208">
            <v>0</v>
          </cell>
          <cell r="AF1208">
            <v>0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 t="str">
            <v>F</v>
          </cell>
          <cell r="E1209">
            <v>153</v>
          </cell>
          <cell r="F1209">
            <v>29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1</v>
          </cell>
          <cell r="L1209">
            <v>0</v>
          </cell>
          <cell r="M1209">
            <v>1</v>
          </cell>
          <cell r="N1209">
            <v>1</v>
          </cell>
          <cell r="O1209">
            <v>0</v>
          </cell>
          <cell r="P1209">
            <v>0</v>
          </cell>
          <cell r="Q1209">
            <v>0</v>
          </cell>
          <cell r="R1209">
            <v>1</v>
          </cell>
          <cell r="S1209">
            <v>2</v>
          </cell>
          <cell r="T1209">
            <v>1</v>
          </cell>
          <cell r="U1209">
            <v>5</v>
          </cell>
          <cell r="V1209">
            <v>17</v>
          </cell>
          <cell r="W1209">
            <v>13</v>
          </cell>
          <cell r="X1209">
            <v>31</v>
          </cell>
          <cell r="Y1209">
            <v>0</v>
          </cell>
          <cell r="Z1209">
            <v>34</v>
          </cell>
          <cell r="AA1209">
            <v>46</v>
          </cell>
          <cell r="AD1209">
            <v>0</v>
          </cell>
          <cell r="AF1209">
            <v>0</v>
          </cell>
        </row>
        <row r="1210">
          <cell r="A1210" t="str">
            <v>N17M</v>
          </cell>
          <cell r="B1210" t="str">
            <v>N17</v>
          </cell>
          <cell r="C1210" t="str">
            <v>Acute renal failure</v>
          </cell>
          <cell r="D1210" t="str">
            <v>M</v>
          </cell>
          <cell r="E1210">
            <v>40</v>
          </cell>
          <cell r="F1210">
            <v>10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1</v>
          </cell>
          <cell r="T1210">
            <v>2</v>
          </cell>
          <cell r="U1210">
            <v>3</v>
          </cell>
          <cell r="V1210">
            <v>4</v>
          </cell>
          <cell r="W1210">
            <v>3</v>
          </cell>
          <cell r="X1210">
            <v>8</v>
          </cell>
          <cell r="Y1210">
            <v>0</v>
          </cell>
          <cell r="Z1210">
            <v>9</v>
          </cell>
          <cell r="AA1210">
            <v>10</v>
          </cell>
          <cell r="AB1210">
            <v>0</v>
          </cell>
          <cell r="AC1210">
            <v>0</v>
          </cell>
          <cell r="AD1210">
            <v>0</v>
          </cell>
          <cell r="AF1210">
            <v>0</v>
          </cell>
        </row>
        <row r="1211">
          <cell r="A1211" t="str">
            <v>N17F</v>
          </cell>
          <cell r="B1211">
            <v>0</v>
          </cell>
          <cell r="C1211">
            <v>0</v>
          </cell>
          <cell r="D1211" t="str">
            <v>F</v>
          </cell>
          <cell r="E1211">
            <v>69</v>
          </cell>
          <cell r="F1211">
            <v>11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11</v>
          </cell>
          <cell r="W1211">
            <v>6</v>
          </cell>
          <cell r="X1211">
            <v>16</v>
          </cell>
          <cell r="Y1211">
            <v>0</v>
          </cell>
          <cell r="Z1211">
            <v>16</v>
          </cell>
          <cell r="AA1211">
            <v>20</v>
          </cell>
          <cell r="AB1211">
            <v>0</v>
          </cell>
          <cell r="AC1211">
            <v>0</v>
          </cell>
          <cell r="AD1211">
            <v>0</v>
          </cell>
          <cell r="AF1211">
            <v>0</v>
          </cell>
        </row>
        <row r="1212">
          <cell r="A1212" t="str">
            <v>N18M</v>
          </cell>
          <cell r="B1212" t="str">
            <v>N18</v>
          </cell>
          <cell r="C1212" t="str">
            <v>Chronic kidney disease</v>
          </cell>
          <cell r="D1212" t="str">
            <v>M</v>
          </cell>
          <cell r="E1212">
            <v>57</v>
          </cell>
          <cell r="F1212">
            <v>17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1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2</v>
          </cell>
          <cell r="S1212">
            <v>2</v>
          </cell>
          <cell r="T1212">
            <v>3</v>
          </cell>
          <cell r="U1212">
            <v>3</v>
          </cell>
          <cell r="V1212">
            <v>6</v>
          </cell>
          <cell r="W1212">
            <v>7</v>
          </cell>
          <cell r="X1212">
            <v>10</v>
          </cell>
          <cell r="Y1212">
            <v>0</v>
          </cell>
          <cell r="Z1212">
            <v>14</v>
          </cell>
          <cell r="AA1212">
            <v>9</v>
          </cell>
          <cell r="AD1212">
            <v>0</v>
          </cell>
          <cell r="AF1212">
            <v>0</v>
          </cell>
        </row>
        <row r="1213">
          <cell r="A1213" t="str">
            <v>N18F</v>
          </cell>
          <cell r="B1213">
            <v>0</v>
          </cell>
          <cell r="C1213">
            <v>0</v>
          </cell>
          <cell r="D1213" t="str">
            <v>F</v>
          </cell>
          <cell r="E1213">
            <v>64</v>
          </cell>
          <cell r="F1213">
            <v>12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1</v>
          </cell>
          <cell r="L1213">
            <v>0</v>
          </cell>
          <cell r="M1213">
            <v>1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1</v>
          </cell>
          <cell r="S1213">
            <v>1</v>
          </cell>
          <cell r="T1213">
            <v>1</v>
          </cell>
          <cell r="U1213">
            <v>3</v>
          </cell>
          <cell r="V1213">
            <v>4</v>
          </cell>
          <cell r="W1213">
            <v>7</v>
          </cell>
          <cell r="X1213">
            <v>13</v>
          </cell>
          <cell r="Y1213">
            <v>0</v>
          </cell>
          <cell r="Z1213">
            <v>14</v>
          </cell>
          <cell r="AA1213">
            <v>18</v>
          </cell>
          <cell r="AD1213">
            <v>0</v>
          </cell>
          <cell r="AF1213">
            <v>0</v>
          </cell>
        </row>
        <row r="1214">
          <cell r="A1214" t="str">
            <v>N19M</v>
          </cell>
          <cell r="B1214" t="str">
            <v>N19</v>
          </cell>
          <cell r="C1214" t="str">
            <v>Unspecified kidney failure</v>
          </cell>
          <cell r="D1214" t="str">
            <v>M</v>
          </cell>
          <cell r="E1214">
            <v>14</v>
          </cell>
          <cell r="F1214">
            <v>4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1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1</v>
          </cell>
          <cell r="U1214">
            <v>0</v>
          </cell>
          <cell r="V1214">
            <v>2</v>
          </cell>
          <cell r="W1214">
            <v>0</v>
          </cell>
          <cell r="X1214">
            <v>2</v>
          </cell>
          <cell r="Y1214">
            <v>1</v>
          </cell>
          <cell r="Z1214">
            <v>3</v>
          </cell>
          <cell r="AA1214">
            <v>5</v>
          </cell>
          <cell r="AB1214">
            <v>0</v>
          </cell>
          <cell r="AC1214">
            <v>0</v>
          </cell>
          <cell r="AD1214">
            <v>0</v>
          </cell>
          <cell r="AF1214">
            <v>0</v>
          </cell>
        </row>
        <row r="1215">
          <cell r="A1215" t="str">
            <v>N19F</v>
          </cell>
          <cell r="B1215">
            <v>0</v>
          </cell>
          <cell r="C1215">
            <v>0</v>
          </cell>
          <cell r="D1215" t="str">
            <v>F</v>
          </cell>
          <cell r="E1215">
            <v>20</v>
          </cell>
          <cell r="F1215">
            <v>6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1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1</v>
          </cell>
          <cell r="T1215">
            <v>0</v>
          </cell>
          <cell r="U1215">
            <v>2</v>
          </cell>
          <cell r="V1215">
            <v>2</v>
          </cell>
          <cell r="W1215">
            <v>0</v>
          </cell>
          <cell r="X1215">
            <v>2</v>
          </cell>
          <cell r="Y1215">
            <v>0</v>
          </cell>
          <cell r="Z1215">
            <v>4</v>
          </cell>
          <cell r="AA1215">
            <v>8</v>
          </cell>
          <cell r="AB1215">
            <v>0</v>
          </cell>
          <cell r="AC1215">
            <v>0</v>
          </cell>
          <cell r="AD1215">
            <v>0</v>
          </cell>
          <cell r="AF1215">
            <v>0</v>
          </cell>
        </row>
        <row r="1216">
          <cell r="A1216">
            <v>0</v>
          </cell>
          <cell r="B1216" t="str">
            <v>N20-23</v>
          </cell>
          <cell r="C1216" t="str">
            <v>Urolithiasis</v>
          </cell>
          <cell r="D1216" t="str">
            <v>M</v>
          </cell>
          <cell r="E1216">
            <v>6</v>
          </cell>
          <cell r="F1216">
            <v>5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1</v>
          </cell>
          <cell r="S1216">
            <v>0</v>
          </cell>
          <cell r="T1216">
            <v>0</v>
          </cell>
          <cell r="U1216">
            <v>1</v>
          </cell>
          <cell r="V1216">
            <v>3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1</v>
          </cell>
          <cell r="AD1216">
            <v>0</v>
          </cell>
          <cell r="AF1216">
            <v>0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 t="str">
            <v>F</v>
          </cell>
          <cell r="E1217">
            <v>5</v>
          </cell>
          <cell r="F1217">
            <v>2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1</v>
          </cell>
          <cell r="U1217">
            <v>0</v>
          </cell>
          <cell r="V1217">
            <v>1</v>
          </cell>
          <cell r="W1217">
            <v>0</v>
          </cell>
          <cell r="X1217">
            <v>2</v>
          </cell>
          <cell r="Y1217">
            <v>0</v>
          </cell>
          <cell r="Z1217">
            <v>0</v>
          </cell>
          <cell r="AA1217">
            <v>1</v>
          </cell>
          <cell r="AD1217">
            <v>0</v>
          </cell>
          <cell r="AF1217">
            <v>0</v>
          </cell>
        </row>
        <row r="1218">
          <cell r="A1218">
            <v>0</v>
          </cell>
          <cell r="B1218" t="str">
            <v>N20</v>
          </cell>
          <cell r="C1218" t="str">
            <v>Calculus of kidney and ureter</v>
          </cell>
          <cell r="D1218" t="str">
            <v>M</v>
          </cell>
          <cell r="E1218">
            <v>5</v>
          </cell>
          <cell r="F1218">
            <v>5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1</v>
          </cell>
          <cell r="S1218">
            <v>0</v>
          </cell>
          <cell r="T1218">
            <v>0</v>
          </cell>
          <cell r="U1218">
            <v>1</v>
          </cell>
          <cell r="V1218">
            <v>3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D1218">
            <v>0</v>
          </cell>
          <cell r="AF1218">
            <v>0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 t="str">
            <v>F</v>
          </cell>
          <cell r="E1219">
            <v>5</v>
          </cell>
          <cell r="F1219">
            <v>2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1</v>
          </cell>
          <cell r="U1219">
            <v>0</v>
          </cell>
          <cell r="V1219">
            <v>1</v>
          </cell>
          <cell r="W1219">
            <v>0</v>
          </cell>
          <cell r="X1219">
            <v>2</v>
          </cell>
          <cell r="Y1219">
            <v>0</v>
          </cell>
          <cell r="Z1219">
            <v>0</v>
          </cell>
          <cell r="AA1219">
            <v>1</v>
          </cell>
          <cell r="AD1219">
            <v>0</v>
          </cell>
          <cell r="AF1219">
            <v>0</v>
          </cell>
        </row>
        <row r="1220">
          <cell r="A1220">
            <v>0</v>
          </cell>
          <cell r="B1220" t="str">
            <v>N21</v>
          </cell>
          <cell r="C1220" t="str">
            <v>Calculus of lower urinary tract</v>
          </cell>
          <cell r="D1220" t="str">
            <v>M</v>
          </cell>
          <cell r="E1220">
            <v>1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1</v>
          </cell>
          <cell r="AD1220">
            <v>0</v>
          </cell>
          <cell r="AF1220">
            <v>0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 t="str">
            <v>F</v>
          </cell>
          <cell r="E1221" t="str">
            <v>-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D1221">
            <v>0</v>
          </cell>
          <cell r="AF1221">
            <v>0</v>
          </cell>
        </row>
        <row r="1222">
          <cell r="A1222">
            <v>0</v>
          </cell>
          <cell r="B1222" t="str">
            <v>N25-29</v>
          </cell>
          <cell r="C1222" t="str">
            <v>Other disorders of kidney and ureter</v>
          </cell>
          <cell r="D1222" t="str">
            <v>M</v>
          </cell>
          <cell r="E1222">
            <v>7</v>
          </cell>
          <cell r="F1222">
            <v>4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4</v>
          </cell>
          <cell r="W1222">
            <v>2</v>
          </cell>
          <cell r="X1222">
            <v>0</v>
          </cell>
          <cell r="Y1222">
            <v>0</v>
          </cell>
          <cell r="Z1222">
            <v>1</v>
          </cell>
          <cell r="AA1222">
            <v>0</v>
          </cell>
          <cell r="AD1222">
            <v>0</v>
          </cell>
          <cell r="AF1222">
            <v>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 t="str">
            <v>F</v>
          </cell>
          <cell r="E1223">
            <v>6</v>
          </cell>
          <cell r="F1223">
            <v>2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2</v>
          </cell>
          <cell r="V1223">
            <v>0</v>
          </cell>
          <cell r="W1223">
            <v>0</v>
          </cell>
          <cell r="X1223">
            <v>3</v>
          </cell>
          <cell r="Y1223">
            <v>0</v>
          </cell>
          <cell r="Z1223">
            <v>1</v>
          </cell>
          <cell r="AA1223">
            <v>0</v>
          </cell>
          <cell r="AD1223">
            <v>0</v>
          </cell>
          <cell r="AF1223">
            <v>0</v>
          </cell>
        </row>
        <row r="1224">
          <cell r="A1224">
            <v>0</v>
          </cell>
          <cell r="B1224" t="str">
            <v>N25</v>
          </cell>
          <cell r="C1224" t="str">
            <v>Disorders resulting from impaired renal tubular function</v>
          </cell>
          <cell r="D1224" t="str">
            <v>M</v>
          </cell>
          <cell r="E1224">
            <v>2</v>
          </cell>
          <cell r="F1224">
            <v>1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1</v>
          </cell>
          <cell r="W1224">
            <v>1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D1224">
            <v>0</v>
          </cell>
          <cell r="AE1224">
            <v>0</v>
          </cell>
          <cell r="AF1224">
            <v>0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 t="str">
            <v>F</v>
          </cell>
          <cell r="E1225" t="str">
            <v>-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D1225">
            <v>0</v>
          </cell>
          <cell r="AE1225">
            <v>0</v>
          </cell>
          <cell r="AF1225">
            <v>0</v>
          </cell>
        </row>
        <row r="1226">
          <cell r="A1226">
            <v>0</v>
          </cell>
          <cell r="B1226" t="str">
            <v>N26</v>
          </cell>
          <cell r="C1226" t="str">
            <v>Unspecified contracted kidney</v>
          </cell>
          <cell r="D1226" t="str">
            <v>M</v>
          </cell>
          <cell r="E1226">
            <v>2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1</v>
          </cell>
          <cell r="X1226">
            <v>0</v>
          </cell>
          <cell r="Y1226">
            <v>0</v>
          </cell>
          <cell r="Z1226">
            <v>1</v>
          </cell>
          <cell r="AA1226">
            <v>0</v>
          </cell>
          <cell r="AD1226">
            <v>0</v>
          </cell>
          <cell r="AE1226">
            <v>0</v>
          </cell>
          <cell r="AF1226">
            <v>0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 t="str">
            <v>F</v>
          </cell>
          <cell r="E1227" t="str">
            <v>-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D1227">
            <v>0</v>
          </cell>
          <cell r="AE1227">
            <v>0</v>
          </cell>
          <cell r="AF1227">
            <v>0</v>
          </cell>
        </row>
        <row r="1228">
          <cell r="A1228">
            <v>0</v>
          </cell>
          <cell r="B1228" t="str">
            <v>N28</v>
          </cell>
          <cell r="C1228" t="str">
            <v>Other disorders of kidney and ureter, not elsewhere classified</v>
          </cell>
          <cell r="D1228" t="str">
            <v>M</v>
          </cell>
          <cell r="E1228">
            <v>3</v>
          </cell>
          <cell r="F1228">
            <v>3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3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F1228">
            <v>0</v>
          </cell>
        </row>
        <row r="1229">
          <cell r="A1229">
            <v>0</v>
          </cell>
          <cell r="B1229">
            <v>0</v>
          </cell>
          <cell r="C1229">
            <v>0</v>
          </cell>
          <cell r="D1229" t="str">
            <v>F</v>
          </cell>
          <cell r="E1229">
            <v>6</v>
          </cell>
          <cell r="F1229">
            <v>2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2</v>
          </cell>
          <cell r="V1229">
            <v>0</v>
          </cell>
          <cell r="W1229">
            <v>0</v>
          </cell>
          <cell r="X1229">
            <v>3</v>
          </cell>
          <cell r="Y1229">
            <v>0</v>
          </cell>
          <cell r="Z1229">
            <v>1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F1229">
            <v>0</v>
          </cell>
        </row>
        <row r="1230">
          <cell r="A1230">
            <v>0</v>
          </cell>
          <cell r="B1230" t="str">
            <v>N30-39</v>
          </cell>
          <cell r="C1230" t="str">
            <v>Other diseases of urinary system</v>
          </cell>
          <cell r="D1230" t="str">
            <v>M</v>
          </cell>
          <cell r="E1230">
            <v>177</v>
          </cell>
          <cell r="F1230">
            <v>35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1</v>
          </cell>
          <cell r="O1230">
            <v>0</v>
          </cell>
          <cell r="P1230">
            <v>0</v>
          </cell>
          <cell r="Q1230">
            <v>0</v>
          </cell>
          <cell r="R1230">
            <v>2</v>
          </cell>
          <cell r="S1230">
            <v>0</v>
          </cell>
          <cell r="T1230">
            <v>7</v>
          </cell>
          <cell r="U1230">
            <v>11</v>
          </cell>
          <cell r="V1230">
            <v>14</v>
          </cell>
          <cell r="W1230">
            <v>30</v>
          </cell>
          <cell r="X1230">
            <v>30</v>
          </cell>
          <cell r="Y1230">
            <v>0</v>
          </cell>
          <cell r="Z1230">
            <v>40</v>
          </cell>
          <cell r="AA1230">
            <v>42</v>
          </cell>
          <cell r="AD1230">
            <v>0</v>
          </cell>
          <cell r="AF1230">
            <v>0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 t="str">
            <v>F</v>
          </cell>
          <cell r="E1231">
            <v>286</v>
          </cell>
          <cell r="F1231">
            <v>36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1</v>
          </cell>
          <cell r="N1231">
            <v>0</v>
          </cell>
          <cell r="O1231">
            <v>0</v>
          </cell>
          <cell r="P1231">
            <v>0</v>
          </cell>
          <cell r="Q1231">
            <v>1</v>
          </cell>
          <cell r="R1231">
            <v>1</v>
          </cell>
          <cell r="S1231">
            <v>0</v>
          </cell>
          <cell r="T1231">
            <v>8</v>
          </cell>
          <cell r="U1231">
            <v>9</v>
          </cell>
          <cell r="V1231">
            <v>16</v>
          </cell>
          <cell r="W1231">
            <v>31</v>
          </cell>
          <cell r="X1231">
            <v>66</v>
          </cell>
          <cell r="Y1231">
            <v>0</v>
          </cell>
          <cell r="Z1231">
            <v>57</v>
          </cell>
          <cell r="AA1231">
            <v>96</v>
          </cell>
          <cell r="AD1231">
            <v>0</v>
          </cell>
          <cell r="AF1231">
            <v>0</v>
          </cell>
        </row>
        <row r="1232">
          <cell r="A1232">
            <v>0</v>
          </cell>
          <cell r="B1232" t="str">
            <v>N30</v>
          </cell>
          <cell r="C1232" t="str">
            <v>Cystitis</v>
          </cell>
          <cell r="D1232" t="str">
            <v>M</v>
          </cell>
          <cell r="E1232">
            <v>3</v>
          </cell>
          <cell r="F1232">
            <v>1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</v>
          </cell>
          <cell r="V1232">
            <v>0</v>
          </cell>
          <cell r="W1232">
            <v>1</v>
          </cell>
          <cell r="X1232">
            <v>1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 t="str">
            <v>F</v>
          </cell>
          <cell r="E1233">
            <v>3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2</v>
          </cell>
          <cell r="AA1233">
            <v>1</v>
          </cell>
          <cell r="AD1233">
            <v>0</v>
          </cell>
          <cell r="AE1233">
            <v>0</v>
          </cell>
          <cell r="AF1233">
            <v>0</v>
          </cell>
        </row>
        <row r="1234">
          <cell r="A1234">
            <v>0</v>
          </cell>
          <cell r="B1234" t="str">
            <v>N32</v>
          </cell>
          <cell r="C1234" t="str">
            <v>Other disorders of bladder</v>
          </cell>
          <cell r="D1234" t="str">
            <v>M</v>
          </cell>
          <cell r="E1234">
            <v>8</v>
          </cell>
          <cell r="F1234">
            <v>1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1</v>
          </cell>
          <cell r="U1234">
            <v>0</v>
          </cell>
          <cell r="V1234">
            <v>0</v>
          </cell>
          <cell r="W1234">
            <v>1</v>
          </cell>
          <cell r="X1234">
            <v>2</v>
          </cell>
          <cell r="Y1234">
            <v>0</v>
          </cell>
          <cell r="Z1234">
            <v>3</v>
          </cell>
          <cell r="AA1234">
            <v>1</v>
          </cell>
          <cell r="AD1234">
            <v>0</v>
          </cell>
          <cell r="AF1234">
            <v>0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 t="str">
            <v>F</v>
          </cell>
          <cell r="E1235">
            <v>6</v>
          </cell>
          <cell r="F1235">
            <v>2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1</v>
          </cell>
          <cell r="S1235">
            <v>0</v>
          </cell>
          <cell r="T1235">
            <v>0</v>
          </cell>
          <cell r="U1235">
            <v>0</v>
          </cell>
          <cell r="V1235">
            <v>1</v>
          </cell>
          <cell r="W1235">
            <v>3</v>
          </cell>
          <cell r="X1235">
            <v>0</v>
          </cell>
          <cell r="Y1235">
            <v>0</v>
          </cell>
          <cell r="Z1235">
            <v>0</v>
          </cell>
          <cell r="AA1235">
            <v>1</v>
          </cell>
          <cell r="AD1235">
            <v>0</v>
          </cell>
          <cell r="AF1235">
            <v>0</v>
          </cell>
        </row>
        <row r="1236">
          <cell r="A1236">
            <v>0</v>
          </cell>
          <cell r="B1236" t="str">
            <v>N39</v>
          </cell>
          <cell r="C1236" t="str">
            <v>Other disorders of urinary system</v>
          </cell>
          <cell r="D1236" t="str">
            <v>M</v>
          </cell>
          <cell r="E1236">
            <v>166</v>
          </cell>
          <cell r="F1236">
            <v>33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1</v>
          </cell>
          <cell r="O1236">
            <v>0</v>
          </cell>
          <cell r="P1236">
            <v>0</v>
          </cell>
          <cell r="Q1236">
            <v>0</v>
          </cell>
          <cell r="R1236">
            <v>2</v>
          </cell>
          <cell r="S1236">
            <v>0</v>
          </cell>
          <cell r="T1236">
            <v>6</v>
          </cell>
          <cell r="U1236">
            <v>10</v>
          </cell>
          <cell r="V1236">
            <v>14</v>
          </cell>
          <cell r="W1236">
            <v>28</v>
          </cell>
          <cell r="X1236">
            <v>27</v>
          </cell>
          <cell r="Y1236">
            <v>0</v>
          </cell>
          <cell r="Z1236">
            <v>37</v>
          </cell>
          <cell r="AA1236">
            <v>41</v>
          </cell>
          <cell r="AD1236">
            <v>0</v>
          </cell>
          <cell r="AE1236">
            <v>0</v>
          </cell>
          <cell r="AF1236">
            <v>0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 t="str">
            <v>F</v>
          </cell>
          <cell r="E1237">
            <v>277</v>
          </cell>
          <cell r="F1237">
            <v>34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1</v>
          </cell>
          <cell r="N1237">
            <v>0</v>
          </cell>
          <cell r="O1237">
            <v>0</v>
          </cell>
          <cell r="P1237">
            <v>0</v>
          </cell>
          <cell r="Q1237">
            <v>1</v>
          </cell>
          <cell r="R1237">
            <v>0</v>
          </cell>
          <cell r="S1237">
            <v>0</v>
          </cell>
          <cell r="T1237">
            <v>8</v>
          </cell>
          <cell r="U1237">
            <v>9</v>
          </cell>
          <cell r="V1237">
            <v>15</v>
          </cell>
          <cell r="W1237">
            <v>28</v>
          </cell>
          <cell r="X1237">
            <v>66</v>
          </cell>
          <cell r="Y1237">
            <v>0</v>
          </cell>
          <cell r="Z1237">
            <v>55</v>
          </cell>
          <cell r="AA1237">
            <v>94</v>
          </cell>
          <cell r="AB1237">
            <v>0</v>
          </cell>
          <cell r="AC1237">
            <v>0</v>
          </cell>
          <cell r="AD1237">
            <v>0</v>
          </cell>
          <cell r="AF1237">
            <v>0</v>
          </cell>
        </row>
        <row r="1238">
          <cell r="A1238">
            <v>0</v>
          </cell>
          <cell r="B1238" t="str">
            <v>N40-51</v>
          </cell>
          <cell r="C1238" t="str">
            <v>Diseases of male genital organs</v>
          </cell>
          <cell r="D1238" t="str">
            <v>M</v>
          </cell>
          <cell r="E1238">
            <v>21</v>
          </cell>
          <cell r="F1238">
            <v>5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1</v>
          </cell>
          <cell r="S1238">
            <v>1</v>
          </cell>
          <cell r="T1238">
            <v>1</v>
          </cell>
          <cell r="U1238">
            <v>0</v>
          </cell>
          <cell r="V1238">
            <v>2</v>
          </cell>
          <cell r="W1238">
            <v>1</v>
          </cell>
          <cell r="X1238">
            <v>6</v>
          </cell>
          <cell r="Y1238">
            <v>0</v>
          </cell>
          <cell r="Z1238">
            <v>7</v>
          </cell>
          <cell r="AA1238">
            <v>2</v>
          </cell>
          <cell r="AD1238">
            <v>0</v>
          </cell>
          <cell r="AF1238">
            <v>0</v>
          </cell>
        </row>
        <row r="1239">
          <cell r="A1239">
            <v>0</v>
          </cell>
          <cell r="B1239" t="str">
            <v>N40</v>
          </cell>
          <cell r="C1239" t="str">
            <v>Hyperplasia of prostate</v>
          </cell>
          <cell r="D1239" t="str">
            <v>M</v>
          </cell>
          <cell r="E1239">
            <v>15</v>
          </cell>
          <cell r="F1239">
            <v>1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1</v>
          </cell>
          <cell r="W1239">
            <v>1</v>
          </cell>
          <cell r="X1239">
            <v>5</v>
          </cell>
          <cell r="Y1239">
            <v>0</v>
          </cell>
          <cell r="Z1239">
            <v>6</v>
          </cell>
          <cell r="AA1239">
            <v>2</v>
          </cell>
          <cell r="AB1239">
            <v>0</v>
          </cell>
          <cell r="AC1239">
            <v>0</v>
          </cell>
          <cell r="AD1239">
            <v>0</v>
          </cell>
          <cell r="AF1239">
            <v>0</v>
          </cell>
        </row>
        <row r="1240">
          <cell r="A1240">
            <v>0</v>
          </cell>
          <cell r="B1240" t="str">
            <v>N41</v>
          </cell>
          <cell r="C1240" t="str">
            <v>Inflammatory diseases of prostate</v>
          </cell>
          <cell r="D1240" t="str">
            <v>M</v>
          </cell>
          <cell r="E1240">
            <v>1</v>
          </cell>
          <cell r="F1240">
            <v>1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1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F1240">
            <v>0</v>
          </cell>
        </row>
        <row r="1241">
          <cell r="A1241">
            <v>0</v>
          </cell>
          <cell r="B1241" t="str">
            <v>N49</v>
          </cell>
          <cell r="C1241" t="str">
            <v>Inflammatory disorders of male genital organs, not elsewhere classified</v>
          </cell>
          <cell r="D1241" t="str">
            <v>M</v>
          </cell>
          <cell r="E1241">
            <v>5</v>
          </cell>
          <cell r="F1241">
            <v>3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1</v>
          </cell>
          <cell r="S1241">
            <v>1</v>
          </cell>
          <cell r="T1241">
            <v>0</v>
          </cell>
          <cell r="U1241">
            <v>0</v>
          </cell>
          <cell r="V1241">
            <v>1</v>
          </cell>
          <cell r="W1241">
            <v>0</v>
          </cell>
          <cell r="X1241">
            <v>1</v>
          </cell>
          <cell r="Y1241">
            <v>0</v>
          </cell>
          <cell r="Z1241">
            <v>1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F1241">
            <v>0</v>
          </cell>
        </row>
        <row r="1242">
          <cell r="A1242">
            <v>0</v>
          </cell>
          <cell r="B1242" t="str">
            <v>N70-77</v>
          </cell>
          <cell r="C1242" t="str">
            <v>Inflammatory diseases of female pelvic organs</v>
          </cell>
          <cell r="D1242" t="str">
            <v>F</v>
          </cell>
          <cell r="E1242">
            <v>3</v>
          </cell>
          <cell r="F1242">
            <v>2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1</v>
          </cell>
          <cell r="Q1242">
            <v>0</v>
          </cell>
          <cell r="R1242">
            <v>0</v>
          </cell>
          <cell r="S1242">
            <v>0</v>
          </cell>
          <cell r="T1242">
            <v>1</v>
          </cell>
          <cell r="U1242">
            <v>0</v>
          </cell>
          <cell r="V1242">
            <v>0</v>
          </cell>
          <cell r="W1242">
            <v>0</v>
          </cell>
          <cell r="X1242">
            <v>1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F1242">
            <v>0</v>
          </cell>
        </row>
        <row r="1243">
          <cell r="A1243">
            <v>0</v>
          </cell>
          <cell r="B1243" t="str">
            <v>N71</v>
          </cell>
          <cell r="C1243" t="str">
            <v>Inflammatory disease of uterus, except cervix</v>
          </cell>
          <cell r="D1243" t="str">
            <v>F</v>
          </cell>
          <cell r="E1243">
            <v>1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1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F1243">
            <v>0</v>
          </cell>
        </row>
        <row r="1244">
          <cell r="A1244">
            <v>0</v>
          </cell>
          <cell r="B1244" t="str">
            <v>N73</v>
          </cell>
          <cell r="C1244" t="str">
            <v>Other female pelvic inflammatory diseases</v>
          </cell>
          <cell r="D1244" t="str">
            <v>F</v>
          </cell>
          <cell r="E1244">
            <v>2</v>
          </cell>
          <cell r="F1244">
            <v>2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1</v>
          </cell>
          <cell r="Q1244">
            <v>0</v>
          </cell>
          <cell r="R1244">
            <v>0</v>
          </cell>
          <cell r="S1244">
            <v>0</v>
          </cell>
          <cell r="T1244">
            <v>1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F1244">
            <v>0</v>
          </cell>
        </row>
        <row r="1245">
          <cell r="A1245">
            <v>0</v>
          </cell>
          <cell r="B1245" t="str">
            <v>N80-98</v>
          </cell>
          <cell r="C1245" t="str">
            <v>Noninflammatory disorders of female genital tract</v>
          </cell>
          <cell r="D1245" t="str">
            <v>F</v>
          </cell>
          <cell r="E1245">
            <v>11</v>
          </cell>
          <cell r="F1245">
            <v>2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1</v>
          </cell>
          <cell r="U1245">
            <v>0</v>
          </cell>
          <cell r="V1245">
            <v>1</v>
          </cell>
          <cell r="W1245">
            <v>3</v>
          </cell>
          <cell r="X1245">
            <v>2</v>
          </cell>
          <cell r="Y1245">
            <v>0</v>
          </cell>
          <cell r="Z1245">
            <v>1</v>
          </cell>
          <cell r="AA1245">
            <v>3</v>
          </cell>
          <cell r="AD1245">
            <v>0</v>
          </cell>
          <cell r="AF1245">
            <v>0</v>
          </cell>
        </row>
        <row r="1246">
          <cell r="A1246">
            <v>0</v>
          </cell>
          <cell r="B1246" t="str">
            <v>N81</v>
          </cell>
          <cell r="C1246" t="str">
            <v>Female genital prolapse</v>
          </cell>
          <cell r="D1246" t="str">
            <v>F</v>
          </cell>
          <cell r="E1246">
            <v>1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1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F1246">
            <v>0</v>
          </cell>
        </row>
        <row r="1247">
          <cell r="A1247">
            <v>0</v>
          </cell>
          <cell r="B1247" t="str">
            <v>N82</v>
          </cell>
          <cell r="C1247" t="str">
            <v>Fistulae involving female genital tract</v>
          </cell>
          <cell r="D1247" t="str">
            <v>F</v>
          </cell>
          <cell r="E1247">
            <v>5</v>
          </cell>
          <cell r="F1247">
            <v>1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1</v>
          </cell>
          <cell r="W1247">
            <v>1</v>
          </cell>
          <cell r="X1247">
            <v>1</v>
          </cell>
          <cell r="Y1247">
            <v>0</v>
          </cell>
          <cell r="Z1247">
            <v>0</v>
          </cell>
          <cell r="AA1247">
            <v>2</v>
          </cell>
          <cell r="AD1247">
            <v>0</v>
          </cell>
          <cell r="AE1247">
            <v>0</v>
          </cell>
          <cell r="AF1247">
            <v>0</v>
          </cell>
        </row>
        <row r="1248">
          <cell r="A1248">
            <v>0</v>
          </cell>
          <cell r="B1248" t="str">
            <v>N83</v>
          </cell>
          <cell r="C1248" t="str">
            <v>Noninflammatory disorders of ovary, fallopian tube and broad ligament</v>
          </cell>
          <cell r="D1248" t="str">
            <v>F</v>
          </cell>
          <cell r="E1248">
            <v>2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1</v>
          </cell>
          <cell r="X1248">
            <v>0</v>
          </cell>
          <cell r="Y1248">
            <v>0</v>
          </cell>
          <cell r="Z1248">
            <v>0</v>
          </cell>
          <cell r="AA1248">
            <v>1</v>
          </cell>
          <cell r="AB1248">
            <v>0</v>
          </cell>
          <cell r="AC1248">
            <v>0</v>
          </cell>
          <cell r="AD1248">
            <v>0</v>
          </cell>
          <cell r="AF1248">
            <v>0</v>
          </cell>
        </row>
        <row r="1249">
          <cell r="A1249">
            <v>0</v>
          </cell>
          <cell r="B1249" t="str">
            <v>N85</v>
          </cell>
          <cell r="C1249" t="str">
            <v>Other noninflammatory disorders of uterus, except cervix</v>
          </cell>
          <cell r="D1249" t="str">
            <v>F</v>
          </cell>
          <cell r="E1249">
            <v>1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1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F1249">
            <v>0</v>
          </cell>
        </row>
        <row r="1250">
          <cell r="A1250">
            <v>0</v>
          </cell>
          <cell r="B1250" t="str">
            <v>N94</v>
          </cell>
          <cell r="C1250" t="str">
            <v>Pain and other conditions associated with female genital organs and menstrual cycle</v>
          </cell>
          <cell r="D1250" t="str">
            <v>F</v>
          </cell>
          <cell r="E1250">
            <v>2</v>
          </cell>
          <cell r="F1250">
            <v>1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1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1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</row>
        <row r="1251">
          <cell r="A1251">
            <v>0</v>
          </cell>
          <cell r="B1251" t="str">
            <v>O00-O99</v>
          </cell>
          <cell r="C1251" t="str">
            <v>XV. PREGNANCY, CHILDBIRTH AND THE PUERPERIUM</v>
          </cell>
          <cell r="D1251" t="str">
            <v>F</v>
          </cell>
          <cell r="E1251">
            <v>5</v>
          </cell>
          <cell r="F1251">
            <v>5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1</v>
          </cell>
          <cell r="M1251">
            <v>1</v>
          </cell>
          <cell r="N1251">
            <v>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F1251">
            <v>0</v>
          </cell>
        </row>
        <row r="1252">
          <cell r="A1252">
            <v>0</v>
          </cell>
          <cell r="B1252" t="str">
            <v>O10-16</v>
          </cell>
          <cell r="C1252" t="str">
            <v>Oedema, proteinuria and hypertensive disorders in pregnancy, childbirth and the puerperium</v>
          </cell>
          <cell r="D1252" t="str">
            <v>F</v>
          </cell>
          <cell r="E1252">
            <v>1</v>
          </cell>
          <cell r="F1252">
            <v>1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1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D1252">
            <v>0</v>
          </cell>
          <cell r="AF1252">
            <v>0</v>
          </cell>
        </row>
        <row r="1253">
          <cell r="A1253">
            <v>0</v>
          </cell>
          <cell r="B1253" t="str">
            <v>O16</v>
          </cell>
          <cell r="C1253" t="str">
            <v>Unspecified maternal hypertension</v>
          </cell>
          <cell r="D1253" t="str">
            <v>F</v>
          </cell>
          <cell r="E1253">
            <v>1</v>
          </cell>
          <cell r="F1253">
            <v>1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1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F1253">
            <v>0</v>
          </cell>
        </row>
        <row r="1254">
          <cell r="A1254">
            <v>0</v>
          </cell>
          <cell r="B1254" t="str">
            <v>O20-O29</v>
          </cell>
          <cell r="C1254" t="str">
            <v>Other maternal disorders predominantly related to pregnancy</v>
          </cell>
          <cell r="D1254" t="str">
            <v>F</v>
          </cell>
          <cell r="E1254">
            <v>1</v>
          </cell>
          <cell r="F1254">
            <v>1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1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D1254">
            <v>0</v>
          </cell>
          <cell r="AF1254">
            <v>0</v>
          </cell>
        </row>
        <row r="1255">
          <cell r="A1255">
            <v>0</v>
          </cell>
          <cell r="B1255" t="str">
            <v>O22</v>
          </cell>
          <cell r="C1255" t="str">
            <v>Venous complications in pregnancy</v>
          </cell>
          <cell r="D1255" t="str">
            <v>F</v>
          </cell>
          <cell r="E1255">
            <v>1</v>
          </cell>
          <cell r="F1255">
            <v>1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1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</row>
        <row r="1256">
          <cell r="A1256">
            <v>0</v>
          </cell>
          <cell r="B1256" t="str">
            <v>O94-99</v>
          </cell>
          <cell r="C1256" t="str">
            <v>Other obstetric conditions, not elsewhere classified</v>
          </cell>
          <cell r="D1256" t="str">
            <v>F</v>
          </cell>
          <cell r="E1256">
            <v>3</v>
          </cell>
          <cell r="F1256">
            <v>3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1</v>
          </cell>
          <cell r="N1256">
            <v>2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F1256">
            <v>0</v>
          </cell>
        </row>
        <row r="1257">
          <cell r="A1257">
            <v>0</v>
          </cell>
          <cell r="B1257" t="str">
            <v>O98</v>
          </cell>
          <cell r="C1257" t="str">
            <v>Maternal infectious and parasitic diseases classifiable elsewhere but complicating pregnancy, childbirth and the puerperium</v>
          </cell>
          <cell r="D1257" t="str">
            <v>F</v>
          </cell>
          <cell r="E1257">
            <v>1</v>
          </cell>
          <cell r="F1257">
            <v>1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1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D1257">
            <v>0</v>
          </cell>
          <cell r="AE1257">
            <v>0</v>
          </cell>
          <cell r="AF1257">
            <v>0</v>
          </cell>
        </row>
        <row r="1258">
          <cell r="A1258">
            <v>0</v>
          </cell>
          <cell r="B1258" t="str">
            <v>O99</v>
          </cell>
          <cell r="C1258" t="str">
            <v>Other maternal diseases classifiable elsewhere but complicating pregnancy, childbirth and the puerperium</v>
          </cell>
          <cell r="D1258" t="str">
            <v>F</v>
          </cell>
          <cell r="E1258">
            <v>2</v>
          </cell>
          <cell r="F1258">
            <v>2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1</v>
          </cell>
          <cell r="N1258">
            <v>1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D1258">
            <v>0</v>
          </cell>
          <cell r="AE1258">
            <v>0</v>
          </cell>
          <cell r="AF1258">
            <v>0</v>
          </cell>
        </row>
        <row r="1259">
          <cell r="A1259">
            <v>0</v>
          </cell>
          <cell r="B1259" t="str">
            <v>P00-P96</v>
          </cell>
          <cell r="C1259" t="str">
            <v>XVI. CERTAIN CONDITIONS ORIGINATING IN THE PERINATAL PERIOD</v>
          </cell>
          <cell r="D1259" t="str">
            <v>M</v>
          </cell>
          <cell r="E1259">
            <v>48</v>
          </cell>
          <cell r="F1259">
            <v>48</v>
          </cell>
          <cell r="G1259">
            <v>47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1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D1259">
            <v>0</v>
          </cell>
          <cell r="AF1259">
            <v>0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 t="str">
            <v>F</v>
          </cell>
          <cell r="E1260">
            <v>49</v>
          </cell>
          <cell r="F1260">
            <v>49</v>
          </cell>
          <cell r="G1260">
            <v>47</v>
          </cell>
          <cell r="H1260">
            <v>2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F1260">
            <v>0</v>
          </cell>
        </row>
        <row r="1261">
          <cell r="A1261">
            <v>0</v>
          </cell>
          <cell r="B1261" t="str">
            <v>P00-04</v>
          </cell>
          <cell r="C1261" t="str">
            <v>Fetus and newborn affected by maternal factors and by complications of pregnancy, labour and delivery</v>
          </cell>
          <cell r="D1261" t="str">
            <v>M</v>
          </cell>
          <cell r="E1261">
            <v>7</v>
          </cell>
          <cell r="F1261">
            <v>7</v>
          </cell>
          <cell r="G1261">
            <v>7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D1261">
            <v>0</v>
          </cell>
          <cell r="AF1261">
            <v>0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 t="str">
            <v>F</v>
          </cell>
          <cell r="E1262">
            <v>9</v>
          </cell>
          <cell r="F1262">
            <v>9</v>
          </cell>
          <cell r="G1262">
            <v>9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D1262">
            <v>0</v>
          </cell>
          <cell r="AF1262">
            <v>0</v>
          </cell>
        </row>
        <row r="1263">
          <cell r="A1263">
            <v>0</v>
          </cell>
          <cell r="B1263" t="str">
            <v>P01</v>
          </cell>
          <cell r="C1263" t="str">
            <v>Fetus and newborn affected by maternal complications of pregnancy</v>
          </cell>
          <cell r="D1263" t="str">
            <v>M</v>
          </cell>
          <cell r="E1263">
            <v>6</v>
          </cell>
          <cell r="F1263">
            <v>6</v>
          </cell>
          <cell r="G1263">
            <v>6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D1263">
            <v>0</v>
          </cell>
          <cell r="AF1263">
            <v>0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 t="str">
            <v>F</v>
          </cell>
          <cell r="E1264">
            <v>4</v>
          </cell>
          <cell r="F1264">
            <v>4</v>
          </cell>
          <cell r="G1264">
            <v>4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F1264">
            <v>0</v>
          </cell>
        </row>
        <row r="1265">
          <cell r="A1265">
            <v>0</v>
          </cell>
          <cell r="B1265" t="str">
            <v>P02</v>
          </cell>
          <cell r="C1265" t="str">
            <v>Fetus and newborn affected by complications of placenta, cord and membranes</v>
          </cell>
          <cell r="D1265" t="str">
            <v>M</v>
          </cell>
          <cell r="E1265">
            <v>1</v>
          </cell>
          <cell r="F1265">
            <v>1</v>
          </cell>
          <cell r="G1265">
            <v>1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F1265">
            <v>0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 t="str">
            <v>F</v>
          </cell>
          <cell r="E1266">
            <v>3</v>
          </cell>
          <cell r="F1266">
            <v>3</v>
          </cell>
          <cell r="G1266">
            <v>3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</row>
        <row r="1267">
          <cell r="A1267">
            <v>0</v>
          </cell>
          <cell r="B1267" t="str">
            <v>P03</v>
          </cell>
          <cell r="C1267" t="str">
            <v>Fetus and newborn affected by other complications of labour and delivery</v>
          </cell>
          <cell r="D1267" t="str">
            <v>M</v>
          </cell>
          <cell r="E1267" t="str">
            <v>-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D1267">
            <v>0</v>
          </cell>
          <cell r="AE1267">
            <v>0</v>
          </cell>
          <cell r="AF1267">
            <v>0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 t="str">
            <v>F</v>
          </cell>
          <cell r="E1268">
            <v>2</v>
          </cell>
          <cell r="F1268">
            <v>2</v>
          </cell>
          <cell r="G1268">
            <v>2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D1268">
            <v>0</v>
          </cell>
          <cell r="AE1268">
            <v>0</v>
          </cell>
          <cell r="AF1268">
            <v>0</v>
          </cell>
        </row>
        <row r="1269">
          <cell r="A1269">
            <v>0</v>
          </cell>
          <cell r="B1269" t="str">
            <v>P05-08</v>
          </cell>
          <cell r="C1269" t="str">
            <v>Disorders related to length of gestation and fetal growth</v>
          </cell>
          <cell r="D1269" t="str">
            <v>M</v>
          </cell>
          <cell r="E1269">
            <v>12</v>
          </cell>
          <cell r="F1269">
            <v>12</v>
          </cell>
          <cell r="G1269">
            <v>12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D1269">
            <v>0</v>
          </cell>
          <cell r="AF1269">
            <v>0</v>
          </cell>
        </row>
        <row r="1270">
          <cell r="A1270">
            <v>0</v>
          </cell>
          <cell r="B1270">
            <v>0</v>
          </cell>
          <cell r="C1270">
            <v>0</v>
          </cell>
          <cell r="D1270" t="str">
            <v>F</v>
          </cell>
          <cell r="E1270">
            <v>5</v>
          </cell>
          <cell r="F1270">
            <v>5</v>
          </cell>
          <cell r="G1270">
            <v>5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D1270">
            <v>0</v>
          </cell>
          <cell r="AF1270">
            <v>0</v>
          </cell>
        </row>
        <row r="1271">
          <cell r="A1271">
            <v>0</v>
          </cell>
          <cell r="B1271" t="str">
            <v>P05</v>
          </cell>
          <cell r="C1271" t="str">
            <v>Slow fetal growth and fetal malnutrition</v>
          </cell>
          <cell r="D1271" t="str">
            <v>M</v>
          </cell>
          <cell r="E1271">
            <v>1</v>
          </cell>
          <cell r="F1271">
            <v>1</v>
          </cell>
          <cell r="G1271">
            <v>1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D1271">
            <v>0</v>
          </cell>
          <cell r="AE1271">
            <v>0</v>
          </cell>
          <cell r="AF1271">
            <v>0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 t="str">
            <v>F</v>
          </cell>
          <cell r="E1272">
            <v>1</v>
          </cell>
          <cell r="F1272">
            <v>1</v>
          </cell>
          <cell r="G1272">
            <v>1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D1272">
            <v>0</v>
          </cell>
          <cell r="AE1272">
            <v>0</v>
          </cell>
          <cell r="AF1272">
            <v>0</v>
          </cell>
        </row>
        <row r="1273">
          <cell r="A1273">
            <v>0</v>
          </cell>
          <cell r="B1273" t="str">
            <v>P07</v>
          </cell>
          <cell r="C1273" t="str">
            <v>Disorders related to short gestation and low birth weight, not elsewhere classified</v>
          </cell>
          <cell r="D1273" t="str">
            <v>M</v>
          </cell>
          <cell r="E1273">
            <v>11</v>
          </cell>
          <cell r="F1273">
            <v>11</v>
          </cell>
          <cell r="G1273">
            <v>11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D1273">
            <v>0</v>
          </cell>
          <cell r="AE1273">
            <v>0</v>
          </cell>
          <cell r="AF1273">
            <v>0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 t="str">
            <v>F</v>
          </cell>
          <cell r="E1274">
            <v>4</v>
          </cell>
          <cell r="F1274">
            <v>4</v>
          </cell>
          <cell r="G1274">
            <v>4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D1274">
            <v>0</v>
          </cell>
          <cell r="AF1274">
            <v>0</v>
          </cell>
        </row>
        <row r="1275">
          <cell r="A1275">
            <v>0</v>
          </cell>
          <cell r="B1275" t="str">
            <v>P20-29</v>
          </cell>
          <cell r="C1275" t="str">
            <v>Respiratory and cardiovascular disorders specific to the perinatal period</v>
          </cell>
          <cell r="D1275" t="str">
            <v>M</v>
          </cell>
          <cell r="E1275">
            <v>14</v>
          </cell>
          <cell r="F1275">
            <v>14</v>
          </cell>
          <cell r="G1275">
            <v>13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1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F1275">
            <v>0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 t="str">
            <v>F</v>
          </cell>
          <cell r="E1276">
            <v>11</v>
          </cell>
          <cell r="F1276">
            <v>11</v>
          </cell>
          <cell r="G1276">
            <v>9</v>
          </cell>
          <cell r="H1276">
            <v>2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D1276">
            <v>0</v>
          </cell>
          <cell r="AF1276">
            <v>0</v>
          </cell>
        </row>
        <row r="1277">
          <cell r="A1277">
            <v>0</v>
          </cell>
          <cell r="B1277" t="str">
            <v>P20</v>
          </cell>
          <cell r="C1277" t="str">
            <v>Intrauterine hypoxia</v>
          </cell>
          <cell r="D1277" t="str">
            <v>M</v>
          </cell>
          <cell r="E1277">
            <v>2</v>
          </cell>
          <cell r="F1277">
            <v>2</v>
          </cell>
          <cell r="G1277">
            <v>2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F1277">
            <v>0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 t="str">
            <v>F</v>
          </cell>
          <cell r="E1278" t="str">
            <v>-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F1278">
            <v>0</v>
          </cell>
        </row>
        <row r="1279">
          <cell r="A1279">
            <v>0</v>
          </cell>
          <cell r="B1279" t="str">
            <v>P21</v>
          </cell>
          <cell r="C1279" t="str">
            <v>Birth asphyxia</v>
          </cell>
          <cell r="D1279" t="str">
            <v>M</v>
          </cell>
          <cell r="E1279">
            <v>4</v>
          </cell>
          <cell r="F1279">
            <v>4</v>
          </cell>
          <cell r="G1279">
            <v>3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F1279">
            <v>0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 t="str">
            <v>F</v>
          </cell>
          <cell r="E1280">
            <v>1</v>
          </cell>
          <cell r="F1280">
            <v>1</v>
          </cell>
          <cell r="G1280">
            <v>1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F1280">
            <v>0</v>
          </cell>
        </row>
        <row r="1281">
          <cell r="A1281">
            <v>0</v>
          </cell>
          <cell r="B1281" t="str">
            <v>P22</v>
          </cell>
          <cell r="C1281" t="str">
            <v>Respiratory distress of newborn</v>
          </cell>
          <cell r="D1281" t="str">
            <v>M</v>
          </cell>
          <cell r="E1281">
            <v>2</v>
          </cell>
          <cell r="F1281">
            <v>2</v>
          </cell>
          <cell r="G1281">
            <v>2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F1281">
            <v>0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 t="str">
            <v>F</v>
          </cell>
          <cell r="E1282">
            <v>2</v>
          </cell>
          <cell r="F1282">
            <v>2</v>
          </cell>
          <cell r="G1282">
            <v>2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F1282">
            <v>0</v>
          </cell>
        </row>
        <row r="1283">
          <cell r="A1283">
            <v>0</v>
          </cell>
          <cell r="B1283" t="str">
            <v>P27</v>
          </cell>
          <cell r="C1283" t="str">
            <v>Chronic respiratory disease originating in the perinatal period</v>
          </cell>
          <cell r="D1283" t="str">
            <v>M</v>
          </cell>
          <cell r="E1283">
            <v>2</v>
          </cell>
          <cell r="F1283">
            <v>2</v>
          </cell>
          <cell r="G1283">
            <v>2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F1283">
            <v>0</v>
          </cell>
        </row>
        <row r="1284">
          <cell r="A1284">
            <v>0</v>
          </cell>
          <cell r="B1284">
            <v>0</v>
          </cell>
          <cell r="C1284">
            <v>0</v>
          </cell>
          <cell r="D1284" t="str">
            <v>F</v>
          </cell>
          <cell r="E1284">
            <v>4</v>
          </cell>
          <cell r="F1284">
            <v>4</v>
          </cell>
          <cell r="G1284">
            <v>2</v>
          </cell>
          <cell r="H1284">
            <v>2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</row>
        <row r="1285">
          <cell r="A1285">
            <v>0</v>
          </cell>
          <cell r="B1285" t="str">
            <v>P28</v>
          </cell>
          <cell r="C1285" t="str">
            <v>Other respiratory conditions originating in the perinatal period</v>
          </cell>
          <cell r="D1285" t="str">
            <v>M</v>
          </cell>
          <cell r="E1285">
            <v>3</v>
          </cell>
          <cell r="F1285">
            <v>3</v>
          </cell>
          <cell r="G1285">
            <v>3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D1285">
            <v>0</v>
          </cell>
          <cell r="AE1285">
            <v>0</v>
          </cell>
          <cell r="AF1285">
            <v>0</v>
          </cell>
        </row>
        <row r="1286">
          <cell r="A1286">
            <v>0</v>
          </cell>
          <cell r="B1286">
            <v>0</v>
          </cell>
          <cell r="C1286">
            <v>0</v>
          </cell>
          <cell r="D1286" t="str">
            <v>F</v>
          </cell>
          <cell r="E1286">
            <v>3</v>
          </cell>
          <cell r="F1286">
            <v>3</v>
          </cell>
          <cell r="G1286">
            <v>3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F1286">
            <v>0</v>
          </cell>
        </row>
        <row r="1287">
          <cell r="A1287">
            <v>0</v>
          </cell>
          <cell r="B1287" t="str">
            <v>P29</v>
          </cell>
          <cell r="C1287" t="str">
            <v>Cardiovascular disorders originating in the perinatal period</v>
          </cell>
          <cell r="D1287" t="str">
            <v>M</v>
          </cell>
          <cell r="E1287">
            <v>1</v>
          </cell>
          <cell r="F1287">
            <v>1</v>
          </cell>
          <cell r="G1287">
            <v>1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D1287">
            <v>0</v>
          </cell>
          <cell r="AF1287">
            <v>0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 t="str">
            <v>F</v>
          </cell>
          <cell r="E1288">
            <v>1</v>
          </cell>
          <cell r="F1288">
            <v>1</v>
          </cell>
          <cell r="G1288">
            <v>1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D1288">
            <v>0</v>
          </cell>
          <cell r="AF1288">
            <v>0</v>
          </cell>
        </row>
        <row r="1289">
          <cell r="A1289">
            <v>0</v>
          </cell>
          <cell r="B1289" t="str">
            <v>P35-39</v>
          </cell>
          <cell r="C1289" t="str">
            <v>Infections specific to the perinatal period</v>
          </cell>
          <cell r="D1289" t="str">
            <v>M</v>
          </cell>
          <cell r="E1289">
            <v>2</v>
          </cell>
          <cell r="F1289">
            <v>2</v>
          </cell>
          <cell r="G1289">
            <v>2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D1289">
            <v>0</v>
          </cell>
          <cell r="AF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 t="str">
            <v>F</v>
          </cell>
          <cell r="E1290">
            <v>11</v>
          </cell>
          <cell r="F1290">
            <v>11</v>
          </cell>
          <cell r="G1290">
            <v>11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F1290">
            <v>0</v>
          </cell>
        </row>
        <row r="1291">
          <cell r="A1291">
            <v>0</v>
          </cell>
          <cell r="B1291" t="str">
            <v>P35</v>
          </cell>
          <cell r="C1291" t="str">
            <v>Congenital viral diseases</v>
          </cell>
          <cell r="D1291" t="str">
            <v>M</v>
          </cell>
          <cell r="E1291" t="str">
            <v>-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 t="str">
            <v>F</v>
          </cell>
          <cell r="E1292">
            <v>1</v>
          </cell>
          <cell r="F1292">
            <v>1</v>
          </cell>
          <cell r="G1292">
            <v>1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F1292">
            <v>0</v>
          </cell>
        </row>
        <row r="1293">
          <cell r="A1293">
            <v>0</v>
          </cell>
          <cell r="B1293" t="str">
            <v>P36</v>
          </cell>
          <cell r="C1293" t="str">
            <v>Bacterial sepsis of newborn</v>
          </cell>
          <cell r="D1293" t="str">
            <v>M</v>
          </cell>
          <cell r="E1293">
            <v>2</v>
          </cell>
          <cell r="F1293">
            <v>2</v>
          </cell>
          <cell r="G1293">
            <v>2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 t="str">
            <v>F</v>
          </cell>
          <cell r="E1294">
            <v>8</v>
          </cell>
          <cell r="F1294">
            <v>8</v>
          </cell>
          <cell r="G1294">
            <v>8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F1294">
            <v>0</v>
          </cell>
        </row>
        <row r="1295">
          <cell r="A1295">
            <v>0</v>
          </cell>
          <cell r="B1295" t="str">
            <v>P37</v>
          </cell>
          <cell r="C1295" t="str">
            <v>Other congenital infectious and parasitic diseases</v>
          </cell>
          <cell r="D1295" t="str">
            <v>M</v>
          </cell>
          <cell r="E1295" t="str">
            <v>-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F1295">
            <v>0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 t="str">
            <v>F</v>
          </cell>
          <cell r="E1296">
            <v>1</v>
          </cell>
          <cell r="F1296">
            <v>1</v>
          </cell>
          <cell r="G1296">
            <v>1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F1296">
            <v>0</v>
          </cell>
        </row>
        <row r="1297">
          <cell r="A1297">
            <v>0</v>
          </cell>
          <cell r="B1297" t="str">
            <v>P39</v>
          </cell>
          <cell r="C1297" t="str">
            <v>Other infections specific to the perinatal period</v>
          </cell>
          <cell r="D1297" t="str">
            <v>M</v>
          </cell>
          <cell r="E1297" t="str">
            <v>-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F1297">
            <v>0</v>
          </cell>
        </row>
        <row r="1298">
          <cell r="A1298">
            <v>0</v>
          </cell>
          <cell r="B1298">
            <v>0</v>
          </cell>
          <cell r="C1298">
            <v>0</v>
          </cell>
          <cell r="D1298" t="str">
            <v>F</v>
          </cell>
          <cell r="E1298">
            <v>1</v>
          </cell>
          <cell r="F1298">
            <v>1</v>
          </cell>
          <cell r="G1298">
            <v>1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F1298">
            <v>0</v>
          </cell>
        </row>
        <row r="1299">
          <cell r="A1299">
            <v>0</v>
          </cell>
          <cell r="B1299" t="str">
            <v>P50-61</v>
          </cell>
          <cell r="C1299" t="str">
            <v>Haemorrhagic and haematological disorders of fetus and newborn</v>
          </cell>
          <cell r="D1299" t="str">
            <v>M</v>
          </cell>
          <cell r="E1299">
            <v>3</v>
          </cell>
          <cell r="F1299">
            <v>3</v>
          </cell>
          <cell r="G1299">
            <v>3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F1299">
            <v>0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 t="str">
            <v>F</v>
          </cell>
          <cell r="E1300">
            <v>3</v>
          </cell>
          <cell r="F1300">
            <v>3</v>
          </cell>
          <cell r="G1300">
            <v>3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D1300">
            <v>0</v>
          </cell>
          <cell r="AF1300">
            <v>0</v>
          </cell>
        </row>
        <row r="1301">
          <cell r="A1301">
            <v>0</v>
          </cell>
          <cell r="B1301" t="str">
            <v>P52</v>
          </cell>
          <cell r="C1301" t="str">
            <v>Intracranial nontraumatic haemorrhage of fetus and newborn</v>
          </cell>
          <cell r="D1301" t="str">
            <v>M</v>
          </cell>
          <cell r="E1301">
            <v>3</v>
          </cell>
          <cell r="F1301">
            <v>3</v>
          </cell>
          <cell r="G1301">
            <v>3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D1301">
            <v>0</v>
          </cell>
          <cell r="AE1301">
            <v>0</v>
          </cell>
          <cell r="AF1301">
            <v>0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 t="str">
            <v>F</v>
          </cell>
          <cell r="E1302">
            <v>2</v>
          </cell>
          <cell r="F1302">
            <v>2</v>
          </cell>
          <cell r="G1302">
            <v>2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D1302">
            <v>0</v>
          </cell>
          <cell r="AE1302">
            <v>0</v>
          </cell>
          <cell r="AF1302">
            <v>0</v>
          </cell>
        </row>
        <row r="1303">
          <cell r="A1303">
            <v>0</v>
          </cell>
          <cell r="B1303" t="str">
            <v>P56</v>
          </cell>
          <cell r="C1303" t="str">
            <v>Hydrops fetalis due to haemolytic disease</v>
          </cell>
          <cell r="D1303" t="str">
            <v>M</v>
          </cell>
          <cell r="E1303" t="str">
            <v>-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D1303">
            <v>0</v>
          </cell>
          <cell r="AF1303">
            <v>0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 t="str">
            <v>F</v>
          </cell>
          <cell r="E1304">
            <v>1</v>
          </cell>
          <cell r="F1304">
            <v>1</v>
          </cell>
          <cell r="G1304">
            <v>1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D1304">
            <v>0</v>
          </cell>
          <cell r="AF1304">
            <v>0</v>
          </cell>
        </row>
        <row r="1305">
          <cell r="A1305">
            <v>0</v>
          </cell>
          <cell r="B1305" t="str">
            <v>P75-78</v>
          </cell>
          <cell r="C1305" t="str">
            <v>Digestive system disorders of fetus and newborn</v>
          </cell>
          <cell r="D1305" t="str">
            <v>M</v>
          </cell>
          <cell r="E1305">
            <v>6</v>
          </cell>
          <cell r="F1305">
            <v>6</v>
          </cell>
          <cell r="G1305">
            <v>6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F1305">
            <v>0</v>
          </cell>
        </row>
        <row r="1306">
          <cell r="A1306">
            <v>0</v>
          </cell>
          <cell r="B1306">
            <v>0</v>
          </cell>
          <cell r="C1306">
            <v>0</v>
          </cell>
          <cell r="D1306" t="str">
            <v>F</v>
          </cell>
          <cell r="E1306">
            <v>5</v>
          </cell>
          <cell r="F1306">
            <v>5</v>
          </cell>
          <cell r="G1306">
            <v>5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D1306">
            <v>0</v>
          </cell>
          <cell r="AF1306">
            <v>0</v>
          </cell>
        </row>
        <row r="1307">
          <cell r="A1307">
            <v>0</v>
          </cell>
          <cell r="B1307" t="str">
            <v>P77</v>
          </cell>
          <cell r="C1307" t="str">
            <v>Necrotizing enterocolitis of fetus and newborn</v>
          </cell>
          <cell r="D1307" t="str">
            <v>M</v>
          </cell>
          <cell r="E1307">
            <v>5</v>
          </cell>
          <cell r="F1307">
            <v>5</v>
          </cell>
          <cell r="G1307">
            <v>5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F1307">
            <v>0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 t="str">
            <v>F</v>
          </cell>
          <cell r="E1308">
            <v>4</v>
          </cell>
          <cell r="F1308">
            <v>4</v>
          </cell>
          <cell r="G1308">
            <v>4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F1308">
            <v>0</v>
          </cell>
        </row>
        <row r="1309">
          <cell r="A1309">
            <v>0</v>
          </cell>
          <cell r="B1309" t="str">
            <v>P78</v>
          </cell>
          <cell r="C1309" t="str">
            <v>Other perinatal digestive system disorders</v>
          </cell>
          <cell r="D1309" t="str">
            <v>M</v>
          </cell>
          <cell r="E1309">
            <v>1</v>
          </cell>
          <cell r="F1309">
            <v>1</v>
          </cell>
          <cell r="G1309">
            <v>1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F1309">
            <v>0</v>
          </cell>
        </row>
        <row r="1310">
          <cell r="A1310">
            <v>0</v>
          </cell>
          <cell r="B1310">
            <v>0</v>
          </cell>
          <cell r="C1310">
            <v>0</v>
          </cell>
          <cell r="D1310" t="str">
            <v>F</v>
          </cell>
          <cell r="E1310">
            <v>1</v>
          </cell>
          <cell r="F1310">
            <v>1</v>
          </cell>
          <cell r="G1310">
            <v>1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F1310">
            <v>0</v>
          </cell>
        </row>
        <row r="1311">
          <cell r="A1311">
            <v>0</v>
          </cell>
          <cell r="B1311" t="str">
            <v>P80-83</v>
          </cell>
          <cell r="C1311" t="str">
            <v>Conditions involving the integument and temperature regulation of fetus and newborn</v>
          </cell>
          <cell r="D1311" t="str">
            <v>M</v>
          </cell>
          <cell r="E1311" t="str">
            <v>-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D1311">
            <v>0</v>
          </cell>
          <cell r="AF1311">
            <v>0</v>
          </cell>
        </row>
        <row r="1312">
          <cell r="A1312">
            <v>0</v>
          </cell>
          <cell r="B1312">
            <v>0</v>
          </cell>
          <cell r="C1312">
            <v>0</v>
          </cell>
          <cell r="D1312" t="str">
            <v>F</v>
          </cell>
          <cell r="E1312">
            <v>2</v>
          </cell>
          <cell r="F1312">
            <v>2</v>
          </cell>
          <cell r="G1312">
            <v>2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D1312">
            <v>0</v>
          </cell>
          <cell r="AF1312">
            <v>0</v>
          </cell>
        </row>
        <row r="1313">
          <cell r="A1313">
            <v>0</v>
          </cell>
          <cell r="B1313" t="str">
            <v>P83</v>
          </cell>
          <cell r="C1313" t="str">
            <v>Other conditions of integument specific to fetus and newborn</v>
          </cell>
          <cell r="D1313" t="str">
            <v>M</v>
          </cell>
          <cell r="E1313" t="str">
            <v>-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F1313">
            <v>0</v>
          </cell>
        </row>
        <row r="1314">
          <cell r="A1314">
            <v>0</v>
          </cell>
          <cell r="B1314">
            <v>0</v>
          </cell>
          <cell r="C1314">
            <v>0</v>
          </cell>
          <cell r="D1314" t="str">
            <v>F</v>
          </cell>
          <cell r="E1314">
            <v>2</v>
          </cell>
          <cell r="F1314">
            <v>2</v>
          </cell>
          <cell r="G1314">
            <v>2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F1314">
            <v>0</v>
          </cell>
        </row>
        <row r="1315">
          <cell r="A1315">
            <v>0</v>
          </cell>
          <cell r="B1315" t="str">
            <v>P90-96</v>
          </cell>
          <cell r="C1315" t="str">
            <v>Other disorders originating in the perinatal period</v>
          </cell>
          <cell r="D1315" t="str">
            <v>M</v>
          </cell>
          <cell r="E1315">
            <v>4</v>
          </cell>
          <cell r="F1315">
            <v>4</v>
          </cell>
          <cell r="G1315">
            <v>4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D1315">
            <v>0</v>
          </cell>
          <cell r="AF1315">
            <v>0</v>
          </cell>
        </row>
        <row r="1316">
          <cell r="A1316">
            <v>0</v>
          </cell>
          <cell r="B1316">
            <v>0</v>
          </cell>
          <cell r="C1316">
            <v>0</v>
          </cell>
          <cell r="D1316" t="str">
            <v>F</v>
          </cell>
          <cell r="E1316">
            <v>3</v>
          </cell>
          <cell r="F1316">
            <v>3</v>
          </cell>
          <cell r="G1316">
            <v>3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F1316">
            <v>0</v>
          </cell>
        </row>
        <row r="1317">
          <cell r="A1317">
            <v>0</v>
          </cell>
          <cell r="B1317" t="str">
            <v>P91</v>
          </cell>
          <cell r="C1317" t="str">
            <v>Other disturbances of cerebral status of newborn</v>
          </cell>
          <cell r="D1317" t="str">
            <v>M</v>
          </cell>
          <cell r="E1317">
            <v>4</v>
          </cell>
          <cell r="F1317">
            <v>4</v>
          </cell>
          <cell r="G1317">
            <v>4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F1317">
            <v>0</v>
          </cell>
        </row>
        <row r="1318">
          <cell r="A1318">
            <v>0</v>
          </cell>
          <cell r="B1318">
            <v>0</v>
          </cell>
          <cell r="C1318">
            <v>0</v>
          </cell>
          <cell r="D1318" t="str">
            <v>F</v>
          </cell>
          <cell r="E1318">
            <v>2</v>
          </cell>
          <cell r="F1318">
            <v>2</v>
          </cell>
          <cell r="G1318">
            <v>2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F1318">
            <v>0</v>
          </cell>
        </row>
        <row r="1319">
          <cell r="A1319">
            <v>0</v>
          </cell>
          <cell r="B1319" t="str">
            <v>P96</v>
          </cell>
          <cell r="C1319" t="str">
            <v>Other conditions originating in the perinatal period</v>
          </cell>
          <cell r="D1319" t="str">
            <v>M</v>
          </cell>
          <cell r="E1319" t="str">
            <v>-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F1319">
            <v>0</v>
          </cell>
        </row>
        <row r="1320">
          <cell r="A1320">
            <v>0</v>
          </cell>
          <cell r="B1320">
            <v>0</v>
          </cell>
          <cell r="C1320">
            <v>0</v>
          </cell>
          <cell r="D1320" t="str">
            <v>F</v>
          </cell>
          <cell r="E1320">
            <v>1</v>
          </cell>
          <cell r="F1320">
            <v>1</v>
          </cell>
          <cell r="G1320">
            <v>1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F1320">
            <v>0</v>
          </cell>
        </row>
        <row r="1321">
          <cell r="A1321">
            <v>0</v>
          </cell>
          <cell r="B1321" t="str">
            <v>Q00-Q99</v>
          </cell>
          <cell r="C1321" t="str">
            <v>XVII. CONGENITAL MALFORMATIONS, DEFORMATIONS AND CHROMOSOMAL ABNORMALITIES</v>
          </cell>
          <cell r="D1321" t="str">
            <v>M</v>
          </cell>
          <cell r="E1321">
            <v>100</v>
          </cell>
          <cell r="F1321">
            <v>96</v>
          </cell>
          <cell r="G1321">
            <v>33</v>
          </cell>
          <cell r="H1321">
            <v>3</v>
          </cell>
          <cell r="I1321">
            <v>2</v>
          </cell>
          <cell r="J1321">
            <v>1</v>
          </cell>
          <cell r="K1321">
            <v>4</v>
          </cell>
          <cell r="L1321">
            <v>2</v>
          </cell>
          <cell r="M1321">
            <v>4</v>
          </cell>
          <cell r="N1321">
            <v>4</v>
          </cell>
          <cell r="O1321">
            <v>4</v>
          </cell>
          <cell r="P1321">
            <v>5</v>
          </cell>
          <cell r="Q1321">
            <v>5</v>
          </cell>
          <cell r="R1321">
            <v>5</v>
          </cell>
          <cell r="S1321">
            <v>7</v>
          </cell>
          <cell r="T1321">
            <v>4</v>
          </cell>
          <cell r="U1321">
            <v>10</v>
          </cell>
          <cell r="V1321">
            <v>3</v>
          </cell>
          <cell r="W1321">
            <v>2</v>
          </cell>
          <cell r="X1321">
            <v>1</v>
          </cell>
          <cell r="Y1321">
            <v>4</v>
          </cell>
          <cell r="Z1321">
            <v>1</v>
          </cell>
          <cell r="AA1321">
            <v>0</v>
          </cell>
          <cell r="AD1321">
            <v>0</v>
          </cell>
          <cell r="AF1321">
            <v>0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 t="str">
            <v>F</v>
          </cell>
          <cell r="E1322">
            <v>80</v>
          </cell>
          <cell r="F1322">
            <v>72</v>
          </cell>
          <cell r="G1322">
            <v>23</v>
          </cell>
          <cell r="H1322">
            <v>3</v>
          </cell>
          <cell r="I1322">
            <v>0</v>
          </cell>
          <cell r="J1322">
            <v>0</v>
          </cell>
          <cell r="K1322">
            <v>1</v>
          </cell>
          <cell r="L1322">
            <v>4</v>
          </cell>
          <cell r="M1322">
            <v>0</v>
          </cell>
          <cell r="N1322">
            <v>0</v>
          </cell>
          <cell r="O1322">
            <v>1</v>
          </cell>
          <cell r="P1322">
            <v>1</v>
          </cell>
          <cell r="Q1322">
            <v>4</v>
          </cell>
          <cell r="R1322">
            <v>9</v>
          </cell>
          <cell r="S1322">
            <v>12</v>
          </cell>
          <cell r="T1322">
            <v>5</v>
          </cell>
          <cell r="U1322">
            <v>5</v>
          </cell>
          <cell r="V1322">
            <v>4</v>
          </cell>
          <cell r="W1322">
            <v>5</v>
          </cell>
          <cell r="X1322">
            <v>2</v>
          </cell>
          <cell r="Y1322">
            <v>1</v>
          </cell>
          <cell r="Z1322">
            <v>0</v>
          </cell>
          <cell r="AA1322">
            <v>1</v>
          </cell>
          <cell r="AD1322">
            <v>0</v>
          </cell>
          <cell r="AF1322">
            <v>0</v>
          </cell>
        </row>
        <row r="1323">
          <cell r="A1323">
            <v>0</v>
          </cell>
          <cell r="B1323" t="str">
            <v>Q00-07</v>
          </cell>
          <cell r="C1323" t="str">
            <v>Congenital malformations of the nervous system</v>
          </cell>
          <cell r="D1323" t="str">
            <v>M</v>
          </cell>
          <cell r="E1323">
            <v>11</v>
          </cell>
          <cell r="F1323">
            <v>11</v>
          </cell>
          <cell r="G1323">
            <v>4</v>
          </cell>
          <cell r="H1323">
            <v>1</v>
          </cell>
          <cell r="I1323">
            <v>0</v>
          </cell>
          <cell r="J1323">
            <v>0</v>
          </cell>
          <cell r="K1323">
            <v>2</v>
          </cell>
          <cell r="L1323">
            <v>0</v>
          </cell>
          <cell r="M1323">
            <v>0</v>
          </cell>
          <cell r="N1323">
            <v>1</v>
          </cell>
          <cell r="O1323">
            <v>0</v>
          </cell>
          <cell r="P1323">
            <v>0</v>
          </cell>
          <cell r="Q1323">
            <v>1</v>
          </cell>
          <cell r="R1323">
            <v>1</v>
          </cell>
          <cell r="S1323">
            <v>0</v>
          </cell>
          <cell r="T1323">
            <v>1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D1323">
            <v>0</v>
          </cell>
          <cell r="AF1323">
            <v>0</v>
          </cell>
        </row>
        <row r="1324">
          <cell r="A1324">
            <v>0</v>
          </cell>
          <cell r="B1324">
            <v>0</v>
          </cell>
          <cell r="C1324">
            <v>0</v>
          </cell>
          <cell r="D1324" t="str">
            <v>F</v>
          </cell>
          <cell r="E1324">
            <v>11</v>
          </cell>
          <cell r="F1324">
            <v>10</v>
          </cell>
          <cell r="G1324">
            <v>2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1</v>
          </cell>
          <cell r="M1324">
            <v>0</v>
          </cell>
          <cell r="N1324">
            <v>0</v>
          </cell>
          <cell r="O1324">
            <v>1</v>
          </cell>
          <cell r="P1324">
            <v>0</v>
          </cell>
          <cell r="Q1324">
            <v>2</v>
          </cell>
          <cell r="R1324">
            <v>1</v>
          </cell>
          <cell r="S1324">
            <v>1</v>
          </cell>
          <cell r="T1324">
            <v>0</v>
          </cell>
          <cell r="U1324">
            <v>2</v>
          </cell>
          <cell r="V1324">
            <v>0</v>
          </cell>
          <cell r="W1324">
            <v>1</v>
          </cell>
          <cell r="X1324">
            <v>0</v>
          </cell>
          <cell r="Y1324">
            <v>1</v>
          </cell>
          <cell r="Z1324">
            <v>0</v>
          </cell>
          <cell r="AA1324">
            <v>0</v>
          </cell>
          <cell r="AD1324">
            <v>0</v>
          </cell>
          <cell r="AF1324">
            <v>0</v>
          </cell>
        </row>
        <row r="1325">
          <cell r="A1325">
            <v>0</v>
          </cell>
          <cell r="B1325" t="str">
            <v>Q00</v>
          </cell>
          <cell r="C1325" t="str">
            <v>Anencephaly and similar malformations</v>
          </cell>
          <cell r="D1325" t="str">
            <v>M</v>
          </cell>
          <cell r="E1325" t="str">
            <v>-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D1325">
            <v>0</v>
          </cell>
          <cell r="AE1325">
            <v>0</v>
          </cell>
          <cell r="AF1325">
            <v>0</v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 t="str">
            <v>F</v>
          </cell>
          <cell r="E1326">
            <v>1</v>
          </cell>
          <cell r="F1326">
            <v>1</v>
          </cell>
          <cell r="G1326">
            <v>1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D1326">
            <v>0</v>
          </cell>
          <cell r="AE1326">
            <v>0</v>
          </cell>
          <cell r="AF1326">
            <v>0</v>
          </cell>
        </row>
        <row r="1327">
          <cell r="A1327">
            <v>0</v>
          </cell>
          <cell r="B1327" t="str">
            <v>Q02</v>
          </cell>
          <cell r="C1327" t="str">
            <v>Microcephaly</v>
          </cell>
          <cell r="D1327" t="str">
            <v>M</v>
          </cell>
          <cell r="E1327">
            <v>1</v>
          </cell>
          <cell r="F1327">
            <v>1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1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F1327">
            <v>0</v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 t="str">
            <v>F</v>
          </cell>
          <cell r="E1328" t="str">
            <v>-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F1328">
            <v>0</v>
          </cell>
        </row>
        <row r="1329">
          <cell r="A1329">
            <v>0</v>
          </cell>
          <cell r="B1329" t="str">
            <v>Q03</v>
          </cell>
          <cell r="C1329" t="str">
            <v>Congenital hydrocephalus</v>
          </cell>
          <cell r="D1329" t="str">
            <v>M</v>
          </cell>
          <cell r="E1329">
            <v>2</v>
          </cell>
          <cell r="F1329">
            <v>2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1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F1329">
            <v>0</v>
          </cell>
        </row>
        <row r="1330">
          <cell r="A1330">
            <v>0</v>
          </cell>
          <cell r="B1330">
            <v>0</v>
          </cell>
          <cell r="C1330">
            <v>0</v>
          </cell>
          <cell r="D1330" t="str">
            <v>F</v>
          </cell>
          <cell r="E1330">
            <v>2</v>
          </cell>
          <cell r="F1330">
            <v>1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1</v>
          </cell>
          <cell r="V1330">
            <v>0</v>
          </cell>
          <cell r="W1330">
            <v>1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F1330">
            <v>0</v>
          </cell>
        </row>
        <row r="1331">
          <cell r="A1331">
            <v>0</v>
          </cell>
          <cell r="B1331" t="str">
            <v>Q04</v>
          </cell>
          <cell r="C1331" t="str">
            <v>Other congenital malformations of brain</v>
          </cell>
          <cell r="D1331" t="str">
            <v>M</v>
          </cell>
          <cell r="E1331">
            <v>3</v>
          </cell>
          <cell r="F1331">
            <v>3</v>
          </cell>
          <cell r="G1331">
            <v>2</v>
          </cell>
          <cell r="H1331">
            <v>1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F1331">
            <v>0</v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 t="str">
            <v>F</v>
          </cell>
          <cell r="E1332">
            <v>2</v>
          </cell>
          <cell r="F1332">
            <v>2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1</v>
          </cell>
          <cell r="M1332">
            <v>0</v>
          </cell>
          <cell r="N1332">
            <v>0</v>
          </cell>
          <cell r="O1332">
            <v>1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1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F1332">
            <v>0</v>
          </cell>
        </row>
        <row r="1333">
          <cell r="A1333">
            <v>0</v>
          </cell>
          <cell r="B1333" t="str">
            <v>Q05</v>
          </cell>
          <cell r="C1333" t="str">
            <v>Spina bifida</v>
          </cell>
          <cell r="D1333" t="str">
            <v>M</v>
          </cell>
          <cell r="E1333">
            <v>5</v>
          </cell>
          <cell r="F1333">
            <v>5</v>
          </cell>
          <cell r="G1333">
            <v>2</v>
          </cell>
          <cell r="H1333">
            <v>0</v>
          </cell>
          <cell r="I1333">
            <v>0</v>
          </cell>
          <cell r="J1333">
            <v>0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1</v>
          </cell>
          <cell r="S1333">
            <v>0</v>
          </cell>
          <cell r="T1333">
            <v>1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F1333">
            <v>0</v>
          </cell>
        </row>
        <row r="1334">
          <cell r="A1334">
            <v>0</v>
          </cell>
          <cell r="B1334">
            <v>0</v>
          </cell>
          <cell r="C1334">
            <v>0</v>
          </cell>
          <cell r="D1334" t="str">
            <v>F</v>
          </cell>
          <cell r="E1334">
            <v>5</v>
          </cell>
          <cell r="F1334">
            <v>5</v>
          </cell>
          <cell r="G1334">
            <v>1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2</v>
          </cell>
          <cell r="R1334">
            <v>1</v>
          </cell>
          <cell r="S1334">
            <v>0</v>
          </cell>
          <cell r="T1334">
            <v>0</v>
          </cell>
          <cell r="U1334">
            <v>1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F1334">
            <v>0</v>
          </cell>
        </row>
        <row r="1335">
          <cell r="A1335">
            <v>0</v>
          </cell>
          <cell r="B1335" t="str">
            <v>Q07</v>
          </cell>
          <cell r="C1335" t="str">
            <v>Other congenital malformations of nervous system</v>
          </cell>
          <cell r="D1335" t="str">
            <v>M</v>
          </cell>
          <cell r="E1335" t="str">
            <v>-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F1335">
            <v>0</v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 t="str">
            <v>F</v>
          </cell>
          <cell r="E1336">
            <v>1</v>
          </cell>
          <cell r="F1336">
            <v>1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F1336">
            <v>0</v>
          </cell>
        </row>
        <row r="1337">
          <cell r="A1337">
            <v>0</v>
          </cell>
          <cell r="B1337" t="str">
            <v>Q10-18</v>
          </cell>
          <cell r="C1337" t="str">
            <v>Congenital malformations of eye, ear, face and neck</v>
          </cell>
          <cell r="D1337" t="str">
            <v>M</v>
          </cell>
          <cell r="E1337" t="str">
            <v>-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F1337">
            <v>0</v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 t="str">
            <v>F</v>
          </cell>
          <cell r="E1338">
            <v>1</v>
          </cell>
          <cell r="F1338">
            <v>1</v>
          </cell>
          <cell r="G1338">
            <v>1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F1338">
            <v>0</v>
          </cell>
        </row>
        <row r="1339">
          <cell r="A1339">
            <v>0</v>
          </cell>
          <cell r="B1339" t="str">
            <v>Q18</v>
          </cell>
          <cell r="C1339" t="str">
            <v>Other congenital malformations of face and neck</v>
          </cell>
          <cell r="D1339" t="str">
            <v>M</v>
          </cell>
          <cell r="E1339" t="str">
            <v>-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F1339">
            <v>0</v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 t="str">
            <v>F</v>
          </cell>
          <cell r="E1340">
            <v>1</v>
          </cell>
          <cell r="F1340">
            <v>1</v>
          </cell>
          <cell r="G1340">
            <v>1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F1340">
            <v>0</v>
          </cell>
        </row>
        <row r="1341">
          <cell r="A1341">
            <v>0</v>
          </cell>
          <cell r="B1341" t="str">
            <v>Q20-28</v>
          </cell>
          <cell r="C1341" t="str">
            <v>Congenital malformations of the circulatory system</v>
          </cell>
          <cell r="D1341" t="str">
            <v>M</v>
          </cell>
          <cell r="E1341">
            <v>18</v>
          </cell>
          <cell r="F1341">
            <v>18</v>
          </cell>
          <cell r="G1341">
            <v>5</v>
          </cell>
          <cell r="H1341">
            <v>2</v>
          </cell>
          <cell r="I1341">
            <v>0</v>
          </cell>
          <cell r="J1341">
            <v>0</v>
          </cell>
          <cell r="K1341">
            <v>1</v>
          </cell>
          <cell r="L1341">
            <v>2</v>
          </cell>
          <cell r="M1341">
            <v>1</v>
          </cell>
          <cell r="N1341">
            <v>1</v>
          </cell>
          <cell r="O1341">
            <v>1</v>
          </cell>
          <cell r="P1341">
            <v>1</v>
          </cell>
          <cell r="Q1341">
            <v>2</v>
          </cell>
          <cell r="R1341">
            <v>1</v>
          </cell>
          <cell r="S1341">
            <v>0</v>
          </cell>
          <cell r="T1341">
            <v>1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1</v>
          </cell>
          <cell r="Z1341">
            <v>0</v>
          </cell>
          <cell r="AA1341">
            <v>0</v>
          </cell>
          <cell r="AD1341">
            <v>0</v>
          </cell>
          <cell r="AF1341">
            <v>0</v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 t="str">
            <v>F</v>
          </cell>
          <cell r="E1342">
            <v>19</v>
          </cell>
          <cell r="F1342">
            <v>19</v>
          </cell>
          <cell r="G1342">
            <v>10</v>
          </cell>
          <cell r="H1342">
            <v>1</v>
          </cell>
          <cell r="I1342">
            <v>0</v>
          </cell>
          <cell r="J1342">
            <v>0</v>
          </cell>
          <cell r="K1342">
            <v>0</v>
          </cell>
          <cell r="L1342">
            <v>2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1</v>
          </cell>
          <cell r="R1342">
            <v>2</v>
          </cell>
          <cell r="S1342">
            <v>1</v>
          </cell>
          <cell r="T1342">
            <v>1</v>
          </cell>
          <cell r="U1342">
            <v>1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F1342">
            <v>0</v>
          </cell>
        </row>
        <row r="1343">
          <cell r="A1343">
            <v>0</v>
          </cell>
          <cell r="B1343" t="str">
            <v>Q20</v>
          </cell>
          <cell r="C1343" t="str">
            <v>Congenital malformations of cardiac chambers and connections</v>
          </cell>
          <cell r="D1343" t="str">
            <v>M</v>
          </cell>
          <cell r="E1343">
            <v>1</v>
          </cell>
          <cell r="F1343">
            <v>1</v>
          </cell>
          <cell r="G1343">
            <v>1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D1343">
            <v>0</v>
          </cell>
          <cell r="AE1343">
            <v>0</v>
          </cell>
          <cell r="AF1343">
            <v>0</v>
          </cell>
        </row>
        <row r="1344">
          <cell r="A1344">
            <v>0</v>
          </cell>
          <cell r="B1344">
            <v>0</v>
          </cell>
          <cell r="C1344">
            <v>0</v>
          </cell>
          <cell r="D1344" t="str">
            <v>F</v>
          </cell>
          <cell r="E1344">
            <v>1</v>
          </cell>
          <cell r="F1344">
            <v>1</v>
          </cell>
          <cell r="G1344">
            <v>0</v>
          </cell>
          <cell r="H1344">
            <v>1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D1344">
            <v>0</v>
          </cell>
          <cell r="AE1344">
            <v>0</v>
          </cell>
          <cell r="AF1344">
            <v>0</v>
          </cell>
        </row>
        <row r="1345">
          <cell r="A1345">
            <v>0</v>
          </cell>
          <cell r="B1345" t="str">
            <v>Q21</v>
          </cell>
          <cell r="C1345" t="str">
            <v>Congenital malformations of cardiac septa</v>
          </cell>
          <cell r="D1345" t="str">
            <v>M</v>
          </cell>
          <cell r="E1345">
            <v>4</v>
          </cell>
          <cell r="F1345">
            <v>4</v>
          </cell>
          <cell r="G1345">
            <v>1</v>
          </cell>
          <cell r="H1345">
            <v>0</v>
          </cell>
          <cell r="I1345">
            <v>0</v>
          </cell>
          <cell r="J1345">
            <v>0</v>
          </cell>
          <cell r="K1345">
            <v>1</v>
          </cell>
          <cell r="L1345">
            <v>1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1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F1345">
            <v>0</v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 t="str">
            <v>F</v>
          </cell>
          <cell r="E1346">
            <v>4</v>
          </cell>
          <cell r="F1346">
            <v>4</v>
          </cell>
          <cell r="G1346">
            <v>2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1</v>
          </cell>
          <cell r="U1346">
            <v>1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F1346">
            <v>0</v>
          </cell>
        </row>
        <row r="1347">
          <cell r="A1347">
            <v>0</v>
          </cell>
          <cell r="B1347" t="str">
            <v>Q22</v>
          </cell>
          <cell r="C1347" t="str">
            <v>Congenital malformations of pulmonary and tricuspid valves</v>
          </cell>
          <cell r="D1347" t="str">
            <v>M</v>
          </cell>
          <cell r="E1347">
            <v>1</v>
          </cell>
          <cell r="F1347">
            <v>1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1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F1347">
            <v>0</v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 t="str">
            <v>F</v>
          </cell>
          <cell r="E1348" t="str">
            <v>-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F1348">
            <v>0</v>
          </cell>
        </row>
        <row r="1349">
          <cell r="A1349">
            <v>0</v>
          </cell>
          <cell r="B1349" t="str">
            <v>Q23</v>
          </cell>
          <cell r="C1349" t="str">
            <v>Congenital malformations of aortic and mitral valves</v>
          </cell>
          <cell r="D1349" t="str">
            <v>M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1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F1349">
            <v>0</v>
          </cell>
        </row>
        <row r="1350">
          <cell r="A1350">
            <v>0</v>
          </cell>
          <cell r="B1350">
            <v>0</v>
          </cell>
          <cell r="C1350">
            <v>0</v>
          </cell>
          <cell r="D1350" t="str">
            <v>F</v>
          </cell>
          <cell r="E1350">
            <v>3</v>
          </cell>
          <cell r="F1350">
            <v>3</v>
          </cell>
          <cell r="G1350">
            <v>2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1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F1350">
            <v>0</v>
          </cell>
        </row>
        <row r="1351">
          <cell r="A1351">
            <v>0</v>
          </cell>
          <cell r="B1351" t="str">
            <v>Q24</v>
          </cell>
          <cell r="C1351" t="str">
            <v>Other congenital malformations of heart</v>
          </cell>
          <cell r="D1351" t="str">
            <v>M</v>
          </cell>
          <cell r="E1351">
            <v>6</v>
          </cell>
          <cell r="F1351">
            <v>6</v>
          </cell>
          <cell r="G1351">
            <v>1</v>
          </cell>
          <cell r="H1351">
            <v>1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1</v>
          </cell>
          <cell r="O1351">
            <v>0</v>
          </cell>
          <cell r="P1351">
            <v>0</v>
          </cell>
          <cell r="Q1351">
            <v>2</v>
          </cell>
          <cell r="R1351">
            <v>0</v>
          </cell>
          <cell r="S1351">
            <v>0</v>
          </cell>
          <cell r="T1351">
            <v>1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D1351">
            <v>0</v>
          </cell>
          <cell r="AE1351">
            <v>0</v>
          </cell>
          <cell r="AF1351">
            <v>0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 t="str">
            <v>F</v>
          </cell>
          <cell r="E1352">
            <v>10</v>
          </cell>
          <cell r="F1352">
            <v>10</v>
          </cell>
          <cell r="G1352">
            <v>5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2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2</v>
          </cell>
          <cell r="S1352">
            <v>1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D1352">
            <v>0</v>
          </cell>
          <cell r="AE1352">
            <v>0</v>
          </cell>
          <cell r="AF1352">
            <v>0</v>
          </cell>
        </row>
        <row r="1353">
          <cell r="A1353">
            <v>0</v>
          </cell>
          <cell r="B1353" t="str">
            <v>Q25</v>
          </cell>
          <cell r="C1353" t="str">
            <v>Congenital malformations of great arteries</v>
          </cell>
          <cell r="D1353" t="str">
            <v>M</v>
          </cell>
          <cell r="E1353">
            <v>1</v>
          </cell>
          <cell r="F1353">
            <v>1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1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D1353">
            <v>0</v>
          </cell>
          <cell r="AE1353">
            <v>0</v>
          </cell>
          <cell r="AF1353">
            <v>0</v>
          </cell>
        </row>
        <row r="1354">
          <cell r="A1354">
            <v>0</v>
          </cell>
          <cell r="B1354">
            <v>0</v>
          </cell>
          <cell r="C1354">
            <v>0</v>
          </cell>
          <cell r="D1354" t="str">
            <v>F</v>
          </cell>
          <cell r="E1354">
            <v>1</v>
          </cell>
          <cell r="F1354">
            <v>1</v>
          </cell>
          <cell r="G1354">
            <v>1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F1354">
            <v>0</v>
          </cell>
        </row>
        <row r="1355">
          <cell r="A1355">
            <v>0</v>
          </cell>
          <cell r="B1355" t="str">
            <v>Q26</v>
          </cell>
          <cell r="C1355" t="str">
            <v>Congenital malformations of great veins</v>
          </cell>
          <cell r="D1355" t="str">
            <v>M</v>
          </cell>
          <cell r="E1355">
            <v>1</v>
          </cell>
          <cell r="F1355">
            <v>1</v>
          </cell>
          <cell r="G1355">
            <v>1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F1355">
            <v>0</v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 t="str">
            <v>F</v>
          </cell>
          <cell r="E1356" t="str">
            <v>-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F1356">
            <v>0</v>
          </cell>
        </row>
        <row r="1357">
          <cell r="A1357">
            <v>0</v>
          </cell>
          <cell r="B1357" t="str">
            <v>Q28</v>
          </cell>
          <cell r="C1357" t="str">
            <v>Other congenital malformations of circulatory system</v>
          </cell>
          <cell r="D1357" t="str">
            <v>M</v>
          </cell>
          <cell r="E1357">
            <v>1</v>
          </cell>
          <cell r="F1357">
            <v>1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1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1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F1357">
            <v>0</v>
          </cell>
        </row>
        <row r="1358">
          <cell r="A1358">
            <v>0</v>
          </cell>
          <cell r="B1358">
            <v>0</v>
          </cell>
          <cell r="C1358">
            <v>0</v>
          </cell>
          <cell r="D1358" t="str">
            <v>F</v>
          </cell>
          <cell r="E1358" t="str">
            <v>-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F1358">
            <v>0</v>
          </cell>
        </row>
        <row r="1359">
          <cell r="A1359">
            <v>0</v>
          </cell>
          <cell r="B1359" t="str">
            <v>Q30-34</v>
          </cell>
          <cell r="C1359" t="str">
            <v>Congenital malformations of the respiratory system</v>
          </cell>
          <cell r="D1359" t="str">
            <v>M</v>
          </cell>
          <cell r="E1359">
            <v>3</v>
          </cell>
          <cell r="F1359">
            <v>3</v>
          </cell>
          <cell r="G1359">
            <v>3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D1359">
            <v>0</v>
          </cell>
          <cell r="AF1359">
            <v>0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 t="str">
            <v>F</v>
          </cell>
          <cell r="E1360" t="str">
            <v>-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D1360">
            <v>0</v>
          </cell>
          <cell r="AF1360">
            <v>0</v>
          </cell>
        </row>
        <row r="1361">
          <cell r="A1361">
            <v>0</v>
          </cell>
          <cell r="B1361" t="str">
            <v>Q32</v>
          </cell>
          <cell r="C1361" t="str">
            <v>Congenital malformations of trachea and bronchus</v>
          </cell>
          <cell r="D1361" t="str">
            <v>M</v>
          </cell>
          <cell r="E1361">
            <v>2</v>
          </cell>
          <cell r="F1361">
            <v>2</v>
          </cell>
          <cell r="G1361">
            <v>2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D1361">
            <v>0</v>
          </cell>
          <cell r="AF1361">
            <v>0</v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 t="str">
            <v>F</v>
          </cell>
          <cell r="E1362" t="str">
            <v>-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D1362">
            <v>0</v>
          </cell>
          <cell r="AF1362">
            <v>0</v>
          </cell>
        </row>
        <row r="1363">
          <cell r="A1363">
            <v>0</v>
          </cell>
          <cell r="B1363" t="str">
            <v>Q34</v>
          </cell>
          <cell r="C1363" t="str">
            <v>Other congenital malformations of respiratory system</v>
          </cell>
          <cell r="D1363" t="str">
            <v>M</v>
          </cell>
          <cell r="E1363">
            <v>1</v>
          </cell>
          <cell r="F1363">
            <v>1</v>
          </cell>
          <cell r="G1363">
            <v>1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D1363">
            <v>0</v>
          </cell>
          <cell r="AF1363">
            <v>0</v>
          </cell>
        </row>
        <row r="1364">
          <cell r="A1364">
            <v>0</v>
          </cell>
          <cell r="B1364">
            <v>0</v>
          </cell>
          <cell r="C1364">
            <v>0</v>
          </cell>
          <cell r="D1364" t="str">
            <v>F</v>
          </cell>
          <cell r="E1364" t="str">
            <v>-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F1364">
            <v>0</v>
          </cell>
        </row>
        <row r="1365">
          <cell r="A1365">
            <v>0</v>
          </cell>
          <cell r="B1365" t="str">
            <v>Q38-45</v>
          </cell>
          <cell r="C1365" t="str">
            <v>Other congenital malformations of the digestive system</v>
          </cell>
          <cell r="D1365" t="str">
            <v>M</v>
          </cell>
          <cell r="E1365">
            <v>2</v>
          </cell>
          <cell r="F1365">
            <v>2</v>
          </cell>
          <cell r="G1365">
            <v>0</v>
          </cell>
          <cell r="H1365">
            <v>0</v>
          </cell>
          <cell r="I1365">
            <v>1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1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1</v>
          </cell>
          <cell r="Z1365">
            <v>0</v>
          </cell>
          <cell r="AA1365">
            <v>0</v>
          </cell>
          <cell r="AD1365">
            <v>0</v>
          </cell>
          <cell r="AF1365">
            <v>0</v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 t="str">
            <v>F</v>
          </cell>
          <cell r="E1366">
            <v>1</v>
          </cell>
          <cell r="F1366">
            <v>1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1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F1366">
            <v>0</v>
          </cell>
        </row>
        <row r="1367">
          <cell r="A1367">
            <v>0</v>
          </cell>
          <cell r="B1367" t="str">
            <v>Q39</v>
          </cell>
          <cell r="C1367" t="str">
            <v>Congenital malformations of oesophagus</v>
          </cell>
          <cell r="D1367" t="str">
            <v>M</v>
          </cell>
          <cell r="E1367" t="str">
            <v>-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F1367">
            <v>0</v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 t="str">
            <v>F</v>
          </cell>
          <cell r="E1368">
            <v>1</v>
          </cell>
          <cell r="F1368">
            <v>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1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F1368">
            <v>0</v>
          </cell>
        </row>
        <row r="1369">
          <cell r="A1369">
            <v>0</v>
          </cell>
          <cell r="B1369" t="str">
            <v>Q44</v>
          </cell>
          <cell r="C1369" t="str">
            <v>Congenital malformations of gallbladder, bile ducts and liver</v>
          </cell>
          <cell r="D1369" t="str">
            <v>M</v>
          </cell>
          <cell r="E1369">
            <v>2</v>
          </cell>
          <cell r="F1369">
            <v>2</v>
          </cell>
          <cell r="G1369">
            <v>0</v>
          </cell>
          <cell r="H1369">
            <v>0</v>
          </cell>
          <cell r="I1369">
            <v>1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1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1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F1369">
            <v>0</v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 t="str">
            <v>F</v>
          </cell>
          <cell r="E1370" t="str">
            <v>-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F1370">
            <v>0</v>
          </cell>
        </row>
        <row r="1371">
          <cell r="A1371">
            <v>0</v>
          </cell>
          <cell r="B1371" t="str">
            <v>Q60-64</v>
          </cell>
          <cell r="C1371" t="str">
            <v>Congenital malformations of the urinary system</v>
          </cell>
          <cell r="D1371" t="str">
            <v>M</v>
          </cell>
          <cell r="E1371">
            <v>11</v>
          </cell>
          <cell r="F1371">
            <v>10</v>
          </cell>
          <cell r="G1371">
            <v>5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1</v>
          </cell>
          <cell r="Q1371">
            <v>1</v>
          </cell>
          <cell r="R1371">
            <v>0</v>
          </cell>
          <cell r="S1371">
            <v>1</v>
          </cell>
          <cell r="T1371">
            <v>0</v>
          </cell>
          <cell r="U1371">
            <v>0</v>
          </cell>
          <cell r="V1371">
            <v>2</v>
          </cell>
          <cell r="W1371">
            <v>0</v>
          </cell>
          <cell r="X1371">
            <v>0</v>
          </cell>
          <cell r="Y1371">
            <v>0</v>
          </cell>
          <cell r="Z1371">
            <v>1</v>
          </cell>
          <cell r="AA1371">
            <v>0</v>
          </cell>
          <cell r="AD1371">
            <v>0</v>
          </cell>
          <cell r="AF1371">
            <v>0</v>
          </cell>
        </row>
        <row r="1372">
          <cell r="A1372">
            <v>0</v>
          </cell>
          <cell r="B1372">
            <v>0</v>
          </cell>
          <cell r="C1372">
            <v>0</v>
          </cell>
          <cell r="D1372" t="str">
            <v>F</v>
          </cell>
          <cell r="E1372">
            <v>8</v>
          </cell>
          <cell r="F1372">
            <v>5</v>
          </cell>
          <cell r="G1372">
            <v>1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1</v>
          </cell>
          <cell r="R1372">
            <v>0</v>
          </cell>
          <cell r="S1372">
            <v>1</v>
          </cell>
          <cell r="T1372">
            <v>1</v>
          </cell>
          <cell r="U1372">
            <v>0</v>
          </cell>
          <cell r="V1372">
            <v>1</v>
          </cell>
          <cell r="W1372">
            <v>2</v>
          </cell>
          <cell r="X1372">
            <v>1</v>
          </cell>
          <cell r="Y1372">
            <v>0</v>
          </cell>
          <cell r="Z1372">
            <v>0</v>
          </cell>
          <cell r="AA1372">
            <v>0</v>
          </cell>
          <cell r="AD1372">
            <v>0</v>
          </cell>
          <cell r="AF1372">
            <v>0</v>
          </cell>
        </row>
        <row r="1373">
          <cell r="A1373">
            <v>0</v>
          </cell>
          <cell r="B1373" t="str">
            <v>Q60</v>
          </cell>
          <cell r="C1373" t="str">
            <v>Renal agenesis and other reduction defects of kidney</v>
          </cell>
          <cell r="D1373" t="str">
            <v>M</v>
          </cell>
          <cell r="E1373">
            <v>1</v>
          </cell>
          <cell r="F1373">
            <v>1</v>
          </cell>
          <cell r="G1373">
            <v>1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D1373">
            <v>0</v>
          </cell>
          <cell r="AF1373">
            <v>0</v>
          </cell>
        </row>
        <row r="1374">
          <cell r="A1374">
            <v>0</v>
          </cell>
          <cell r="B1374">
            <v>0</v>
          </cell>
          <cell r="C1374">
            <v>0</v>
          </cell>
          <cell r="D1374" t="str">
            <v>F</v>
          </cell>
          <cell r="E1374">
            <v>1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1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D1374">
            <v>0</v>
          </cell>
          <cell r="AF1374">
            <v>0</v>
          </cell>
        </row>
        <row r="1375">
          <cell r="A1375">
            <v>0</v>
          </cell>
          <cell r="B1375" t="str">
            <v>Q61</v>
          </cell>
          <cell r="C1375" t="str">
            <v>Cystic kidney disease</v>
          </cell>
          <cell r="D1375" t="str">
            <v>M</v>
          </cell>
          <cell r="E1375">
            <v>9</v>
          </cell>
          <cell r="F1375">
            <v>8</v>
          </cell>
          <cell r="G1375">
            <v>3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1</v>
          </cell>
          <cell r="Q1375">
            <v>1</v>
          </cell>
          <cell r="R1375">
            <v>0</v>
          </cell>
          <cell r="S1375">
            <v>1</v>
          </cell>
          <cell r="T1375">
            <v>0</v>
          </cell>
          <cell r="U1375">
            <v>0</v>
          </cell>
          <cell r="V1375">
            <v>2</v>
          </cell>
          <cell r="W1375">
            <v>0</v>
          </cell>
          <cell r="X1375">
            <v>0</v>
          </cell>
          <cell r="Y1375">
            <v>0</v>
          </cell>
          <cell r="Z1375">
            <v>1</v>
          </cell>
          <cell r="AA1375">
            <v>0</v>
          </cell>
          <cell r="AD1375">
            <v>0</v>
          </cell>
          <cell r="AF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 t="str">
            <v>F</v>
          </cell>
          <cell r="E1376">
            <v>7</v>
          </cell>
          <cell r="F1376">
            <v>5</v>
          </cell>
          <cell r="G1376">
            <v>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1</v>
          </cell>
          <cell r="R1376">
            <v>0</v>
          </cell>
          <cell r="S1376">
            <v>1</v>
          </cell>
          <cell r="T1376">
            <v>1</v>
          </cell>
          <cell r="U1376">
            <v>0</v>
          </cell>
          <cell r="V1376">
            <v>1</v>
          </cell>
          <cell r="W1376">
            <v>1</v>
          </cell>
          <cell r="X1376">
            <v>1</v>
          </cell>
          <cell r="Y1376">
            <v>0</v>
          </cell>
          <cell r="Z1376">
            <v>0</v>
          </cell>
          <cell r="AA1376">
            <v>0</v>
          </cell>
          <cell r="AD1376">
            <v>0</v>
          </cell>
          <cell r="AE1376">
            <v>0</v>
          </cell>
          <cell r="AF1376">
            <v>0</v>
          </cell>
        </row>
        <row r="1377">
          <cell r="A1377">
            <v>0</v>
          </cell>
          <cell r="B1377" t="str">
            <v>Q64</v>
          </cell>
          <cell r="C1377" t="str">
            <v>Other congenital malformations of urinary system</v>
          </cell>
          <cell r="D1377" t="str">
            <v>M</v>
          </cell>
          <cell r="E1377">
            <v>1</v>
          </cell>
          <cell r="F1377">
            <v>1</v>
          </cell>
          <cell r="G1377">
            <v>1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F1377">
            <v>0</v>
          </cell>
        </row>
        <row r="1378">
          <cell r="A1378">
            <v>0</v>
          </cell>
          <cell r="B1378">
            <v>0</v>
          </cell>
          <cell r="C1378">
            <v>0</v>
          </cell>
          <cell r="D1378" t="str">
            <v>F</v>
          </cell>
          <cell r="E1378" t="str">
            <v>-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F1378">
            <v>0</v>
          </cell>
        </row>
        <row r="1379">
          <cell r="A1379">
            <v>0</v>
          </cell>
          <cell r="B1379" t="str">
            <v>Q65-79</v>
          </cell>
          <cell r="C1379" t="str">
            <v>Congenital malformations and deformations of the musculoskeletal system</v>
          </cell>
          <cell r="D1379" t="str">
            <v>M</v>
          </cell>
          <cell r="E1379">
            <v>12</v>
          </cell>
          <cell r="F1379">
            <v>10</v>
          </cell>
          <cell r="G1379">
            <v>8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1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1</v>
          </cell>
          <cell r="W1379">
            <v>1</v>
          </cell>
          <cell r="X1379">
            <v>1</v>
          </cell>
          <cell r="Y1379">
            <v>1</v>
          </cell>
          <cell r="Z1379">
            <v>0</v>
          </cell>
          <cell r="AA1379">
            <v>0</v>
          </cell>
          <cell r="AD1379">
            <v>0</v>
          </cell>
          <cell r="AF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 t="str">
            <v>F</v>
          </cell>
          <cell r="E1380">
            <v>7</v>
          </cell>
          <cell r="F1380">
            <v>5</v>
          </cell>
          <cell r="G1380">
            <v>2</v>
          </cell>
          <cell r="H1380">
            <v>1</v>
          </cell>
          <cell r="I1380">
            <v>0</v>
          </cell>
          <cell r="J1380">
            <v>0</v>
          </cell>
          <cell r="K1380">
            <v>1</v>
          </cell>
          <cell r="L1380">
            <v>1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1</v>
          </cell>
          <cell r="X1380">
            <v>1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F1380">
            <v>0</v>
          </cell>
        </row>
        <row r="1381">
          <cell r="A1381">
            <v>0</v>
          </cell>
          <cell r="B1381" t="str">
            <v>Q67</v>
          </cell>
          <cell r="C1381" t="str">
            <v>Congenital musculoskeletal deformities of head, face, spine and chest</v>
          </cell>
          <cell r="D1381" t="str">
            <v>M</v>
          </cell>
          <cell r="E1381">
            <v>2</v>
          </cell>
          <cell r="F1381">
            <v>1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1</v>
          </cell>
          <cell r="W1381">
            <v>0</v>
          </cell>
          <cell r="X1381">
            <v>1</v>
          </cell>
          <cell r="Y1381">
            <v>0</v>
          </cell>
          <cell r="Z1381">
            <v>0</v>
          </cell>
          <cell r="AA1381">
            <v>0</v>
          </cell>
          <cell r="AD1381">
            <v>0</v>
          </cell>
          <cell r="AE1381">
            <v>0</v>
          </cell>
          <cell r="AF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 t="str">
            <v>F</v>
          </cell>
          <cell r="E1382">
            <v>3</v>
          </cell>
          <cell r="F1382">
            <v>2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1</v>
          </cell>
          <cell r="L1382">
            <v>1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1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F1382">
            <v>0</v>
          </cell>
        </row>
        <row r="1383">
          <cell r="A1383">
            <v>0</v>
          </cell>
          <cell r="B1383" t="str">
            <v>Q75</v>
          </cell>
          <cell r="C1383" t="str">
            <v>Other congenital malformations of skull and face bones</v>
          </cell>
          <cell r="D1383" t="str">
            <v>M</v>
          </cell>
          <cell r="E1383">
            <v>2</v>
          </cell>
          <cell r="F1383">
            <v>1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1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1</v>
          </cell>
          <cell r="X1383">
            <v>0</v>
          </cell>
          <cell r="Y1383">
            <v>1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F1383">
            <v>0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 t="str">
            <v>F</v>
          </cell>
          <cell r="E1384" t="str">
            <v>-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F1384">
            <v>0</v>
          </cell>
        </row>
        <row r="1385">
          <cell r="A1385">
            <v>0</v>
          </cell>
          <cell r="B1385" t="str">
            <v>Q76</v>
          </cell>
          <cell r="C1385" t="str">
            <v>Congenital malformations of spine and bony thorax</v>
          </cell>
          <cell r="D1385" t="str">
            <v>M</v>
          </cell>
          <cell r="E1385" t="str">
            <v>-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F1385">
            <v>0</v>
          </cell>
        </row>
        <row r="1386">
          <cell r="A1386">
            <v>0</v>
          </cell>
          <cell r="B1386">
            <v>0</v>
          </cell>
          <cell r="C1386">
            <v>0</v>
          </cell>
          <cell r="D1386" t="str">
            <v>F</v>
          </cell>
          <cell r="E1386">
            <v>1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1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F1386">
            <v>0</v>
          </cell>
        </row>
        <row r="1387">
          <cell r="A1387">
            <v>0</v>
          </cell>
          <cell r="B1387" t="str">
            <v>Q77</v>
          </cell>
          <cell r="C1387" t="str">
            <v>Osteochondrodysplasia with defects of growth of tubular bones and spine</v>
          </cell>
          <cell r="D1387" t="str">
            <v>M</v>
          </cell>
          <cell r="E1387" t="str">
            <v>-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F1387">
            <v>0</v>
          </cell>
        </row>
        <row r="1388">
          <cell r="A1388">
            <v>0</v>
          </cell>
          <cell r="B1388">
            <v>0</v>
          </cell>
          <cell r="C1388">
            <v>0</v>
          </cell>
          <cell r="D1388" t="str">
            <v>F</v>
          </cell>
          <cell r="E1388">
            <v>1</v>
          </cell>
          <cell r="F1388">
            <v>1</v>
          </cell>
          <cell r="G1388">
            <v>0</v>
          </cell>
          <cell r="H1388">
            <v>1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F1388">
            <v>0</v>
          </cell>
        </row>
        <row r="1389">
          <cell r="A1389">
            <v>0</v>
          </cell>
          <cell r="B1389" t="str">
            <v>Q78</v>
          </cell>
          <cell r="C1389" t="str">
            <v>Other osteochondrodysplasias</v>
          </cell>
          <cell r="D1389" t="str">
            <v>M</v>
          </cell>
          <cell r="E1389">
            <v>1</v>
          </cell>
          <cell r="F1389">
            <v>1</v>
          </cell>
          <cell r="G1389">
            <v>1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</row>
        <row r="1390">
          <cell r="A1390">
            <v>0</v>
          </cell>
          <cell r="B1390">
            <v>0</v>
          </cell>
          <cell r="C1390">
            <v>0</v>
          </cell>
          <cell r="D1390" t="str">
            <v>F</v>
          </cell>
          <cell r="E1390" t="str">
            <v>-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F1390">
            <v>0</v>
          </cell>
        </row>
        <row r="1391">
          <cell r="A1391">
            <v>0</v>
          </cell>
          <cell r="B1391" t="str">
            <v>Q79</v>
          </cell>
          <cell r="C1391" t="str">
            <v>Congenital malformations of the musculoskeletal system, not elsewhere classified</v>
          </cell>
          <cell r="D1391" t="str">
            <v>M</v>
          </cell>
          <cell r="E1391">
            <v>7</v>
          </cell>
          <cell r="F1391">
            <v>7</v>
          </cell>
          <cell r="G1391">
            <v>7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F1391">
            <v>0</v>
          </cell>
        </row>
        <row r="1392">
          <cell r="A1392">
            <v>0</v>
          </cell>
          <cell r="B1392">
            <v>0</v>
          </cell>
          <cell r="C1392">
            <v>0</v>
          </cell>
          <cell r="D1392" t="str">
            <v>F</v>
          </cell>
          <cell r="E1392">
            <v>2</v>
          </cell>
          <cell r="F1392">
            <v>2</v>
          </cell>
          <cell r="G1392">
            <v>2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F1392">
            <v>0</v>
          </cell>
        </row>
        <row r="1393">
          <cell r="A1393">
            <v>0</v>
          </cell>
          <cell r="B1393" t="str">
            <v>Q80-89</v>
          </cell>
          <cell r="C1393" t="str">
            <v>Other congenital malformations</v>
          </cell>
          <cell r="D1393" t="str">
            <v>M</v>
          </cell>
          <cell r="E1393">
            <v>12</v>
          </cell>
          <cell r="F1393">
            <v>12</v>
          </cell>
          <cell r="G1393">
            <v>5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1</v>
          </cell>
          <cell r="N1393">
            <v>2</v>
          </cell>
          <cell r="O1393">
            <v>0</v>
          </cell>
          <cell r="P1393">
            <v>1</v>
          </cell>
          <cell r="Q1393">
            <v>1</v>
          </cell>
          <cell r="R1393">
            <v>0</v>
          </cell>
          <cell r="S1393">
            <v>1</v>
          </cell>
          <cell r="T1393">
            <v>0</v>
          </cell>
          <cell r="U1393">
            <v>1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F1393">
            <v>0</v>
          </cell>
        </row>
        <row r="1394">
          <cell r="A1394">
            <v>0</v>
          </cell>
          <cell r="B1394">
            <v>0</v>
          </cell>
          <cell r="C1394">
            <v>0</v>
          </cell>
          <cell r="D1394" t="str">
            <v>F</v>
          </cell>
          <cell r="E1394">
            <v>4</v>
          </cell>
          <cell r="F1394">
            <v>3</v>
          </cell>
          <cell r="G1394">
            <v>0</v>
          </cell>
          <cell r="H1394">
            <v>1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1</v>
          </cell>
          <cell r="T1394">
            <v>0</v>
          </cell>
          <cell r="U1394">
            <v>1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1</v>
          </cell>
          <cell r="AD1394">
            <v>0</v>
          </cell>
          <cell r="AF1394">
            <v>0</v>
          </cell>
        </row>
        <row r="1395">
          <cell r="A1395">
            <v>0</v>
          </cell>
          <cell r="B1395" t="str">
            <v>Q82</v>
          </cell>
          <cell r="C1395" t="str">
            <v>Other congenital malformations of skin</v>
          </cell>
          <cell r="D1395" t="str">
            <v>M</v>
          </cell>
          <cell r="E1395" t="str">
            <v>-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F1395">
            <v>0</v>
          </cell>
        </row>
        <row r="1396">
          <cell r="A1396">
            <v>0</v>
          </cell>
          <cell r="B1396">
            <v>0</v>
          </cell>
          <cell r="C1396">
            <v>0</v>
          </cell>
          <cell r="D1396" t="str">
            <v>F</v>
          </cell>
          <cell r="E1396">
            <v>1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1</v>
          </cell>
          <cell r="AD1396">
            <v>0</v>
          </cell>
          <cell r="AE1396">
            <v>0</v>
          </cell>
          <cell r="AF1396">
            <v>0</v>
          </cell>
        </row>
        <row r="1397">
          <cell r="A1397">
            <v>0</v>
          </cell>
          <cell r="B1397" t="str">
            <v>Q85</v>
          </cell>
          <cell r="C1397" t="str">
            <v>Phakomatoses, not elsewhere classified</v>
          </cell>
          <cell r="D1397" t="str">
            <v>M</v>
          </cell>
          <cell r="E1397">
            <v>3</v>
          </cell>
          <cell r="F1397">
            <v>3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1</v>
          </cell>
          <cell r="N1397">
            <v>1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1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</row>
        <row r="1398">
          <cell r="A1398">
            <v>0</v>
          </cell>
          <cell r="B1398">
            <v>0</v>
          </cell>
          <cell r="C1398">
            <v>0</v>
          </cell>
          <cell r="D1398" t="str">
            <v>F</v>
          </cell>
          <cell r="E1398">
            <v>2</v>
          </cell>
          <cell r="F1398">
            <v>2</v>
          </cell>
          <cell r="G1398">
            <v>0</v>
          </cell>
          <cell r="H1398">
            <v>1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1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F1398">
            <v>0</v>
          </cell>
        </row>
        <row r="1399">
          <cell r="A1399">
            <v>0</v>
          </cell>
          <cell r="B1399" t="str">
            <v>Q87</v>
          </cell>
          <cell r="C1399" t="str">
            <v>Other specified congenital malformation syndromes affecting multiple systems</v>
          </cell>
          <cell r="D1399" t="str">
            <v>M</v>
          </cell>
          <cell r="E1399">
            <v>3</v>
          </cell>
          <cell r="F1399">
            <v>3</v>
          </cell>
          <cell r="G1399">
            <v>1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1</v>
          </cell>
          <cell r="Q1399">
            <v>1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F1399">
            <v>0</v>
          </cell>
        </row>
        <row r="1400">
          <cell r="A1400">
            <v>0</v>
          </cell>
          <cell r="B1400">
            <v>0</v>
          </cell>
          <cell r="C1400">
            <v>0</v>
          </cell>
          <cell r="D1400" t="str">
            <v>F</v>
          </cell>
          <cell r="E1400">
            <v>1</v>
          </cell>
          <cell r="F1400">
            <v>1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1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</row>
        <row r="1401">
          <cell r="A1401">
            <v>0</v>
          </cell>
          <cell r="B1401" t="str">
            <v>Q89</v>
          </cell>
          <cell r="C1401" t="str">
            <v>Other congenital malformations, not elsewhere classified</v>
          </cell>
          <cell r="D1401" t="str">
            <v>M</v>
          </cell>
          <cell r="E1401">
            <v>6</v>
          </cell>
          <cell r="F1401">
            <v>6</v>
          </cell>
          <cell r="G1401">
            <v>4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1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1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</row>
        <row r="1402">
          <cell r="A1402">
            <v>0</v>
          </cell>
          <cell r="B1402">
            <v>0</v>
          </cell>
          <cell r="C1402">
            <v>0</v>
          </cell>
          <cell r="D1402" t="str">
            <v>F</v>
          </cell>
          <cell r="E1402" t="str">
            <v>-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</row>
        <row r="1403">
          <cell r="A1403">
            <v>0</v>
          </cell>
          <cell r="B1403" t="str">
            <v>Q90-99</v>
          </cell>
          <cell r="C1403" t="str">
            <v>Chromosomal abnormalities, not elsewhere classified</v>
          </cell>
          <cell r="D1403" t="str">
            <v>M</v>
          </cell>
          <cell r="E1403">
            <v>31</v>
          </cell>
          <cell r="F1403">
            <v>30</v>
          </cell>
          <cell r="G1403">
            <v>3</v>
          </cell>
          <cell r="H1403">
            <v>0</v>
          </cell>
          <cell r="I1403">
            <v>1</v>
          </cell>
          <cell r="J1403">
            <v>1</v>
          </cell>
          <cell r="K1403">
            <v>1</v>
          </cell>
          <cell r="L1403">
            <v>0</v>
          </cell>
          <cell r="M1403">
            <v>2</v>
          </cell>
          <cell r="N1403">
            <v>0</v>
          </cell>
          <cell r="O1403">
            <v>1</v>
          </cell>
          <cell r="P1403">
            <v>2</v>
          </cell>
          <cell r="Q1403">
            <v>0</v>
          </cell>
          <cell r="R1403">
            <v>3</v>
          </cell>
          <cell r="S1403">
            <v>5</v>
          </cell>
          <cell r="T1403">
            <v>2</v>
          </cell>
          <cell r="U1403">
            <v>9</v>
          </cell>
          <cell r="V1403">
            <v>0</v>
          </cell>
          <cell r="W1403">
            <v>1</v>
          </cell>
          <cell r="X1403">
            <v>0</v>
          </cell>
          <cell r="Y1403">
            <v>1</v>
          </cell>
          <cell r="Z1403">
            <v>0</v>
          </cell>
          <cell r="AA1403">
            <v>0</v>
          </cell>
          <cell r="AD1403">
            <v>0</v>
          </cell>
          <cell r="AF1403">
            <v>0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 t="str">
            <v>F</v>
          </cell>
          <cell r="E1404">
            <v>29</v>
          </cell>
          <cell r="F1404">
            <v>28</v>
          </cell>
          <cell r="G1404">
            <v>7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1</v>
          </cell>
          <cell r="Q1404">
            <v>0</v>
          </cell>
          <cell r="R1404">
            <v>6</v>
          </cell>
          <cell r="S1404">
            <v>8</v>
          </cell>
          <cell r="T1404">
            <v>3</v>
          </cell>
          <cell r="U1404">
            <v>1</v>
          </cell>
          <cell r="V1404">
            <v>2</v>
          </cell>
          <cell r="W1404">
            <v>1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D1404">
            <v>0</v>
          </cell>
          <cell r="AF1404">
            <v>0</v>
          </cell>
        </row>
        <row r="1405">
          <cell r="A1405">
            <v>0</v>
          </cell>
          <cell r="B1405" t="str">
            <v>Q90</v>
          </cell>
          <cell r="C1405" t="str">
            <v>Down's syndrome</v>
          </cell>
          <cell r="D1405" t="str">
            <v>M</v>
          </cell>
          <cell r="E1405">
            <v>27</v>
          </cell>
          <cell r="F1405">
            <v>27</v>
          </cell>
          <cell r="G1405">
            <v>2</v>
          </cell>
          <cell r="H1405">
            <v>0</v>
          </cell>
          <cell r="I1405">
            <v>1</v>
          </cell>
          <cell r="J1405">
            <v>1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O1405">
            <v>1</v>
          </cell>
          <cell r="P1405">
            <v>2</v>
          </cell>
          <cell r="Q1405">
            <v>0</v>
          </cell>
          <cell r="R1405">
            <v>3</v>
          </cell>
          <cell r="S1405">
            <v>5</v>
          </cell>
          <cell r="T1405">
            <v>2</v>
          </cell>
          <cell r="U1405">
            <v>9</v>
          </cell>
          <cell r="V1405">
            <v>0</v>
          </cell>
          <cell r="W1405">
            <v>0</v>
          </cell>
          <cell r="X1405">
            <v>0</v>
          </cell>
          <cell r="Y1405">
            <v>1</v>
          </cell>
          <cell r="Z1405">
            <v>0</v>
          </cell>
          <cell r="AA1405">
            <v>0</v>
          </cell>
          <cell r="AD1405">
            <v>0</v>
          </cell>
          <cell r="AF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 t="str">
            <v>F</v>
          </cell>
          <cell r="E1406">
            <v>22</v>
          </cell>
          <cell r="F1406">
            <v>21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1</v>
          </cell>
          <cell r="Q1406">
            <v>0</v>
          </cell>
          <cell r="R1406">
            <v>6</v>
          </cell>
          <cell r="S1406">
            <v>8</v>
          </cell>
          <cell r="T1406">
            <v>3</v>
          </cell>
          <cell r="U1406">
            <v>1</v>
          </cell>
          <cell r="V1406">
            <v>2</v>
          </cell>
          <cell r="W1406">
            <v>1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F1406">
            <v>0</v>
          </cell>
        </row>
        <row r="1407">
          <cell r="A1407">
            <v>0</v>
          </cell>
          <cell r="B1407" t="str">
            <v>Q91</v>
          </cell>
          <cell r="C1407" t="str">
            <v>Edwards' syndrome and Patau syndrome</v>
          </cell>
          <cell r="D1407" t="str">
            <v>M</v>
          </cell>
          <cell r="E1407">
            <v>1</v>
          </cell>
          <cell r="F1407">
            <v>1</v>
          </cell>
          <cell r="G1407">
            <v>1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F1407">
            <v>0</v>
          </cell>
        </row>
        <row r="1408">
          <cell r="A1408">
            <v>0</v>
          </cell>
          <cell r="B1408">
            <v>0</v>
          </cell>
          <cell r="C1408">
            <v>0</v>
          </cell>
          <cell r="D1408" t="str">
            <v>F</v>
          </cell>
          <cell r="E1408">
            <v>6</v>
          </cell>
          <cell r="F1408">
            <v>6</v>
          </cell>
          <cell r="G1408">
            <v>6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F1408">
            <v>0</v>
          </cell>
        </row>
        <row r="1409">
          <cell r="A1409">
            <v>0</v>
          </cell>
          <cell r="B1409" t="str">
            <v>Q93</v>
          </cell>
          <cell r="C1409" t="str">
            <v>Monosomies and deletions from the autosomes, not elsewhere classified</v>
          </cell>
          <cell r="D1409" t="str">
            <v>M</v>
          </cell>
          <cell r="E1409">
            <v>1</v>
          </cell>
          <cell r="F1409">
            <v>1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1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F1409">
            <v>0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 t="str">
            <v>F</v>
          </cell>
          <cell r="E1410">
            <v>1</v>
          </cell>
          <cell r="F1410">
            <v>1</v>
          </cell>
          <cell r="G1410">
            <v>1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D1410">
            <v>0</v>
          </cell>
          <cell r="AF1410">
            <v>0</v>
          </cell>
        </row>
        <row r="1411">
          <cell r="A1411">
            <v>0</v>
          </cell>
          <cell r="B1411" t="str">
            <v>Q99</v>
          </cell>
          <cell r="C1411" t="str">
            <v>Other chromosome abnormalities, not elsewhere classified</v>
          </cell>
          <cell r="D1411" t="str">
            <v>M</v>
          </cell>
          <cell r="E1411">
            <v>2</v>
          </cell>
          <cell r="F1411">
            <v>1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1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1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D1411">
            <v>0</v>
          </cell>
          <cell r="AF1411">
            <v>0</v>
          </cell>
        </row>
        <row r="1412">
          <cell r="A1412">
            <v>0</v>
          </cell>
          <cell r="B1412">
            <v>0</v>
          </cell>
          <cell r="C1412">
            <v>0</v>
          </cell>
          <cell r="D1412" t="str">
            <v>F</v>
          </cell>
          <cell r="E1412" t="str">
            <v>-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D1412">
            <v>0</v>
          </cell>
          <cell r="AE1412">
            <v>0</v>
          </cell>
          <cell r="AF1412">
            <v>0</v>
          </cell>
        </row>
        <row r="1413">
          <cell r="A1413">
            <v>0</v>
          </cell>
          <cell r="B1413" t="str">
            <v>R00-R99</v>
          </cell>
          <cell r="C1413" t="str">
            <v>XVIII. SYMPTOMS, SIGNS AND ABNORMAL CLINICAL AND LABORATORY FINDINGS, NOT ELSEWHERE CLASSIFIED</v>
          </cell>
          <cell r="D1413" t="str">
            <v>M</v>
          </cell>
          <cell r="E1413">
            <v>197</v>
          </cell>
          <cell r="F1413">
            <v>129</v>
          </cell>
          <cell r="G1413">
            <v>11</v>
          </cell>
          <cell r="H1413">
            <v>4</v>
          </cell>
          <cell r="I1413">
            <v>0</v>
          </cell>
          <cell r="J1413">
            <v>0</v>
          </cell>
          <cell r="K1413">
            <v>3</v>
          </cell>
          <cell r="L1413">
            <v>4</v>
          </cell>
          <cell r="M1413">
            <v>4</v>
          </cell>
          <cell r="N1413">
            <v>2</v>
          </cell>
          <cell r="O1413">
            <v>11</v>
          </cell>
          <cell r="P1413">
            <v>14</v>
          </cell>
          <cell r="Q1413">
            <v>9</v>
          </cell>
          <cell r="R1413">
            <v>14</v>
          </cell>
          <cell r="S1413">
            <v>11</v>
          </cell>
          <cell r="T1413">
            <v>22</v>
          </cell>
          <cell r="U1413">
            <v>14</v>
          </cell>
          <cell r="V1413">
            <v>6</v>
          </cell>
          <cell r="W1413">
            <v>8</v>
          </cell>
          <cell r="X1413">
            <v>6</v>
          </cell>
          <cell r="Y1413">
            <v>11</v>
          </cell>
          <cell r="Z1413">
            <v>14</v>
          </cell>
          <cell r="AA1413">
            <v>40</v>
          </cell>
          <cell r="AD1413">
            <v>0</v>
          </cell>
          <cell r="AF1413">
            <v>0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 t="str">
            <v>F</v>
          </cell>
          <cell r="E1414">
            <v>288</v>
          </cell>
          <cell r="F1414">
            <v>54</v>
          </cell>
          <cell r="G1414">
            <v>7</v>
          </cell>
          <cell r="H1414">
            <v>1</v>
          </cell>
          <cell r="I1414">
            <v>1</v>
          </cell>
          <cell r="J1414">
            <v>1</v>
          </cell>
          <cell r="K1414">
            <v>0</v>
          </cell>
          <cell r="L1414">
            <v>1</v>
          </cell>
          <cell r="M1414">
            <v>1</v>
          </cell>
          <cell r="N1414">
            <v>2</v>
          </cell>
          <cell r="O1414">
            <v>3</v>
          </cell>
          <cell r="P1414">
            <v>1</v>
          </cell>
          <cell r="Q1414">
            <v>4</v>
          </cell>
          <cell r="R1414">
            <v>7</v>
          </cell>
          <cell r="S1414">
            <v>5</v>
          </cell>
          <cell r="T1414">
            <v>7</v>
          </cell>
          <cell r="U1414">
            <v>7</v>
          </cell>
          <cell r="V1414">
            <v>6</v>
          </cell>
          <cell r="W1414">
            <v>4</v>
          </cell>
          <cell r="X1414">
            <v>20</v>
          </cell>
          <cell r="Y1414">
            <v>3</v>
          </cell>
          <cell r="Z1414">
            <v>33</v>
          </cell>
          <cell r="AA1414">
            <v>177</v>
          </cell>
          <cell r="AD1414">
            <v>0</v>
          </cell>
          <cell r="AF1414">
            <v>0</v>
          </cell>
        </row>
        <row r="1415">
          <cell r="A1415">
            <v>0</v>
          </cell>
          <cell r="B1415" t="str">
            <v>R00-09</v>
          </cell>
          <cell r="C1415" t="str">
            <v>Symptoms and signs involving the circulatory and respiratory systems</v>
          </cell>
          <cell r="D1415" t="str">
            <v>M</v>
          </cell>
          <cell r="E1415">
            <v>1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1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D1415">
            <v>0</v>
          </cell>
          <cell r="AF1415">
            <v>0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 t="str">
            <v>F</v>
          </cell>
          <cell r="E1416">
            <v>1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1</v>
          </cell>
          <cell r="AD1416">
            <v>0</v>
          </cell>
          <cell r="AF1416">
            <v>0</v>
          </cell>
        </row>
        <row r="1417">
          <cell r="A1417">
            <v>0</v>
          </cell>
          <cell r="B1417" t="str">
            <v>R02</v>
          </cell>
          <cell r="C1417" t="str">
            <v>Gangrene, not elsewhere classified</v>
          </cell>
          <cell r="D1417" t="str">
            <v>M</v>
          </cell>
          <cell r="E1417" t="str">
            <v>-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F1417">
            <v>0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 t="str">
            <v>F</v>
          </cell>
          <cell r="E1418">
            <v>1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1</v>
          </cell>
          <cell r="AD1418">
            <v>0</v>
          </cell>
          <cell r="AE1418">
            <v>0</v>
          </cell>
          <cell r="AF1418">
            <v>0</v>
          </cell>
        </row>
        <row r="1419">
          <cell r="A1419">
            <v>0</v>
          </cell>
          <cell r="B1419" t="str">
            <v>R04</v>
          </cell>
          <cell r="C1419" t="str">
            <v>Haemorrhage from respiratory passages</v>
          </cell>
          <cell r="D1419" t="str">
            <v>M</v>
          </cell>
          <cell r="E1419">
            <v>1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1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F1419">
            <v>0</v>
          </cell>
        </row>
        <row r="1420">
          <cell r="A1420">
            <v>0</v>
          </cell>
          <cell r="B1420">
            <v>0</v>
          </cell>
          <cell r="C1420">
            <v>0</v>
          </cell>
          <cell r="D1420" t="str">
            <v>F</v>
          </cell>
          <cell r="E1420" t="str">
            <v>-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F1420">
            <v>0</v>
          </cell>
        </row>
        <row r="1421">
          <cell r="A1421">
            <v>0</v>
          </cell>
          <cell r="B1421" t="str">
            <v>R10-19</v>
          </cell>
          <cell r="C1421" t="str">
            <v>Symptoms and signs involving the digestive system and abdomen</v>
          </cell>
          <cell r="D1421" t="str">
            <v>M</v>
          </cell>
          <cell r="E1421" t="str">
            <v>-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D1421">
            <v>0</v>
          </cell>
          <cell r="AF1421">
            <v>0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 t="str">
            <v>F</v>
          </cell>
          <cell r="E1422">
            <v>1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1</v>
          </cell>
          <cell r="AD1422">
            <v>0</v>
          </cell>
          <cell r="AF1422">
            <v>0</v>
          </cell>
        </row>
        <row r="1423">
          <cell r="A1423">
            <v>0</v>
          </cell>
          <cell r="B1423" t="str">
            <v>R13</v>
          </cell>
          <cell r="C1423" t="str">
            <v>Dysphagia</v>
          </cell>
          <cell r="D1423" t="str">
            <v>M</v>
          </cell>
          <cell r="E1423" t="str">
            <v>-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 t="str">
            <v>F</v>
          </cell>
          <cell r="E1424">
            <v>1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1</v>
          </cell>
          <cell r="AD1424">
            <v>0</v>
          </cell>
          <cell r="AE1424">
            <v>0</v>
          </cell>
          <cell r="AF1424">
            <v>0</v>
          </cell>
        </row>
        <row r="1425">
          <cell r="A1425">
            <v>0</v>
          </cell>
          <cell r="B1425" t="str">
            <v>R25-29</v>
          </cell>
          <cell r="C1425" t="str">
            <v>Symptoms and signs involving the nervous and musculoskeletal systems</v>
          </cell>
          <cell r="D1425" t="str">
            <v>M</v>
          </cell>
          <cell r="E1425" t="str">
            <v>-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F1425">
            <v>0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 t="str">
            <v>F</v>
          </cell>
          <cell r="E1426">
            <v>1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1</v>
          </cell>
          <cell r="Y1426">
            <v>0</v>
          </cell>
          <cell r="Z1426">
            <v>0</v>
          </cell>
          <cell r="AA1426">
            <v>0</v>
          </cell>
          <cell r="AD1426">
            <v>0</v>
          </cell>
          <cell r="AF1426">
            <v>0</v>
          </cell>
        </row>
        <row r="1427">
          <cell r="A1427">
            <v>0</v>
          </cell>
          <cell r="B1427" t="str">
            <v>R26</v>
          </cell>
          <cell r="C1427" t="str">
            <v>Abnormalities of gait and mobility</v>
          </cell>
          <cell r="D1427" t="str">
            <v>M</v>
          </cell>
          <cell r="E1427" t="str">
            <v>-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</row>
        <row r="1428">
          <cell r="A1428">
            <v>0</v>
          </cell>
          <cell r="B1428">
            <v>0</v>
          </cell>
          <cell r="C1428">
            <v>0</v>
          </cell>
          <cell r="D1428" t="str">
            <v>F</v>
          </cell>
          <cell r="E1428">
            <v>1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1</v>
          </cell>
          <cell r="Y1428">
            <v>0</v>
          </cell>
          <cell r="Z1428">
            <v>0</v>
          </cell>
          <cell r="AA1428">
            <v>0</v>
          </cell>
          <cell r="AD1428">
            <v>0</v>
          </cell>
          <cell r="AE1428">
            <v>0</v>
          </cell>
          <cell r="AF1428">
            <v>0</v>
          </cell>
        </row>
        <row r="1429">
          <cell r="A1429">
            <v>0</v>
          </cell>
          <cell r="B1429" t="str">
            <v>R30-39</v>
          </cell>
          <cell r="C1429" t="str">
            <v>Symptoms and signs involving the urinary system</v>
          </cell>
          <cell r="D1429" t="str">
            <v>M</v>
          </cell>
          <cell r="E1429">
            <v>1</v>
          </cell>
          <cell r="F1429">
            <v>1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1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F1429">
            <v>0</v>
          </cell>
        </row>
        <row r="1430">
          <cell r="A1430">
            <v>0</v>
          </cell>
          <cell r="B1430">
            <v>0</v>
          </cell>
          <cell r="C1430">
            <v>0</v>
          </cell>
          <cell r="D1430" t="str">
            <v>F</v>
          </cell>
          <cell r="E1430" t="str">
            <v>-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F1430">
            <v>0</v>
          </cell>
        </row>
        <row r="1431">
          <cell r="A1431">
            <v>0</v>
          </cell>
          <cell r="B1431" t="str">
            <v>R33</v>
          </cell>
          <cell r="C1431" t="str">
            <v>Retention of urine</v>
          </cell>
          <cell r="D1431" t="str">
            <v>M</v>
          </cell>
          <cell r="E1431">
            <v>1</v>
          </cell>
          <cell r="F1431">
            <v>1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1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</row>
        <row r="1432">
          <cell r="A1432">
            <v>0</v>
          </cell>
          <cell r="B1432">
            <v>0</v>
          </cell>
          <cell r="C1432">
            <v>0</v>
          </cell>
          <cell r="D1432" t="str">
            <v>F</v>
          </cell>
          <cell r="E1432" t="str">
            <v>-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</row>
        <row r="1433">
          <cell r="A1433">
            <v>0</v>
          </cell>
          <cell r="B1433" t="str">
            <v>R40-46</v>
          </cell>
          <cell r="C1433" t="str">
            <v>Symptoms and signs involving cognition, perception, emotional state and behaviour</v>
          </cell>
          <cell r="D1433" t="str">
            <v>M</v>
          </cell>
          <cell r="E1433" t="str">
            <v>-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F1433">
            <v>0</v>
          </cell>
        </row>
        <row r="1434">
          <cell r="A1434">
            <v>0</v>
          </cell>
          <cell r="B1434">
            <v>0</v>
          </cell>
          <cell r="C1434">
            <v>0</v>
          </cell>
          <cell r="D1434" t="str">
            <v>F</v>
          </cell>
          <cell r="E1434">
            <v>4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2</v>
          </cell>
          <cell r="Y1434">
            <v>0</v>
          </cell>
          <cell r="Z1434">
            <v>1</v>
          </cell>
          <cell r="AA1434">
            <v>1</v>
          </cell>
          <cell r="AD1434">
            <v>0</v>
          </cell>
          <cell r="AF1434">
            <v>0</v>
          </cell>
        </row>
        <row r="1435">
          <cell r="A1435">
            <v>0</v>
          </cell>
          <cell r="B1435" t="str">
            <v>R41</v>
          </cell>
          <cell r="C1435" t="str">
            <v>Other symptoms and signs involving cognitive functions and awareness</v>
          </cell>
          <cell r="D1435" t="str">
            <v>M</v>
          </cell>
          <cell r="E1435" t="str">
            <v>-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F1435">
            <v>0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 t="str">
            <v>F</v>
          </cell>
          <cell r="E1436">
            <v>4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2</v>
          </cell>
          <cell r="Y1436">
            <v>0</v>
          </cell>
          <cell r="Z1436">
            <v>1</v>
          </cell>
          <cell r="AA1436">
            <v>1</v>
          </cell>
          <cell r="AB1436">
            <v>0</v>
          </cell>
          <cell r="AC1436">
            <v>0</v>
          </cell>
          <cell r="AD1436">
            <v>0</v>
          </cell>
          <cell r="AF1436">
            <v>0</v>
          </cell>
        </row>
        <row r="1437">
          <cell r="A1437">
            <v>0</v>
          </cell>
          <cell r="B1437" t="str">
            <v>R50-69</v>
          </cell>
          <cell r="C1437" t="str">
            <v>General symptoms and signs</v>
          </cell>
          <cell r="D1437" t="str">
            <v>M</v>
          </cell>
          <cell r="E1437">
            <v>55</v>
          </cell>
          <cell r="F1437">
            <v>1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1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1</v>
          </cell>
          <cell r="X1437">
            <v>3</v>
          </cell>
          <cell r="Y1437">
            <v>0</v>
          </cell>
          <cell r="Z1437">
            <v>10</v>
          </cell>
          <cell r="AA1437">
            <v>40</v>
          </cell>
          <cell r="AD1437">
            <v>0</v>
          </cell>
          <cell r="AF1437">
            <v>0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 t="str">
            <v>F</v>
          </cell>
          <cell r="E1438">
            <v>220</v>
          </cell>
          <cell r="F1438">
            <v>3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1</v>
          </cell>
          <cell r="S1438">
            <v>1</v>
          </cell>
          <cell r="T1438">
            <v>0</v>
          </cell>
          <cell r="U1438">
            <v>1</v>
          </cell>
          <cell r="V1438">
            <v>0</v>
          </cell>
          <cell r="W1438">
            <v>2</v>
          </cell>
          <cell r="X1438">
            <v>11</v>
          </cell>
          <cell r="Y1438">
            <v>0</v>
          </cell>
          <cell r="Z1438">
            <v>32</v>
          </cell>
          <cell r="AA1438">
            <v>172</v>
          </cell>
          <cell r="AD1438">
            <v>0</v>
          </cell>
          <cell r="AF1438">
            <v>0</v>
          </cell>
        </row>
        <row r="1439">
          <cell r="A1439">
            <v>0</v>
          </cell>
          <cell r="B1439" t="str">
            <v>R53</v>
          </cell>
          <cell r="C1439" t="str">
            <v>Malaise and fatigue</v>
          </cell>
          <cell r="D1439" t="str">
            <v>M</v>
          </cell>
          <cell r="E1439">
            <v>1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1</v>
          </cell>
          <cell r="AB1439">
            <v>0</v>
          </cell>
          <cell r="AC1439">
            <v>0</v>
          </cell>
          <cell r="AD1439">
            <v>0</v>
          </cell>
          <cell r="AF1439">
            <v>0</v>
          </cell>
        </row>
        <row r="1440">
          <cell r="A1440">
            <v>0</v>
          </cell>
          <cell r="B1440">
            <v>0</v>
          </cell>
          <cell r="C1440">
            <v>0</v>
          </cell>
          <cell r="D1440" t="str">
            <v>F</v>
          </cell>
          <cell r="E1440">
            <v>2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1</v>
          </cell>
          <cell r="AA1440">
            <v>1</v>
          </cell>
          <cell r="AB1440">
            <v>0</v>
          </cell>
          <cell r="AC1440">
            <v>0</v>
          </cell>
          <cell r="AD1440">
            <v>0</v>
          </cell>
          <cell r="AF1440">
            <v>0</v>
          </cell>
        </row>
        <row r="1441">
          <cell r="A1441">
            <v>0</v>
          </cell>
          <cell r="B1441" t="str">
            <v>R54</v>
          </cell>
          <cell r="C1441" t="str">
            <v>Senility</v>
          </cell>
          <cell r="D1441" t="str">
            <v>M</v>
          </cell>
          <cell r="E1441">
            <v>46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1</v>
          </cell>
          <cell r="X1441">
            <v>3</v>
          </cell>
          <cell r="Y1441">
            <v>0</v>
          </cell>
          <cell r="Z1441">
            <v>9</v>
          </cell>
          <cell r="AA1441">
            <v>33</v>
          </cell>
          <cell r="AB1441">
            <v>0</v>
          </cell>
          <cell r="AC1441">
            <v>0</v>
          </cell>
          <cell r="AD1441">
            <v>0</v>
          </cell>
          <cell r="AF1441">
            <v>0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 t="str">
            <v>F</v>
          </cell>
          <cell r="E1442">
            <v>161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1</v>
          </cell>
          <cell r="X1442">
            <v>6</v>
          </cell>
          <cell r="Y1442">
            <v>0</v>
          </cell>
          <cell r="Z1442">
            <v>19</v>
          </cell>
          <cell r="AA1442">
            <v>135</v>
          </cell>
          <cell r="AD1442">
            <v>0</v>
          </cell>
          <cell r="AE1442">
            <v>0</v>
          </cell>
          <cell r="AF1442">
            <v>0</v>
          </cell>
        </row>
        <row r="1443">
          <cell r="A1443">
            <v>0</v>
          </cell>
          <cell r="B1443" t="str">
            <v>R56</v>
          </cell>
          <cell r="C1443" t="str">
            <v>Convulsions, not elsewhere classified</v>
          </cell>
          <cell r="D1443" t="str">
            <v>M</v>
          </cell>
          <cell r="E1443" t="str">
            <v>-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</row>
        <row r="1444">
          <cell r="A1444">
            <v>0</v>
          </cell>
          <cell r="B1444">
            <v>0</v>
          </cell>
          <cell r="C1444">
            <v>0</v>
          </cell>
          <cell r="D1444" t="str">
            <v>F</v>
          </cell>
          <cell r="E1444">
            <v>1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1</v>
          </cell>
          <cell r="AA1444">
            <v>0</v>
          </cell>
          <cell r="AD1444">
            <v>0</v>
          </cell>
          <cell r="AF1444">
            <v>0</v>
          </cell>
        </row>
        <row r="1445">
          <cell r="A1445">
            <v>0</v>
          </cell>
          <cell r="B1445" t="str">
            <v>R57</v>
          </cell>
          <cell r="C1445" t="str">
            <v>Shock, not elsewhere classified</v>
          </cell>
          <cell r="D1445" t="str">
            <v>M</v>
          </cell>
          <cell r="E1445" t="str">
            <v>-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D1445">
            <v>0</v>
          </cell>
          <cell r="AF1445">
            <v>0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 t="str">
            <v>F</v>
          </cell>
          <cell r="E1446">
            <v>1</v>
          </cell>
          <cell r="F1446">
            <v>1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1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D1446">
            <v>0</v>
          </cell>
          <cell r="AF1446">
            <v>0</v>
          </cell>
        </row>
        <row r="1447">
          <cell r="A1447">
            <v>0</v>
          </cell>
          <cell r="B1447" t="str">
            <v>R58</v>
          </cell>
          <cell r="C1447" t="str">
            <v>Haemorrhage, not elsewhere classified</v>
          </cell>
          <cell r="D1447" t="str">
            <v>M</v>
          </cell>
          <cell r="E1447" t="str">
            <v>-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F1447">
            <v>0</v>
          </cell>
        </row>
        <row r="1448">
          <cell r="A1448">
            <v>0</v>
          </cell>
          <cell r="B1448">
            <v>0</v>
          </cell>
          <cell r="C1448">
            <v>0</v>
          </cell>
          <cell r="D1448" t="str">
            <v>F</v>
          </cell>
          <cell r="E1448">
            <v>3</v>
          </cell>
          <cell r="F1448">
            <v>2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1</v>
          </cell>
          <cell r="T1448">
            <v>0</v>
          </cell>
          <cell r="U1448">
            <v>1</v>
          </cell>
          <cell r="V1448">
            <v>0</v>
          </cell>
          <cell r="W1448">
            <v>1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F1448">
            <v>0</v>
          </cell>
        </row>
        <row r="1449">
          <cell r="A1449">
            <v>0</v>
          </cell>
          <cell r="B1449" t="str">
            <v>R63</v>
          </cell>
          <cell r="C1449" t="str">
            <v>Symptoms and signs concerning food and fluid intake</v>
          </cell>
          <cell r="D1449" t="str">
            <v>M</v>
          </cell>
          <cell r="E1449" t="str">
            <v>-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F1449">
            <v>0</v>
          </cell>
        </row>
        <row r="1450">
          <cell r="A1450">
            <v>0</v>
          </cell>
          <cell r="B1450">
            <v>0</v>
          </cell>
          <cell r="C1450">
            <v>0</v>
          </cell>
          <cell r="D1450" t="str">
            <v>F</v>
          </cell>
          <cell r="E1450">
            <v>2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2</v>
          </cell>
          <cell r="AB1450">
            <v>0</v>
          </cell>
          <cell r="AC1450">
            <v>0</v>
          </cell>
          <cell r="AD1450">
            <v>0</v>
          </cell>
          <cell r="AF1450">
            <v>0</v>
          </cell>
        </row>
        <row r="1451">
          <cell r="A1451">
            <v>0</v>
          </cell>
          <cell r="B1451" t="str">
            <v>R64</v>
          </cell>
          <cell r="C1451" t="str">
            <v>Cachexia</v>
          </cell>
          <cell r="D1451" t="str">
            <v>M</v>
          </cell>
          <cell r="E1451" t="str">
            <v>-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F1451">
            <v>0</v>
          </cell>
        </row>
        <row r="1452">
          <cell r="A1452">
            <v>0</v>
          </cell>
          <cell r="B1452">
            <v>0</v>
          </cell>
          <cell r="C1452">
            <v>0</v>
          </cell>
          <cell r="D1452" t="str">
            <v>F</v>
          </cell>
          <cell r="E1452">
            <v>6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1</v>
          </cell>
          <cell r="Y1452">
            <v>0</v>
          </cell>
          <cell r="Z1452">
            <v>2</v>
          </cell>
          <cell r="AA1452">
            <v>3</v>
          </cell>
          <cell r="AD1452">
            <v>0</v>
          </cell>
          <cell r="AE1452">
            <v>0</v>
          </cell>
          <cell r="AF1452">
            <v>0</v>
          </cell>
        </row>
        <row r="1453">
          <cell r="A1453">
            <v>0</v>
          </cell>
          <cell r="B1453" t="str">
            <v>R68</v>
          </cell>
          <cell r="C1453" t="str">
            <v>Other general symptoms and signs</v>
          </cell>
          <cell r="D1453" t="str">
            <v>M</v>
          </cell>
          <cell r="E1453">
            <v>8</v>
          </cell>
          <cell r="F1453">
            <v>1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1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1</v>
          </cell>
          <cell r="AA1453">
            <v>6</v>
          </cell>
          <cell r="AB1453">
            <v>0</v>
          </cell>
          <cell r="AC1453">
            <v>0</v>
          </cell>
          <cell r="AD1453">
            <v>0</v>
          </cell>
          <cell r="AF1453">
            <v>0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 t="str">
            <v>F</v>
          </cell>
          <cell r="E1454">
            <v>44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4</v>
          </cell>
          <cell r="Y1454">
            <v>0</v>
          </cell>
          <cell r="Z1454">
            <v>9</v>
          </cell>
          <cell r="AA1454">
            <v>31</v>
          </cell>
          <cell r="AD1454">
            <v>0</v>
          </cell>
          <cell r="AF1454">
            <v>0</v>
          </cell>
        </row>
        <row r="1455">
          <cell r="A1455">
            <v>0</v>
          </cell>
          <cell r="B1455" t="str">
            <v>R90-94</v>
          </cell>
          <cell r="C1455" t="str">
            <v>Abnormal findings on diagnostic imaging and in function studies, without diagnosis</v>
          </cell>
          <cell r="D1455" t="str">
            <v>M</v>
          </cell>
          <cell r="E1455" t="str">
            <v>-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F1455">
            <v>0</v>
          </cell>
        </row>
        <row r="1456">
          <cell r="A1456">
            <v>0</v>
          </cell>
          <cell r="B1456">
            <v>0</v>
          </cell>
          <cell r="C1456">
            <v>0</v>
          </cell>
          <cell r="D1456" t="str">
            <v>F</v>
          </cell>
          <cell r="E1456">
            <v>1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1</v>
          </cell>
          <cell r="AD1456">
            <v>0</v>
          </cell>
          <cell r="AF1456">
            <v>0</v>
          </cell>
        </row>
        <row r="1457">
          <cell r="A1457">
            <v>0</v>
          </cell>
          <cell r="B1457" t="str">
            <v>R91</v>
          </cell>
          <cell r="C1457" t="str">
            <v>Abnormal findings on diagnostic imaging of lung</v>
          </cell>
          <cell r="D1457" t="str">
            <v>M</v>
          </cell>
          <cell r="E1457" t="str">
            <v>-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F1457">
            <v>0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 t="str">
            <v>F</v>
          </cell>
          <cell r="E1458">
            <v>1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1</v>
          </cell>
          <cell r="AB1458">
            <v>0</v>
          </cell>
          <cell r="AC1458">
            <v>0</v>
          </cell>
          <cell r="AD1458">
            <v>0</v>
          </cell>
          <cell r="AF1458">
            <v>0</v>
          </cell>
        </row>
        <row r="1459">
          <cell r="A1459">
            <v>0</v>
          </cell>
          <cell r="B1459" t="str">
            <v>R95-99</v>
          </cell>
          <cell r="C1459" t="str">
            <v>Ill-defined and unknown causes of mortality</v>
          </cell>
          <cell r="D1459" t="str">
            <v>M</v>
          </cell>
          <cell r="E1459">
            <v>140</v>
          </cell>
          <cell r="F1459">
            <v>127</v>
          </cell>
          <cell r="G1459">
            <v>11</v>
          </cell>
          <cell r="H1459">
            <v>4</v>
          </cell>
          <cell r="I1459">
            <v>0</v>
          </cell>
          <cell r="J1459">
            <v>0</v>
          </cell>
          <cell r="K1459">
            <v>3</v>
          </cell>
          <cell r="L1459">
            <v>4</v>
          </cell>
          <cell r="M1459">
            <v>3</v>
          </cell>
          <cell r="N1459">
            <v>2</v>
          </cell>
          <cell r="O1459">
            <v>11</v>
          </cell>
          <cell r="P1459">
            <v>14</v>
          </cell>
          <cell r="Q1459">
            <v>9</v>
          </cell>
          <cell r="R1459">
            <v>14</v>
          </cell>
          <cell r="S1459">
            <v>11</v>
          </cell>
          <cell r="T1459">
            <v>22</v>
          </cell>
          <cell r="U1459">
            <v>13</v>
          </cell>
          <cell r="V1459">
            <v>6</v>
          </cell>
          <cell r="W1459">
            <v>6</v>
          </cell>
          <cell r="X1459">
            <v>3</v>
          </cell>
          <cell r="Y1459">
            <v>11</v>
          </cell>
          <cell r="Z1459">
            <v>4</v>
          </cell>
          <cell r="AA1459">
            <v>0</v>
          </cell>
          <cell r="AD1459">
            <v>0</v>
          </cell>
          <cell r="AF1459">
            <v>0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 t="str">
            <v>F</v>
          </cell>
          <cell r="E1460">
            <v>60</v>
          </cell>
          <cell r="F1460">
            <v>51</v>
          </cell>
          <cell r="G1460">
            <v>7</v>
          </cell>
          <cell r="H1460">
            <v>1</v>
          </cell>
          <cell r="I1460">
            <v>1</v>
          </cell>
          <cell r="J1460">
            <v>1</v>
          </cell>
          <cell r="K1460">
            <v>0</v>
          </cell>
          <cell r="L1460">
            <v>1</v>
          </cell>
          <cell r="M1460">
            <v>1</v>
          </cell>
          <cell r="N1460">
            <v>2</v>
          </cell>
          <cell r="O1460">
            <v>3</v>
          </cell>
          <cell r="P1460">
            <v>1</v>
          </cell>
          <cell r="Q1460">
            <v>4</v>
          </cell>
          <cell r="R1460">
            <v>6</v>
          </cell>
          <cell r="S1460">
            <v>4</v>
          </cell>
          <cell r="T1460">
            <v>7</v>
          </cell>
          <cell r="U1460">
            <v>6</v>
          </cell>
          <cell r="V1460">
            <v>6</v>
          </cell>
          <cell r="W1460">
            <v>2</v>
          </cell>
          <cell r="X1460">
            <v>6</v>
          </cell>
          <cell r="Y1460">
            <v>3</v>
          </cell>
          <cell r="Z1460">
            <v>0</v>
          </cell>
          <cell r="AA1460">
            <v>1</v>
          </cell>
          <cell r="AD1460">
            <v>0</v>
          </cell>
          <cell r="AF1460">
            <v>0</v>
          </cell>
        </row>
        <row r="1461">
          <cell r="A1461">
            <v>0</v>
          </cell>
          <cell r="B1461" t="str">
            <v>R95</v>
          </cell>
          <cell r="C1461" t="str">
            <v>Sudden infant death syndrome</v>
          </cell>
          <cell r="D1461" t="str">
            <v>M</v>
          </cell>
          <cell r="E1461">
            <v>11</v>
          </cell>
          <cell r="F1461">
            <v>11</v>
          </cell>
          <cell r="G1461">
            <v>11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D1461">
            <v>0</v>
          </cell>
          <cell r="AE1461">
            <v>0</v>
          </cell>
          <cell r="AF1461">
            <v>0</v>
          </cell>
        </row>
        <row r="1462">
          <cell r="A1462">
            <v>0</v>
          </cell>
          <cell r="B1462">
            <v>0</v>
          </cell>
          <cell r="C1462">
            <v>0</v>
          </cell>
          <cell r="D1462" t="str">
            <v>F</v>
          </cell>
          <cell r="E1462">
            <v>7</v>
          </cell>
          <cell r="F1462">
            <v>7</v>
          </cell>
          <cell r="G1462">
            <v>7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D1462">
            <v>0</v>
          </cell>
          <cell r="AE1462">
            <v>0</v>
          </cell>
          <cell r="AF1462">
            <v>0</v>
          </cell>
        </row>
        <row r="1463">
          <cell r="A1463">
            <v>0</v>
          </cell>
          <cell r="B1463" t="str">
            <v>R96</v>
          </cell>
          <cell r="C1463" t="str">
            <v>Other sudden death, cause unknown</v>
          </cell>
          <cell r="D1463" t="str">
            <v>M</v>
          </cell>
          <cell r="E1463">
            <v>2</v>
          </cell>
          <cell r="F1463">
            <v>2</v>
          </cell>
          <cell r="G1463">
            <v>0</v>
          </cell>
          <cell r="H1463">
            <v>1</v>
          </cell>
          <cell r="I1463">
            <v>0</v>
          </cell>
          <cell r="J1463">
            <v>0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F1463">
            <v>0</v>
          </cell>
        </row>
        <row r="1464">
          <cell r="A1464">
            <v>0</v>
          </cell>
          <cell r="B1464">
            <v>0</v>
          </cell>
          <cell r="C1464">
            <v>0</v>
          </cell>
          <cell r="D1464" t="str">
            <v>F</v>
          </cell>
          <cell r="E1464">
            <v>1</v>
          </cell>
          <cell r="F1464">
            <v>1</v>
          </cell>
          <cell r="G1464">
            <v>0</v>
          </cell>
          <cell r="H1464">
            <v>0</v>
          </cell>
          <cell r="I1464">
            <v>0</v>
          </cell>
          <cell r="J1464">
            <v>1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F1464">
            <v>0</v>
          </cell>
        </row>
        <row r="1465">
          <cell r="A1465">
            <v>0</v>
          </cell>
          <cell r="B1465" t="str">
            <v>R98</v>
          </cell>
          <cell r="C1465" t="str">
            <v>Unattended death</v>
          </cell>
          <cell r="D1465" t="str">
            <v>M</v>
          </cell>
          <cell r="E1465">
            <v>12</v>
          </cell>
          <cell r="F1465">
            <v>12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1</v>
          </cell>
          <cell r="L1465">
            <v>1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2</v>
          </cell>
          <cell r="S1465">
            <v>2</v>
          </cell>
          <cell r="T1465">
            <v>4</v>
          </cell>
          <cell r="U1465">
            <v>2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F1465">
            <v>0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 t="str">
            <v>F</v>
          </cell>
          <cell r="E1466">
            <v>2</v>
          </cell>
          <cell r="F1466">
            <v>2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1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1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D1466">
            <v>0</v>
          </cell>
          <cell r="AF1466">
            <v>0</v>
          </cell>
        </row>
        <row r="1467">
          <cell r="A1467">
            <v>0</v>
          </cell>
          <cell r="B1467" t="str">
            <v>R99</v>
          </cell>
          <cell r="C1467" t="str">
            <v>Other ill-defined and unspecified causes of mortality</v>
          </cell>
          <cell r="D1467" t="str">
            <v>M</v>
          </cell>
          <cell r="E1467">
            <v>115</v>
          </cell>
          <cell r="F1467">
            <v>102</v>
          </cell>
          <cell r="G1467">
            <v>0</v>
          </cell>
          <cell r="H1467">
            <v>3</v>
          </cell>
          <cell r="I1467">
            <v>0</v>
          </cell>
          <cell r="J1467">
            <v>0</v>
          </cell>
          <cell r="K1467">
            <v>1</v>
          </cell>
          <cell r="L1467">
            <v>3</v>
          </cell>
          <cell r="M1467">
            <v>3</v>
          </cell>
          <cell r="N1467">
            <v>2</v>
          </cell>
          <cell r="O1467">
            <v>11</v>
          </cell>
          <cell r="P1467">
            <v>14</v>
          </cell>
          <cell r="Q1467">
            <v>9</v>
          </cell>
          <cell r="R1467">
            <v>12</v>
          </cell>
          <cell r="S1467">
            <v>9</v>
          </cell>
          <cell r="T1467">
            <v>18</v>
          </cell>
          <cell r="U1467">
            <v>11</v>
          </cell>
          <cell r="V1467">
            <v>6</v>
          </cell>
          <cell r="W1467">
            <v>6</v>
          </cell>
          <cell r="X1467">
            <v>3</v>
          </cell>
          <cell r="Y1467">
            <v>11</v>
          </cell>
          <cell r="Z1467">
            <v>4</v>
          </cell>
          <cell r="AA1467">
            <v>0</v>
          </cell>
          <cell r="AD1467">
            <v>0</v>
          </cell>
          <cell r="AF1467">
            <v>0</v>
          </cell>
        </row>
        <row r="1468">
          <cell r="A1468">
            <v>0</v>
          </cell>
          <cell r="B1468">
            <v>0</v>
          </cell>
          <cell r="C1468">
            <v>0</v>
          </cell>
          <cell r="D1468" t="str">
            <v>F</v>
          </cell>
          <cell r="E1468">
            <v>50</v>
          </cell>
          <cell r="F1468">
            <v>41</v>
          </cell>
          <cell r="G1468">
            <v>0</v>
          </cell>
          <cell r="H1468">
            <v>1</v>
          </cell>
          <cell r="I1468">
            <v>1</v>
          </cell>
          <cell r="J1468">
            <v>0</v>
          </cell>
          <cell r="K1468">
            <v>0</v>
          </cell>
          <cell r="L1468">
            <v>1</v>
          </cell>
          <cell r="M1468">
            <v>1</v>
          </cell>
          <cell r="N1468">
            <v>2</v>
          </cell>
          <cell r="O1468">
            <v>3</v>
          </cell>
          <cell r="P1468">
            <v>1</v>
          </cell>
          <cell r="Q1468">
            <v>3</v>
          </cell>
          <cell r="R1468">
            <v>6</v>
          </cell>
          <cell r="S1468">
            <v>4</v>
          </cell>
          <cell r="T1468">
            <v>7</v>
          </cell>
          <cell r="U1468">
            <v>6</v>
          </cell>
          <cell r="V1468">
            <v>5</v>
          </cell>
          <cell r="W1468">
            <v>2</v>
          </cell>
          <cell r="X1468">
            <v>6</v>
          </cell>
          <cell r="Y1468">
            <v>3</v>
          </cell>
          <cell r="Z1468">
            <v>0</v>
          </cell>
          <cell r="AA1468">
            <v>1</v>
          </cell>
          <cell r="AD1468">
            <v>0</v>
          </cell>
          <cell r="AF1468">
            <v>0</v>
          </cell>
        </row>
        <row r="1469">
          <cell r="A1469">
            <v>0</v>
          </cell>
          <cell r="B1469" t="str">
            <v>V01-Y98</v>
          </cell>
          <cell r="C1469" t="str">
            <v>XX. EXTERNAL CAUSES OF MORBIDITY AND MORTALITY</v>
          </cell>
          <cell r="D1469" t="str">
            <v>M</v>
          </cell>
          <cell r="E1469">
            <v>1915</v>
          </cell>
          <cell r="F1469">
            <v>1495</v>
          </cell>
          <cell r="G1469">
            <v>1</v>
          </cell>
          <cell r="H1469">
            <v>1</v>
          </cell>
          <cell r="I1469">
            <v>4</v>
          </cell>
          <cell r="J1469">
            <v>4</v>
          </cell>
          <cell r="K1469">
            <v>36</v>
          </cell>
          <cell r="L1469">
            <v>74</v>
          </cell>
          <cell r="M1469">
            <v>139</v>
          </cell>
          <cell r="N1469">
            <v>162</v>
          </cell>
          <cell r="O1469">
            <v>164</v>
          </cell>
          <cell r="P1469">
            <v>223</v>
          </cell>
          <cell r="Q1469">
            <v>181</v>
          </cell>
          <cell r="R1469">
            <v>147</v>
          </cell>
          <cell r="S1469">
            <v>104</v>
          </cell>
          <cell r="T1469">
            <v>89</v>
          </cell>
          <cell r="U1469">
            <v>85</v>
          </cell>
          <cell r="V1469">
            <v>81</v>
          </cell>
          <cell r="W1469">
            <v>93</v>
          </cell>
          <cell r="X1469">
            <v>120</v>
          </cell>
          <cell r="Y1469">
            <v>164</v>
          </cell>
          <cell r="Z1469">
            <v>107</v>
          </cell>
          <cell r="AA1469">
            <v>100</v>
          </cell>
          <cell r="AD1469">
            <v>0</v>
          </cell>
          <cell r="AF1469">
            <v>0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 t="str">
            <v>F</v>
          </cell>
          <cell r="E1470">
            <v>1156</v>
          </cell>
          <cell r="F1470">
            <v>617</v>
          </cell>
          <cell r="G1470">
            <v>5</v>
          </cell>
          <cell r="H1470">
            <v>3</v>
          </cell>
          <cell r="I1470">
            <v>2</v>
          </cell>
          <cell r="J1470">
            <v>3</v>
          </cell>
          <cell r="K1470">
            <v>20</v>
          </cell>
          <cell r="L1470">
            <v>36</v>
          </cell>
          <cell r="M1470">
            <v>36</v>
          </cell>
          <cell r="N1470">
            <v>54</v>
          </cell>
          <cell r="O1470">
            <v>59</v>
          </cell>
          <cell r="P1470">
            <v>79</v>
          </cell>
          <cell r="Q1470">
            <v>88</v>
          </cell>
          <cell r="R1470">
            <v>58</v>
          </cell>
          <cell r="S1470">
            <v>48</v>
          </cell>
          <cell r="T1470">
            <v>38</v>
          </cell>
          <cell r="U1470">
            <v>42</v>
          </cell>
          <cell r="V1470">
            <v>46</v>
          </cell>
          <cell r="W1470">
            <v>73</v>
          </cell>
          <cell r="X1470">
            <v>104</v>
          </cell>
          <cell r="Y1470">
            <v>59</v>
          </cell>
          <cell r="Z1470">
            <v>157</v>
          </cell>
          <cell r="AA1470">
            <v>205</v>
          </cell>
          <cell r="AD1470">
            <v>0</v>
          </cell>
          <cell r="AF1470">
            <v>0</v>
          </cell>
        </row>
        <row r="1471">
          <cell r="A1471">
            <v>0</v>
          </cell>
          <cell r="B1471" t="str">
            <v>V01-99</v>
          </cell>
          <cell r="C1471" t="str">
            <v>Transport accidents</v>
          </cell>
          <cell r="D1471" t="str">
            <v>M</v>
          </cell>
          <cell r="E1471">
            <v>147</v>
          </cell>
          <cell r="F1471">
            <v>130</v>
          </cell>
          <cell r="G1471">
            <v>0</v>
          </cell>
          <cell r="H1471">
            <v>1</v>
          </cell>
          <cell r="I1471">
            <v>3</v>
          </cell>
          <cell r="J1471">
            <v>2</v>
          </cell>
          <cell r="K1471">
            <v>8</v>
          </cell>
          <cell r="L1471">
            <v>20</v>
          </cell>
          <cell r="M1471">
            <v>15</v>
          </cell>
          <cell r="N1471">
            <v>19</v>
          </cell>
          <cell r="O1471">
            <v>6</v>
          </cell>
          <cell r="P1471">
            <v>8</v>
          </cell>
          <cell r="Q1471">
            <v>10</v>
          </cell>
          <cell r="R1471">
            <v>7</v>
          </cell>
          <cell r="S1471">
            <v>15</v>
          </cell>
          <cell r="T1471">
            <v>6</v>
          </cell>
          <cell r="U1471">
            <v>3</v>
          </cell>
          <cell r="V1471">
            <v>7</v>
          </cell>
          <cell r="W1471">
            <v>5</v>
          </cell>
          <cell r="X1471">
            <v>8</v>
          </cell>
          <cell r="Y1471">
            <v>6</v>
          </cell>
          <cell r="Z1471">
            <v>2</v>
          </cell>
          <cell r="AA1471">
            <v>2</v>
          </cell>
          <cell r="AD1471">
            <v>0</v>
          </cell>
          <cell r="AF1471">
            <v>0</v>
          </cell>
        </row>
        <row r="1472">
          <cell r="A1472">
            <v>0</v>
          </cell>
          <cell r="B1472">
            <v>0</v>
          </cell>
          <cell r="C1472">
            <v>0</v>
          </cell>
          <cell r="D1472" t="str">
            <v>F</v>
          </cell>
          <cell r="E1472">
            <v>59</v>
          </cell>
          <cell r="F1472">
            <v>47</v>
          </cell>
          <cell r="G1472">
            <v>0</v>
          </cell>
          <cell r="H1472">
            <v>2</v>
          </cell>
          <cell r="I1472">
            <v>2</v>
          </cell>
          <cell r="J1472">
            <v>2</v>
          </cell>
          <cell r="K1472">
            <v>4</v>
          </cell>
          <cell r="L1472">
            <v>7</v>
          </cell>
          <cell r="M1472">
            <v>4</v>
          </cell>
          <cell r="N1472">
            <v>4</v>
          </cell>
          <cell r="O1472">
            <v>3</v>
          </cell>
          <cell r="P1472">
            <v>1</v>
          </cell>
          <cell r="Q1472">
            <v>8</v>
          </cell>
          <cell r="R1472">
            <v>2</v>
          </cell>
          <cell r="S1472">
            <v>3</v>
          </cell>
          <cell r="T1472">
            <v>2</v>
          </cell>
          <cell r="U1472">
            <v>2</v>
          </cell>
          <cell r="V1472">
            <v>1</v>
          </cell>
          <cell r="W1472">
            <v>3</v>
          </cell>
          <cell r="X1472">
            <v>3</v>
          </cell>
          <cell r="Y1472">
            <v>3</v>
          </cell>
          <cell r="Z1472">
            <v>3</v>
          </cell>
          <cell r="AA1472">
            <v>3</v>
          </cell>
          <cell r="AD1472">
            <v>0</v>
          </cell>
          <cell r="AF1472">
            <v>0</v>
          </cell>
        </row>
        <row r="1473">
          <cell r="A1473">
            <v>0</v>
          </cell>
          <cell r="B1473" t="str">
            <v>V01-09</v>
          </cell>
          <cell r="C1473" t="str">
            <v>Pedestrian injured in transport accident</v>
          </cell>
          <cell r="D1473" t="str">
            <v>M</v>
          </cell>
          <cell r="E1473">
            <v>27</v>
          </cell>
          <cell r="F1473">
            <v>23</v>
          </cell>
          <cell r="G1473">
            <v>0</v>
          </cell>
          <cell r="H1473">
            <v>0</v>
          </cell>
          <cell r="I1473">
            <v>1</v>
          </cell>
          <cell r="J1473">
            <v>1</v>
          </cell>
          <cell r="K1473">
            <v>1</v>
          </cell>
          <cell r="L1473">
            <v>1</v>
          </cell>
          <cell r="M1473">
            <v>0</v>
          </cell>
          <cell r="N1473">
            <v>3</v>
          </cell>
          <cell r="O1473">
            <v>0</v>
          </cell>
          <cell r="P1473">
            <v>2</v>
          </cell>
          <cell r="Q1473">
            <v>0</v>
          </cell>
          <cell r="R1473">
            <v>2</v>
          </cell>
          <cell r="S1473">
            <v>8</v>
          </cell>
          <cell r="T1473">
            <v>2</v>
          </cell>
          <cell r="U1473">
            <v>0</v>
          </cell>
          <cell r="V1473">
            <v>2</v>
          </cell>
          <cell r="W1473">
            <v>1</v>
          </cell>
          <cell r="X1473">
            <v>3</v>
          </cell>
          <cell r="Y1473">
            <v>0</v>
          </cell>
          <cell r="Z1473">
            <v>0</v>
          </cell>
          <cell r="AA1473">
            <v>0</v>
          </cell>
          <cell r="AD1473">
            <v>0</v>
          </cell>
          <cell r="AF1473">
            <v>0</v>
          </cell>
        </row>
        <row r="1474">
          <cell r="A1474">
            <v>0</v>
          </cell>
          <cell r="B1474">
            <v>0</v>
          </cell>
          <cell r="C1474">
            <v>0</v>
          </cell>
          <cell r="D1474" t="str">
            <v>F</v>
          </cell>
          <cell r="E1474">
            <v>13</v>
          </cell>
          <cell r="F1474">
            <v>8</v>
          </cell>
          <cell r="G1474">
            <v>0</v>
          </cell>
          <cell r="H1474">
            <v>1</v>
          </cell>
          <cell r="I1474">
            <v>0</v>
          </cell>
          <cell r="J1474">
            <v>0</v>
          </cell>
          <cell r="K1474">
            <v>0</v>
          </cell>
          <cell r="L1474">
            <v>1</v>
          </cell>
          <cell r="M1474">
            <v>0</v>
          </cell>
          <cell r="N1474">
            <v>1</v>
          </cell>
          <cell r="O1474">
            <v>0</v>
          </cell>
          <cell r="P1474">
            <v>0</v>
          </cell>
          <cell r="Q1474">
            <v>3</v>
          </cell>
          <cell r="R1474">
            <v>0</v>
          </cell>
          <cell r="S1474">
            <v>0</v>
          </cell>
          <cell r="T1474">
            <v>1</v>
          </cell>
          <cell r="U1474">
            <v>1</v>
          </cell>
          <cell r="V1474">
            <v>0</v>
          </cell>
          <cell r="W1474">
            <v>1</v>
          </cell>
          <cell r="X1474">
            <v>1</v>
          </cell>
          <cell r="Y1474">
            <v>0</v>
          </cell>
          <cell r="Z1474">
            <v>2</v>
          </cell>
          <cell r="AA1474">
            <v>1</v>
          </cell>
          <cell r="AD1474">
            <v>0</v>
          </cell>
          <cell r="AF1474">
            <v>0</v>
          </cell>
        </row>
        <row r="1475">
          <cell r="A1475">
            <v>0</v>
          </cell>
          <cell r="B1475" t="str">
            <v>V03</v>
          </cell>
          <cell r="C1475" t="str">
            <v>Pedestrian injured in collision with car, pick-up truck or van</v>
          </cell>
          <cell r="D1475" t="str">
            <v>M</v>
          </cell>
          <cell r="E1475">
            <v>12</v>
          </cell>
          <cell r="F1475">
            <v>10</v>
          </cell>
          <cell r="G1475">
            <v>0</v>
          </cell>
          <cell r="H1475">
            <v>0</v>
          </cell>
          <cell r="I1475">
            <v>1</v>
          </cell>
          <cell r="J1475">
            <v>0</v>
          </cell>
          <cell r="K1475">
            <v>1</v>
          </cell>
          <cell r="L1475">
            <v>0</v>
          </cell>
          <cell r="M1475">
            <v>0</v>
          </cell>
          <cell r="N1475">
            <v>2</v>
          </cell>
          <cell r="O1475">
            <v>0</v>
          </cell>
          <cell r="P1475">
            <v>2</v>
          </cell>
          <cell r="Q1475">
            <v>0</v>
          </cell>
          <cell r="R1475">
            <v>0</v>
          </cell>
          <cell r="S1475">
            <v>2</v>
          </cell>
          <cell r="T1475">
            <v>1</v>
          </cell>
          <cell r="U1475">
            <v>0</v>
          </cell>
          <cell r="V1475">
            <v>1</v>
          </cell>
          <cell r="W1475">
            <v>0</v>
          </cell>
          <cell r="X1475">
            <v>2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</row>
        <row r="1476">
          <cell r="A1476">
            <v>0</v>
          </cell>
          <cell r="B1476">
            <v>0</v>
          </cell>
          <cell r="C1476">
            <v>0</v>
          </cell>
          <cell r="D1476" t="str">
            <v>F</v>
          </cell>
          <cell r="E1476">
            <v>11</v>
          </cell>
          <cell r="F1476">
            <v>7</v>
          </cell>
          <cell r="G1476">
            <v>0</v>
          </cell>
          <cell r="H1476">
            <v>1</v>
          </cell>
          <cell r="I1476">
            <v>0</v>
          </cell>
          <cell r="J1476">
            <v>0</v>
          </cell>
          <cell r="K1476">
            <v>0</v>
          </cell>
          <cell r="L1476">
            <v>1</v>
          </cell>
          <cell r="M1476">
            <v>0</v>
          </cell>
          <cell r="N1476">
            <v>1</v>
          </cell>
          <cell r="O1476">
            <v>0</v>
          </cell>
          <cell r="P1476">
            <v>0</v>
          </cell>
          <cell r="Q1476">
            <v>2</v>
          </cell>
          <cell r="R1476">
            <v>0</v>
          </cell>
          <cell r="S1476">
            <v>0</v>
          </cell>
          <cell r="T1476">
            <v>1</v>
          </cell>
          <cell r="U1476">
            <v>1</v>
          </cell>
          <cell r="V1476">
            <v>0</v>
          </cell>
          <cell r="W1476">
            <v>1</v>
          </cell>
          <cell r="X1476">
            <v>1</v>
          </cell>
          <cell r="Y1476">
            <v>0</v>
          </cell>
          <cell r="Z1476">
            <v>1</v>
          </cell>
          <cell r="AA1476">
            <v>1</v>
          </cell>
          <cell r="AB1476">
            <v>0</v>
          </cell>
          <cell r="AC1476">
            <v>0</v>
          </cell>
          <cell r="AD1476">
            <v>0</v>
          </cell>
          <cell r="AF1476">
            <v>0</v>
          </cell>
        </row>
        <row r="1477">
          <cell r="A1477">
            <v>0</v>
          </cell>
          <cell r="B1477" t="str">
            <v>V04</v>
          </cell>
          <cell r="C1477" t="str">
            <v>Pedestrian injured in collision with heavy transport vehicle or bus</v>
          </cell>
          <cell r="D1477" t="str">
            <v>M</v>
          </cell>
          <cell r="E1477">
            <v>7</v>
          </cell>
          <cell r="F1477">
            <v>5</v>
          </cell>
          <cell r="G1477">
            <v>0</v>
          </cell>
          <cell r="H1477">
            <v>0</v>
          </cell>
          <cell r="I1477">
            <v>0</v>
          </cell>
          <cell r="J1477">
            <v>1</v>
          </cell>
          <cell r="K1477">
            <v>0</v>
          </cell>
          <cell r="L1477">
            <v>1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3</v>
          </cell>
          <cell r="T1477">
            <v>0</v>
          </cell>
          <cell r="U1477">
            <v>0</v>
          </cell>
          <cell r="V1477">
            <v>0</v>
          </cell>
          <cell r="W1477">
            <v>1</v>
          </cell>
          <cell r="X1477">
            <v>1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F1477">
            <v>0</v>
          </cell>
        </row>
        <row r="1478">
          <cell r="A1478">
            <v>0</v>
          </cell>
          <cell r="B1478">
            <v>0</v>
          </cell>
          <cell r="C1478">
            <v>0</v>
          </cell>
          <cell r="D1478" t="str">
            <v>F</v>
          </cell>
          <cell r="E1478">
            <v>2</v>
          </cell>
          <cell r="F1478">
            <v>1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1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1</v>
          </cell>
          <cell r="AA1478">
            <v>0</v>
          </cell>
          <cell r="AD1478">
            <v>0</v>
          </cell>
          <cell r="AF1478">
            <v>0</v>
          </cell>
        </row>
        <row r="1479">
          <cell r="A1479">
            <v>0</v>
          </cell>
          <cell r="B1479" t="str">
            <v>V09</v>
          </cell>
          <cell r="C1479" t="str">
            <v>Pedestrian injured in other and unspecified transport accidents</v>
          </cell>
          <cell r="D1479" t="str">
            <v>M</v>
          </cell>
          <cell r="E1479">
            <v>8</v>
          </cell>
          <cell r="F1479">
            <v>8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1</v>
          </cell>
          <cell r="O1479">
            <v>0</v>
          </cell>
          <cell r="P1479">
            <v>0</v>
          </cell>
          <cell r="Q1479">
            <v>0</v>
          </cell>
          <cell r="R1479">
            <v>2</v>
          </cell>
          <cell r="S1479">
            <v>3</v>
          </cell>
          <cell r="T1479">
            <v>1</v>
          </cell>
          <cell r="U1479">
            <v>0</v>
          </cell>
          <cell r="V1479">
            <v>1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F1479">
            <v>0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 t="str">
            <v>F</v>
          </cell>
          <cell r="E1480" t="str">
            <v>-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F1480">
            <v>0</v>
          </cell>
        </row>
        <row r="1481">
          <cell r="A1481">
            <v>0</v>
          </cell>
          <cell r="B1481" t="str">
            <v>V10-19</v>
          </cell>
          <cell r="C1481" t="str">
            <v>Pedal cyclist injured in transport accident</v>
          </cell>
          <cell r="D1481" t="str">
            <v>M</v>
          </cell>
          <cell r="E1481">
            <v>8</v>
          </cell>
          <cell r="F1481">
            <v>8</v>
          </cell>
          <cell r="G1481">
            <v>0</v>
          </cell>
          <cell r="H1481">
            <v>0</v>
          </cell>
          <cell r="I1481">
            <v>1</v>
          </cell>
          <cell r="J1481">
            <v>0</v>
          </cell>
          <cell r="K1481">
            <v>1</v>
          </cell>
          <cell r="L1481">
            <v>1</v>
          </cell>
          <cell r="M1481">
            <v>0</v>
          </cell>
          <cell r="N1481">
            <v>0</v>
          </cell>
          <cell r="O1481">
            <v>1</v>
          </cell>
          <cell r="P1481">
            <v>0</v>
          </cell>
          <cell r="Q1481">
            <v>1</v>
          </cell>
          <cell r="R1481">
            <v>0</v>
          </cell>
          <cell r="S1481">
            <v>2</v>
          </cell>
          <cell r="T1481">
            <v>0</v>
          </cell>
          <cell r="U1481">
            <v>0</v>
          </cell>
          <cell r="V1481">
            <v>1</v>
          </cell>
          <cell r="W1481">
            <v>0</v>
          </cell>
          <cell r="X1481">
            <v>0</v>
          </cell>
          <cell r="Y1481">
            <v>1</v>
          </cell>
          <cell r="Z1481">
            <v>0</v>
          </cell>
          <cell r="AA1481">
            <v>0</v>
          </cell>
          <cell r="AD1481">
            <v>0</v>
          </cell>
          <cell r="AF1481">
            <v>0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 t="str">
            <v>F</v>
          </cell>
          <cell r="E1482" t="str">
            <v>-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F1482">
            <v>0</v>
          </cell>
        </row>
        <row r="1483">
          <cell r="A1483">
            <v>0</v>
          </cell>
          <cell r="B1483" t="str">
            <v>V13</v>
          </cell>
          <cell r="C1483" t="str">
            <v>Pedal cyclist injured in collision with car, pick-up truck or van</v>
          </cell>
          <cell r="D1483" t="str">
            <v>M</v>
          </cell>
          <cell r="E1483">
            <v>4</v>
          </cell>
          <cell r="F1483">
            <v>4</v>
          </cell>
          <cell r="G1483">
            <v>0</v>
          </cell>
          <cell r="H1483">
            <v>0</v>
          </cell>
          <cell r="I1483">
            <v>1</v>
          </cell>
          <cell r="J1483">
            <v>0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O1483">
            <v>1</v>
          </cell>
          <cell r="P1483">
            <v>0</v>
          </cell>
          <cell r="Q1483">
            <v>0</v>
          </cell>
          <cell r="R1483">
            <v>0</v>
          </cell>
          <cell r="S1483">
            <v>1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1</v>
          </cell>
          <cell r="Z1483">
            <v>0</v>
          </cell>
          <cell r="AA1483">
            <v>0</v>
          </cell>
          <cell r="AD1483">
            <v>0</v>
          </cell>
          <cell r="AF1483">
            <v>0</v>
          </cell>
        </row>
        <row r="1484">
          <cell r="A1484">
            <v>0</v>
          </cell>
          <cell r="B1484">
            <v>0</v>
          </cell>
          <cell r="C1484">
            <v>0</v>
          </cell>
          <cell r="D1484" t="str">
            <v>F</v>
          </cell>
          <cell r="E1484" t="str">
            <v>-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F1484">
            <v>0</v>
          </cell>
        </row>
        <row r="1485">
          <cell r="A1485">
            <v>0</v>
          </cell>
          <cell r="B1485" t="str">
            <v>V14</v>
          </cell>
          <cell r="C1485" t="str">
            <v>Pedal cyclist injured in collision with heavy transport vehicle or bus</v>
          </cell>
          <cell r="D1485" t="str">
            <v>M</v>
          </cell>
          <cell r="E1485">
            <v>2</v>
          </cell>
          <cell r="F1485">
            <v>2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1</v>
          </cell>
          <cell r="R1485">
            <v>0</v>
          </cell>
          <cell r="S1485">
            <v>1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F1485">
            <v>0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 t="str">
            <v>F</v>
          </cell>
          <cell r="E1486" t="str">
            <v>-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F1486">
            <v>0</v>
          </cell>
        </row>
        <row r="1487">
          <cell r="A1487">
            <v>0</v>
          </cell>
          <cell r="B1487" t="str">
            <v>V18</v>
          </cell>
          <cell r="C1487" t="str">
            <v>Pedal cyclist injured in noncollision transport accident</v>
          </cell>
          <cell r="D1487" t="str">
            <v>M</v>
          </cell>
          <cell r="E1487">
            <v>2</v>
          </cell>
          <cell r="F1487">
            <v>2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1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1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F1487">
            <v>0</v>
          </cell>
        </row>
        <row r="1488">
          <cell r="A1488">
            <v>0</v>
          </cell>
          <cell r="B1488">
            <v>0</v>
          </cell>
          <cell r="C1488">
            <v>0</v>
          </cell>
          <cell r="D1488" t="str">
            <v>F</v>
          </cell>
          <cell r="E1488" t="str">
            <v>-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F1488">
            <v>0</v>
          </cell>
        </row>
        <row r="1489">
          <cell r="A1489">
            <v>0</v>
          </cell>
          <cell r="B1489" t="str">
            <v>V20-29</v>
          </cell>
          <cell r="C1489" t="str">
            <v>Motorcycle rider injured in transport accident</v>
          </cell>
          <cell r="D1489" t="str">
            <v>M</v>
          </cell>
          <cell r="E1489">
            <v>28</v>
          </cell>
          <cell r="F1489">
            <v>28</v>
          </cell>
          <cell r="G1489">
            <v>0</v>
          </cell>
          <cell r="H1489">
            <v>0</v>
          </cell>
          <cell r="I1489">
            <v>0</v>
          </cell>
          <cell r="J1489">
            <v>1</v>
          </cell>
          <cell r="K1489">
            <v>0</v>
          </cell>
          <cell r="L1489">
            <v>5</v>
          </cell>
          <cell r="M1489">
            <v>4</v>
          </cell>
          <cell r="N1489">
            <v>7</v>
          </cell>
          <cell r="O1489">
            <v>0</v>
          </cell>
          <cell r="P1489">
            <v>1</v>
          </cell>
          <cell r="Q1489">
            <v>3</v>
          </cell>
          <cell r="R1489">
            <v>1</v>
          </cell>
          <cell r="S1489">
            <v>1</v>
          </cell>
          <cell r="T1489">
            <v>2</v>
          </cell>
          <cell r="U1489">
            <v>1</v>
          </cell>
          <cell r="V1489">
            <v>2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F1489">
            <v>0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 t="str">
            <v>F</v>
          </cell>
          <cell r="E1490">
            <v>2</v>
          </cell>
          <cell r="F1490">
            <v>2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1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1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D1490">
            <v>0</v>
          </cell>
          <cell r="AF1490">
            <v>0</v>
          </cell>
        </row>
        <row r="1491">
          <cell r="A1491">
            <v>0</v>
          </cell>
          <cell r="B1491" t="str">
            <v>V22</v>
          </cell>
          <cell r="C1491" t="str">
            <v>Motorcycle rider injured in collision with two- or three-wheeled motor vehicle</v>
          </cell>
          <cell r="D1491" t="str">
            <v>M</v>
          </cell>
          <cell r="E1491">
            <v>2</v>
          </cell>
          <cell r="F1491">
            <v>2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1</v>
          </cell>
          <cell r="T1491">
            <v>0</v>
          </cell>
          <cell r="U1491">
            <v>1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</row>
        <row r="1492">
          <cell r="A1492">
            <v>0</v>
          </cell>
          <cell r="B1492">
            <v>0</v>
          </cell>
          <cell r="C1492">
            <v>0</v>
          </cell>
          <cell r="D1492" t="str">
            <v>F</v>
          </cell>
          <cell r="E1492" t="str">
            <v>-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</row>
        <row r="1493">
          <cell r="A1493">
            <v>0</v>
          </cell>
          <cell r="B1493" t="str">
            <v>V23</v>
          </cell>
          <cell r="C1493" t="str">
            <v>Motorcycle rider injured in collision with car, pick-up truck or van</v>
          </cell>
          <cell r="D1493" t="str">
            <v>M</v>
          </cell>
          <cell r="E1493">
            <v>19</v>
          </cell>
          <cell r="F1493">
            <v>19</v>
          </cell>
          <cell r="G1493">
            <v>0</v>
          </cell>
          <cell r="H1493">
            <v>0</v>
          </cell>
          <cell r="I1493">
            <v>0</v>
          </cell>
          <cell r="J1493">
            <v>1</v>
          </cell>
          <cell r="K1493">
            <v>0</v>
          </cell>
          <cell r="L1493">
            <v>4</v>
          </cell>
          <cell r="M1493">
            <v>3</v>
          </cell>
          <cell r="N1493">
            <v>6</v>
          </cell>
          <cell r="O1493">
            <v>0</v>
          </cell>
          <cell r="P1493">
            <v>1</v>
          </cell>
          <cell r="Q1493">
            <v>1</v>
          </cell>
          <cell r="R1493">
            <v>0</v>
          </cell>
          <cell r="S1493">
            <v>0</v>
          </cell>
          <cell r="T1493">
            <v>2</v>
          </cell>
          <cell r="U1493">
            <v>0</v>
          </cell>
          <cell r="V1493">
            <v>1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F1493">
            <v>0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 t="str">
            <v>F</v>
          </cell>
          <cell r="E1494">
            <v>2</v>
          </cell>
          <cell r="F1494">
            <v>2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1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1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F1494">
            <v>0</v>
          </cell>
        </row>
        <row r="1495">
          <cell r="A1495">
            <v>0</v>
          </cell>
          <cell r="B1495" t="str">
            <v>V24</v>
          </cell>
          <cell r="C1495" t="str">
            <v>Motorcycle rider injured in collision with heavy transport vehicle or bus</v>
          </cell>
          <cell r="D1495" t="str">
            <v>M</v>
          </cell>
          <cell r="E1495">
            <v>1</v>
          </cell>
          <cell r="F1495">
            <v>1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1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 t="str">
            <v>F</v>
          </cell>
          <cell r="E1496" t="str">
            <v>-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F1496">
            <v>0</v>
          </cell>
        </row>
        <row r="1497">
          <cell r="A1497">
            <v>0</v>
          </cell>
          <cell r="B1497" t="str">
            <v>V27</v>
          </cell>
          <cell r="C1497" t="str">
            <v>Motorcycle rider injured in collision with fixed or stationary object</v>
          </cell>
          <cell r="D1497" t="str">
            <v>M</v>
          </cell>
          <cell r="E1497">
            <v>2</v>
          </cell>
          <cell r="F1497">
            <v>2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1</v>
          </cell>
          <cell r="M1497">
            <v>0</v>
          </cell>
          <cell r="N1497">
            <v>1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F1497">
            <v>0</v>
          </cell>
        </row>
        <row r="1498">
          <cell r="A1498">
            <v>0</v>
          </cell>
          <cell r="B1498">
            <v>0</v>
          </cell>
          <cell r="C1498">
            <v>0</v>
          </cell>
          <cell r="D1498" t="str">
            <v>F</v>
          </cell>
          <cell r="E1498" t="str">
            <v>-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F1498">
            <v>0</v>
          </cell>
        </row>
        <row r="1499">
          <cell r="A1499">
            <v>0</v>
          </cell>
          <cell r="B1499" t="str">
            <v>V28</v>
          </cell>
          <cell r="C1499" t="str">
            <v>Motorcycle rider injured in noncollision transport accident</v>
          </cell>
          <cell r="D1499" t="str">
            <v>M</v>
          </cell>
          <cell r="E1499">
            <v>2</v>
          </cell>
          <cell r="F1499">
            <v>2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1</v>
          </cell>
          <cell r="S1499">
            <v>0</v>
          </cell>
          <cell r="T1499">
            <v>0</v>
          </cell>
          <cell r="U1499">
            <v>0</v>
          </cell>
          <cell r="V1499">
            <v>1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F1499">
            <v>0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 t="str">
            <v>F</v>
          </cell>
          <cell r="E1500" t="str">
            <v>-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F1500">
            <v>0</v>
          </cell>
        </row>
        <row r="1501">
          <cell r="A1501">
            <v>0</v>
          </cell>
          <cell r="B1501" t="str">
            <v>V29</v>
          </cell>
          <cell r="C1501" t="str">
            <v>Motorcycle rider injured in other and unspecified transport accidents</v>
          </cell>
          <cell r="D1501" t="str">
            <v>M</v>
          </cell>
          <cell r="E1501">
            <v>2</v>
          </cell>
          <cell r="F1501">
            <v>2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2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 t="str">
            <v>F</v>
          </cell>
          <cell r="E1502" t="str">
            <v>-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F1502">
            <v>0</v>
          </cell>
        </row>
        <row r="1503">
          <cell r="A1503">
            <v>0</v>
          </cell>
          <cell r="B1503" t="str">
            <v>V30-39</v>
          </cell>
          <cell r="C1503" t="str">
            <v>Occupant of three-wheeled motor vehicle injured in transport accident</v>
          </cell>
          <cell r="D1503" t="str">
            <v>M</v>
          </cell>
          <cell r="E1503">
            <v>1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1</v>
          </cell>
          <cell r="Y1503">
            <v>0</v>
          </cell>
          <cell r="Z1503">
            <v>0</v>
          </cell>
          <cell r="AA1503">
            <v>0</v>
          </cell>
          <cell r="AD1503">
            <v>0</v>
          </cell>
          <cell r="AF1503">
            <v>0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 t="str">
            <v>F</v>
          </cell>
          <cell r="E1504" t="str">
            <v>-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D1504">
            <v>0</v>
          </cell>
          <cell r="AF1504">
            <v>0</v>
          </cell>
        </row>
        <row r="1505">
          <cell r="A1505">
            <v>0</v>
          </cell>
          <cell r="B1505" t="str">
            <v>V32</v>
          </cell>
          <cell r="C1505" t="str">
            <v>Occupant of three-wheeled motor vehicle injured in collision with two- or three-wheeled motor vehicle</v>
          </cell>
          <cell r="D1505" t="str">
            <v>M</v>
          </cell>
          <cell r="E1505">
            <v>1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1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F1505">
            <v>0</v>
          </cell>
        </row>
        <row r="1506">
          <cell r="A1506">
            <v>0</v>
          </cell>
          <cell r="B1506">
            <v>0</v>
          </cell>
          <cell r="C1506">
            <v>0</v>
          </cell>
          <cell r="D1506" t="str">
            <v>F</v>
          </cell>
          <cell r="E1506" t="str">
            <v>-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F1506">
            <v>0</v>
          </cell>
        </row>
        <row r="1507">
          <cell r="A1507">
            <v>0</v>
          </cell>
          <cell r="B1507" t="str">
            <v>V40-49</v>
          </cell>
          <cell r="C1507" t="str">
            <v>Car occupant injured in transport accident</v>
          </cell>
          <cell r="D1507" t="str">
            <v>M</v>
          </cell>
          <cell r="E1507">
            <v>66</v>
          </cell>
          <cell r="F1507">
            <v>55</v>
          </cell>
          <cell r="G1507">
            <v>0</v>
          </cell>
          <cell r="H1507">
            <v>1</v>
          </cell>
          <cell r="I1507">
            <v>1</v>
          </cell>
          <cell r="J1507">
            <v>0</v>
          </cell>
          <cell r="K1507">
            <v>5</v>
          </cell>
          <cell r="L1507">
            <v>12</v>
          </cell>
          <cell r="M1507">
            <v>8</v>
          </cell>
          <cell r="N1507">
            <v>7</v>
          </cell>
          <cell r="O1507">
            <v>4</v>
          </cell>
          <cell r="P1507">
            <v>2</v>
          </cell>
          <cell r="Q1507">
            <v>4</v>
          </cell>
          <cell r="R1507">
            <v>2</v>
          </cell>
          <cell r="S1507">
            <v>4</v>
          </cell>
          <cell r="T1507">
            <v>1</v>
          </cell>
          <cell r="U1507">
            <v>2</v>
          </cell>
          <cell r="V1507">
            <v>2</v>
          </cell>
          <cell r="W1507">
            <v>4</v>
          </cell>
          <cell r="X1507">
            <v>3</v>
          </cell>
          <cell r="Y1507">
            <v>4</v>
          </cell>
          <cell r="Z1507">
            <v>2</v>
          </cell>
          <cell r="AA1507">
            <v>2</v>
          </cell>
          <cell r="AD1507">
            <v>0</v>
          </cell>
          <cell r="AF1507">
            <v>0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 t="str">
            <v>F</v>
          </cell>
          <cell r="E1508">
            <v>41</v>
          </cell>
          <cell r="F1508">
            <v>34</v>
          </cell>
          <cell r="G1508">
            <v>0</v>
          </cell>
          <cell r="H1508">
            <v>1</v>
          </cell>
          <cell r="I1508">
            <v>2</v>
          </cell>
          <cell r="J1508">
            <v>2</v>
          </cell>
          <cell r="K1508">
            <v>4</v>
          </cell>
          <cell r="L1508">
            <v>4</v>
          </cell>
          <cell r="M1508">
            <v>4</v>
          </cell>
          <cell r="N1508">
            <v>3</v>
          </cell>
          <cell r="O1508">
            <v>3</v>
          </cell>
          <cell r="P1508">
            <v>1</v>
          </cell>
          <cell r="Q1508">
            <v>4</v>
          </cell>
          <cell r="R1508">
            <v>1</v>
          </cell>
          <cell r="S1508">
            <v>2</v>
          </cell>
          <cell r="T1508">
            <v>1</v>
          </cell>
          <cell r="U1508">
            <v>1</v>
          </cell>
          <cell r="V1508">
            <v>1</v>
          </cell>
          <cell r="W1508">
            <v>2</v>
          </cell>
          <cell r="X1508">
            <v>2</v>
          </cell>
          <cell r="Y1508">
            <v>3</v>
          </cell>
          <cell r="Z1508">
            <v>1</v>
          </cell>
          <cell r="AA1508">
            <v>2</v>
          </cell>
          <cell r="AD1508">
            <v>0</v>
          </cell>
          <cell r="AF1508">
            <v>0</v>
          </cell>
        </row>
        <row r="1509">
          <cell r="A1509">
            <v>0</v>
          </cell>
          <cell r="B1509" t="str">
            <v>V43</v>
          </cell>
          <cell r="C1509" t="str">
            <v>Car occupant injured in collision with car, pick-up truck or van</v>
          </cell>
          <cell r="D1509" t="str">
            <v>M</v>
          </cell>
          <cell r="E1509">
            <v>33</v>
          </cell>
          <cell r="F1509">
            <v>27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3</v>
          </cell>
          <cell r="L1509">
            <v>6</v>
          </cell>
          <cell r="M1509">
            <v>3</v>
          </cell>
          <cell r="N1509">
            <v>2</v>
          </cell>
          <cell r="O1509">
            <v>2</v>
          </cell>
          <cell r="P1509">
            <v>2</v>
          </cell>
          <cell r="Q1509">
            <v>2</v>
          </cell>
          <cell r="R1509">
            <v>2</v>
          </cell>
          <cell r="S1509">
            <v>2</v>
          </cell>
          <cell r="T1509">
            <v>0</v>
          </cell>
          <cell r="U1509">
            <v>2</v>
          </cell>
          <cell r="V1509">
            <v>1</v>
          </cell>
          <cell r="W1509">
            <v>3</v>
          </cell>
          <cell r="X1509">
            <v>1</v>
          </cell>
          <cell r="Y1509">
            <v>2</v>
          </cell>
          <cell r="Z1509">
            <v>2</v>
          </cell>
          <cell r="AA1509">
            <v>0</v>
          </cell>
          <cell r="AD1509">
            <v>0</v>
          </cell>
          <cell r="AF1509">
            <v>0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 t="str">
            <v>F</v>
          </cell>
          <cell r="E1510">
            <v>22</v>
          </cell>
          <cell r="F1510">
            <v>20</v>
          </cell>
          <cell r="G1510">
            <v>0</v>
          </cell>
          <cell r="H1510">
            <v>0</v>
          </cell>
          <cell r="I1510">
            <v>2</v>
          </cell>
          <cell r="J1510">
            <v>1</v>
          </cell>
          <cell r="K1510">
            <v>2</v>
          </cell>
          <cell r="L1510">
            <v>0</v>
          </cell>
          <cell r="M1510">
            <v>3</v>
          </cell>
          <cell r="N1510">
            <v>2</v>
          </cell>
          <cell r="O1510">
            <v>2</v>
          </cell>
          <cell r="P1510">
            <v>1</v>
          </cell>
          <cell r="Q1510">
            <v>1</v>
          </cell>
          <cell r="R1510">
            <v>1</v>
          </cell>
          <cell r="S1510">
            <v>2</v>
          </cell>
          <cell r="T1510">
            <v>1</v>
          </cell>
          <cell r="U1510">
            <v>1</v>
          </cell>
          <cell r="V1510">
            <v>1</v>
          </cell>
          <cell r="W1510">
            <v>1</v>
          </cell>
          <cell r="X1510">
            <v>0</v>
          </cell>
          <cell r="Y1510">
            <v>2</v>
          </cell>
          <cell r="Z1510">
            <v>1</v>
          </cell>
          <cell r="AA1510">
            <v>0</v>
          </cell>
          <cell r="AD1510">
            <v>0</v>
          </cell>
          <cell r="AF1510">
            <v>0</v>
          </cell>
        </row>
        <row r="1511">
          <cell r="A1511">
            <v>0</v>
          </cell>
          <cell r="B1511" t="str">
            <v>V44</v>
          </cell>
          <cell r="C1511" t="str">
            <v>Car occupant injured in collision with heavy transport vehicle or bus</v>
          </cell>
          <cell r="D1511" t="str">
            <v>M</v>
          </cell>
          <cell r="E1511">
            <v>12</v>
          </cell>
          <cell r="F1511">
            <v>10</v>
          </cell>
          <cell r="G1511">
            <v>0</v>
          </cell>
          <cell r="H1511">
            <v>0</v>
          </cell>
          <cell r="I1511">
            <v>1</v>
          </cell>
          <cell r="J1511">
            <v>0</v>
          </cell>
          <cell r="K1511">
            <v>0</v>
          </cell>
          <cell r="L1511">
            <v>2</v>
          </cell>
          <cell r="M1511">
            <v>2</v>
          </cell>
          <cell r="N1511">
            <v>1</v>
          </cell>
          <cell r="O1511">
            <v>0</v>
          </cell>
          <cell r="P1511">
            <v>0</v>
          </cell>
          <cell r="Q1511">
            <v>1</v>
          </cell>
          <cell r="R1511">
            <v>0</v>
          </cell>
          <cell r="S1511">
            <v>1</v>
          </cell>
          <cell r="T1511">
            <v>1</v>
          </cell>
          <cell r="U1511">
            <v>0</v>
          </cell>
          <cell r="V1511">
            <v>1</v>
          </cell>
          <cell r="W1511">
            <v>1</v>
          </cell>
          <cell r="X1511">
            <v>1</v>
          </cell>
          <cell r="Y1511">
            <v>0</v>
          </cell>
          <cell r="Z1511">
            <v>0</v>
          </cell>
          <cell r="AA1511">
            <v>0</v>
          </cell>
          <cell r="AD1511">
            <v>0</v>
          </cell>
          <cell r="AF1511">
            <v>0</v>
          </cell>
        </row>
        <row r="1512">
          <cell r="A1512">
            <v>0</v>
          </cell>
          <cell r="B1512">
            <v>0</v>
          </cell>
          <cell r="C1512">
            <v>0</v>
          </cell>
          <cell r="D1512" t="str">
            <v>F</v>
          </cell>
          <cell r="E1512">
            <v>6</v>
          </cell>
          <cell r="F1512">
            <v>3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1</v>
          </cell>
          <cell r="O1512">
            <v>1</v>
          </cell>
          <cell r="P1512">
            <v>0</v>
          </cell>
          <cell r="Q1512">
            <v>1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1</v>
          </cell>
          <cell r="X1512">
            <v>1</v>
          </cell>
          <cell r="Y1512">
            <v>1</v>
          </cell>
          <cell r="Z1512">
            <v>0</v>
          </cell>
          <cell r="AA1512">
            <v>1</v>
          </cell>
          <cell r="AD1512">
            <v>0</v>
          </cell>
          <cell r="AF1512">
            <v>0</v>
          </cell>
        </row>
        <row r="1513">
          <cell r="A1513">
            <v>0</v>
          </cell>
          <cell r="B1513" t="str">
            <v>V47</v>
          </cell>
          <cell r="C1513" t="str">
            <v>Car occupant injured in collision with fixed or stationary object</v>
          </cell>
          <cell r="D1513" t="str">
            <v>M</v>
          </cell>
          <cell r="E1513">
            <v>19</v>
          </cell>
          <cell r="F1513">
            <v>17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2</v>
          </cell>
          <cell r="L1513">
            <v>4</v>
          </cell>
          <cell r="M1513">
            <v>3</v>
          </cell>
          <cell r="N1513">
            <v>4</v>
          </cell>
          <cell r="O1513">
            <v>2</v>
          </cell>
          <cell r="P1513">
            <v>0</v>
          </cell>
          <cell r="Q1513">
            <v>1</v>
          </cell>
          <cell r="R1513">
            <v>0</v>
          </cell>
          <cell r="S1513">
            <v>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1</v>
          </cell>
          <cell r="Y1513">
            <v>2</v>
          </cell>
          <cell r="Z1513">
            <v>0</v>
          </cell>
          <cell r="AA1513">
            <v>1</v>
          </cell>
          <cell r="AD1513">
            <v>0</v>
          </cell>
          <cell r="AE1513">
            <v>0</v>
          </cell>
          <cell r="AF1513">
            <v>0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 t="str">
            <v>F</v>
          </cell>
          <cell r="E1514">
            <v>9</v>
          </cell>
          <cell r="F1514">
            <v>9</v>
          </cell>
          <cell r="G1514">
            <v>0</v>
          </cell>
          <cell r="H1514">
            <v>0</v>
          </cell>
          <cell r="I1514">
            <v>0</v>
          </cell>
          <cell r="J1514">
            <v>1</v>
          </cell>
          <cell r="K1514">
            <v>1</v>
          </cell>
          <cell r="L1514">
            <v>4</v>
          </cell>
          <cell r="M1514">
            <v>1</v>
          </cell>
          <cell r="N1514">
            <v>0</v>
          </cell>
          <cell r="O1514">
            <v>0</v>
          </cell>
          <cell r="P1514">
            <v>0</v>
          </cell>
          <cell r="Q1514">
            <v>2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</row>
        <row r="1515">
          <cell r="A1515">
            <v>0</v>
          </cell>
          <cell r="B1515" t="str">
            <v>V48</v>
          </cell>
          <cell r="C1515" t="str">
            <v>Car occupant injured in noncollision transport accident</v>
          </cell>
          <cell r="D1515" t="str">
            <v>M</v>
          </cell>
          <cell r="E1515">
            <v>1</v>
          </cell>
          <cell r="F1515">
            <v>1</v>
          </cell>
          <cell r="G1515">
            <v>0</v>
          </cell>
          <cell r="H1515">
            <v>1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</row>
        <row r="1516">
          <cell r="A1516">
            <v>0</v>
          </cell>
          <cell r="B1516">
            <v>0</v>
          </cell>
          <cell r="C1516">
            <v>0</v>
          </cell>
          <cell r="D1516" t="str">
            <v>F</v>
          </cell>
          <cell r="E1516">
            <v>3</v>
          </cell>
          <cell r="F1516">
            <v>2</v>
          </cell>
          <cell r="G1516">
            <v>0</v>
          </cell>
          <cell r="H1516">
            <v>1</v>
          </cell>
          <cell r="I1516">
            <v>0</v>
          </cell>
          <cell r="J1516">
            <v>0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1</v>
          </cell>
          <cell r="Y1516">
            <v>0</v>
          </cell>
          <cell r="Z1516">
            <v>0</v>
          </cell>
          <cell r="AA1516">
            <v>0</v>
          </cell>
          <cell r="AD1516">
            <v>0</v>
          </cell>
          <cell r="AE1516">
            <v>0</v>
          </cell>
          <cell r="AF1516">
            <v>0</v>
          </cell>
        </row>
        <row r="1517">
          <cell r="A1517">
            <v>0</v>
          </cell>
          <cell r="B1517" t="str">
            <v>V49</v>
          </cell>
          <cell r="C1517" t="str">
            <v>Car occupant injured in other and unspecified transport accidents</v>
          </cell>
          <cell r="D1517" t="str">
            <v>M</v>
          </cell>
          <cell r="E1517">
            <v>1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1</v>
          </cell>
          <cell r="AD1517">
            <v>0</v>
          </cell>
          <cell r="AE1517">
            <v>0</v>
          </cell>
          <cell r="AF1517">
            <v>0</v>
          </cell>
        </row>
        <row r="1518">
          <cell r="A1518">
            <v>0</v>
          </cell>
          <cell r="B1518">
            <v>0</v>
          </cell>
          <cell r="C1518">
            <v>0</v>
          </cell>
          <cell r="D1518" t="str">
            <v>F</v>
          </cell>
          <cell r="E1518">
            <v>1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1</v>
          </cell>
          <cell r="AD1518">
            <v>0</v>
          </cell>
          <cell r="AE1518">
            <v>0</v>
          </cell>
          <cell r="AF1518">
            <v>0</v>
          </cell>
        </row>
        <row r="1519">
          <cell r="A1519">
            <v>0</v>
          </cell>
          <cell r="B1519" t="str">
            <v>V50-59</v>
          </cell>
          <cell r="C1519" t="str">
            <v>Occupant of pick-up truck or van injured in transport accident</v>
          </cell>
          <cell r="D1519" t="str">
            <v>M</v>
          </cell>
          <cell r="E1519">
            <v>5</v>
          </cell>
          <cell r="F1519">
            <v>5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2</v>
          </cell>
          <cell r="Q1519">
            <v>2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D1519">
            <v>0</v>
          </cell>
          <cell r="AE1519">
            <v>0</v>
          </cell>
          <cell r="AF1519">
            <v>0</v>
          </cell>
        </row>
        <row r="1520">
          <cell r="A1520">
            <v>0</v>
          </cell>
          <cell r="C1520" t="str">
            <v xml:space="preserve">(V50-V59) </v>
          </cell>
          <cell r="D1520" t="str">
            <v>F</v>
          </cell>
          <cell r="E1520">
            <v>1</v>
          </cell>
          <cell r="F1520">
            <v>1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1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0</v>
          </cell>
          <cell r="AE1520">
            <v>0</v>
          </cell>
          <cell r="AF1520">
            <v>0</v>
          </cell>
        </row>
        <row r="1521">
          <cell r="A1521">
            <v>0</v>
          </cell>
          <cell r="B1521" t="str">
            <v>V53</v>
          </cell>
          <cell r="C1521" t="str">
            <v>Occupant of pick-up truck or van injured in collision with car, pick-up truck or van</v>
          </cell>
          <cell r="D1521" t="str">
            <v>M</v>
          </cell>
          <cell r="E1521">
            <v>3</v>
          </cell>
          <cell r="F1521">
            <v>3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1</v>
          </cell>
          <cell r="Q1521">
            <v>2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D1521">
            <v>0</v>
          </cell>
          <cell r="AE1521">
            <v>0</v>
          </cell>
          <cell r="AF1521">
            <v>0</v>
          </cell>
        </row>
        <row r="1522">
          <cell r="A1522">
            <v>0</v>
          </cell>
          <cell r="B1522">
            <v>0</v>
          </cell>
          <cell r="C1522">
            <v>0</v>
          </cell>
          <cell r="D1522" t="str">
            <v>F</v>
          </cell>
          <cell r="E1522" t="str">
            <v>-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D1522">
            <v>0</v>
          </cell>
          <cell r="AE1522">
            <v>0</v>
          </cell>
          <cell r="AF1522">
            <v>0</v>
          </cell>
        </row>
        <row r="1523">
          <cell r="A1523">
            <v>0</v>
          </cell>
          <cell r="B1523" t="str">
            <v>V54</v>
          </cell>
          <cell r="C1523" t="str">
            <v>Occupant of pick-up truck or van injured in collision with heavy transport vehicle or bus</v>
          </cell>
          <cell r="D1523" t="str">
            <v>M</v>
          </cell>
          <cell r="E1523">
            <v>2</v>
          </cell>
          <cell r="F1523">
            <v>2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1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D1523">
            <v>0</v>
          </cell>
          <cell r="AE1523">
            <v>0</v>
          </cell>
          <cell r="AF1523">
            <v>0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 t="str">
            <v>F</v>
          </cell>
          <cell r="E1524">
            <v>1</v>
          </cell>
          <cell r="F1524">
            <v>1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1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D1524">
            <v>0</v>
          </cell>
          <cell r="AE1524">
            <v>0</v>
          </cell>
          <cell r="AF1524">
            <v>0</v>
          </cell>
        </row>
        <row r="1525">
          <cell r="A1525">
            <v>0</v>
          </cell>
          <cell r="B1525" t="str">
            <v>V70-79</v>
          </cell>
          <cell r="C1525" t="str">
            <v>Bus occupant injured in transport accident</v>
          </cell>
          <cell r="D1525" t="str">
            <v>M</v>
          </cell>
          <cell r="E1525">
            <v>1</v>
          </cell>
          <cell r="F1525">
            <v>1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1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1</v>
          </cell>
          <cell r="Z1525">
            <v>0</v>
          </cell>
          <cell r="AA1525">
            <v>0</v>
          </cell>
          <cell r="AD1525">
            <v>0</v>
          </cell>
          <cell r="AF1525">
            <v>0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 t="str">
            <v>F</v>
          </cell>
          <cell r="E1526">
            <v>1</v>
          </cell>
          <cell r="F1526">
            <v>1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1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D1526">
            <v>0</v>
          </cell>
          <cell r="AF1526">
            <v>0</v>
          </cell>
        </row>
        <row r="1527">
          <cell r="A1527">
            <v>0</v>
          </cell>
          <cell r="B1527" t="str">
            <v>V73</v>
          </cell>
          <cell r="C1527" t="str">
            <v>Bus occupant injured in collision with car, pick-up truck or van</v>
          </cell>
          <cell r="D1527" t="str">
            <v>M</v>
          </cell>
          <cell r="E1527" t="str">
            <v>-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 t="str">
            <v>F</v>
          </cell>
          <cell r="E1528">
            <v>1</v>
          </cell>
          <cell r="F1528">
            <v>1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1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D1528">
            <v>0</v>
          </cell>
          <cell r="AE1528">
            <v>0</v>
          </cell>
          <cell r="AF1528">
            <v>0</v>
          </cell>
        </row>
        <row r="1529">
          <cell r="A1529">
            <v>0</v>
          </cell>
          <cell r="B1529" t="str">
            <v>V77</v>
          </cell>
          <cell r="C1529" t="str">
            <v>Bus occupant injured in collision with fixed or stationary object</v>
          </cell>
          <cell r="D1529" t="str">
            <v>M</v>
          </cell>
          <cell r="E1529">
            <v>1</v>
          </cell>
          <cell r="F1529">
            <v>1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1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1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F1529">
            <v>0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 t="str">
            <v>F</v>
          </cell>
          <cell r="E1530" t="str">
            <v>-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F1530">
            <v>0</v>
          </cell>
        </row>
        <row r="1531">
          <cell r="A1531">
            <v>0</v>
          </cell>
          <cell r="B1531" t="str">
            <v>V80-89</v>
          </cell>
          <cell r="C1531" t="str">
            <v>Other land transport accidents</v>
          </cell>
          <cell r="D1531" t="str">
            <v>M</v>
          </cell>
          <cell r="E1531">
            <v>5</v>
          </cell>
          <cell r="F1531">
            <v>4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1</v>
          </cell>
          <cell r="M1531">
            <v>0</v>
          </cell>
          <cell r="N1531">
            <v>1</v>
          </cell>
          <cell r="O1531">
            <v>0</v>
          </cell>
          <cell r="P1531">
            <v>0</v>
          </cell>
          <cell r="Q1531">
            <v>0</v>
          </cell>
          <cell r="R1531">
            <v>1</v>
          </cell>
          <cell r="S1531">
            <v>0</v>
          </cell>
          <cell r="T1531">
            <v>1</v>
          </cell>
          <cell r="U1531">
            <v>0</v>
          </cell>
          <cell r="V1531">
            <v>0</v>
          </cell>
          <cell r="W1531">
            <v>0</v>
          </cell>
          <cell r="X1531">
            <v>1</v>
          </cell>
          <cell r="Y1531">
            <v>0</v>
          </cell>
          <cell r="Z1531">
            <v>0</v>
          </cell>
          <cell r="AA1531">
            <v>0</v>
          </cell>
          <cell r="AD1531">
            <v>0</v>
          </cell>
          <cell r="AF1531">
            <v>0</v>
          </cell>
        </row>
        <row r="1532">
          <cell r="A1532">
            <v>0</v>
          </cell>
          <cell r="B1532">
            <v>0</v>
          </cell>
          <cell r="C1532">
            <v>0</v>
          </cell>
          <cell r="D1532" t="str">
            <v>F</v>
          </cell>
          <cell r="E1532">
            <v>1</v>
          </cell>
          <cell r="F1532">
            <v>1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1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0</v>
          </cell>
          <cell r="AF1532">
            <v>0</v>
          </cell>
        </row>
        <row r="1533">
          <cell r="A1533">
            <v>0</v>
          </cell>
          <cell r="B1533" t="str">
            <v>V80</v>
          </cell>
          <cell r="C1533" t="str">
            <v>Animal-rider or occupant of animal-drawn vehicle injured in transport accident</v>
          </cell>
          <cell r="D1533" t="str">
            <v>M</v>
          </cell>
          <cell r="E1533" t="str">
            <v>-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0</v>
          </cell>
          <cell r="AE1533">
            <v>0</v>
          </cell>
          <cell r="AF1533">
            <v>0</v>
          </cell>
        </row>
        <row r="1534">
          <cell r="A1534">
            <v>0</v>
          </cell>
          <cell r="B1534">
            <v>0</v>
          </cell>
          <cell r="C1534">
            <v>0</v>
          </cell>
          <cell r="D1534" t="str">
            <v>F</v>
          </cell>
          <cell r="E1534">
            <v>1</v>
          </cell>
          <cell r="F1534">
            <v>1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1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0</v>
          </cell>
          <cell r="AE1534">
            <v>0</v>
          </cell>
          <cell r="AF1534">
            <v>0</v>
          </cell>
        </row>
        <row r="1535">
          <cell r="A1535">
            <v>0</v>
          </cell>
          <cell r="B1535" t="str">
            <v>V83</v>
          </cell>
          <cell r="C1535" t="str">
            <v>Occupant of special vehicle mainly used on industrial premises injured in transport accident</v>
          </cell>
          <cell r="D1535" t="str">
            <v>M</v>
          </cell>
          <cell r="E1535">
            <v>2</v>
          </cell>
          <cell r="F1535">
            <v>2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1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1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D1535">
            <v>0</v>
          </cell>
          <cell r="AE1535">
            <v>0</v>
          </cell>
          <cell r="AF1535">
            <v>0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 t="str">
            <v>F</v>
          </cell>
          <cell r="E1536" t="str">
            <v>-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D1536">
            <v>0</v>
          </cell>
          <cell r="AE1536">
            <v>0</v>
          </cell>
          <cell r="AF1536">
            <v>0</v>
          </cell>
        </row>
        <row r="1537">
          <cell r="A1537">
            <v>0</v>
          </cell>
          <cell r="B1537" t="str">
            <v>V85</v>
          </cell>
          <cell r="C1537" t="str">
            <v>Occupant of special construction vehicle injured in transport accident</v>
          </cell>
          <cell r="D1537" t="str">
            <v>M</v>
          </cell>
          <cell r="E1537">
            <v>1</v>
          </cell>
          <cell r="F1537">
            <v>1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1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D1537">
            <v>0</v>
          </cell>
          <cell r="AE1537">
            <v>0</v>
          </cell>
          <cell r="AF1537">
            <v>0</v>
          </cell>
        </row>
        <row r="1538">
          <cell r="A1538">
            <v>0</v>
          </cell>
          <cell r="B1538">
            <v>0</v>
          </cell>
          <cell r="C1538">
            <v>0</v>
          </cell>
          <cell r="D1538" t="str">
            <v>F</v>
          </cell>
          <cell r="E1538" t="str">
            <v>-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D1538">
            <v>0</v>
          </cell>
          <cell r="AE1538">
            <v>0</v>
          </cell>
          <cell r="AF1538">
            <v>0</v>
          </cell>
        </row>
        <row r="1539">
          <cell r="A1539">
            <v>0</v>
          </cell>
          <cell r="B1539" t="str">
            <v>V86</v>
          </cell>
          <cell r="C1539" t="str">
            <v>Occupant of special all-terrain or other motor vehicle designed primarily for off-road use, injured in transport accident</v>
          </cell>
          <cell r="D1539" t="str">
            <v>M</v>
          </cell>
          <cell r="E1539">
            <v>2</v>
          </cell>
          <cell r="F1539">
            <v>1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1</v>
          </cell>
          <cell r="U1539">
            <v>0</v>
          </cell>
          <cell r="V1539">
            <v>0</v>
          </cell>
          <cell r="W1539">
            <v>0</v>
          </cell>
          <cell r="X1539">
            <v>1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F1539">
            <v>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 t="str">
            <v>F</v>
          </cell>
          <cell r="E1540" t="str">
            <v>-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F1540">
            <v>0</v>
          </cell>
        </row>
        <row r="1541">
          <cell r="A1541">
            <v>0</v>
          </cell>
          <cell r="B1541" t="str">
            <v>V90-94</v>
          </cell>
          <cell r="C1541" t="str">
            <v>Water transport accidents</v>
          </cell>
          <cell r="D1541" t="str">
            <v>M</v>
          </cell>
          <cell r="E1541">
            <v>6</v>
          </cell>
          <cell r="F1541">
            <v>6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3</v>
          </cell>
          <cell r="N1541">
            <v>1</v>
          </cell>
          <cell r="O1541">
            <v>0</v>
          </cell>
          <cell r="P1541">
            <v>1</v>
          </cell>
          <cell r="Q1541">
            <v>0</v>
          </cell>
          <cell r="R1541">
            <v>1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D1541">
            <v>0</v>
          </cell>
          <cell r="AF1541">
            <v>0</v>
          </cell>
        </row>
        <row r="1542">
          <cell r="A1542">
            <v>0</v>
          </cell>
          <cell r="B1542">
            <v>0</v>
          </cell>
          <cell r="C1542">
            <v>0</v>
          </cell>
          <cell r="D1542" t="str">
            <v>F</v>
          </cell>
          <cell r="E1542" t="str">
            <v>-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F1542">
            <v>0</v>
          </cell>
        </row>
        <row r="1543">
          <cell r="A1543">
            <v>0</v>
          </cell>
          <cell r="B1543" t="str">
            <v>V90</v>
          </cell>
          <cell r="C1543" t="str">
            <v>Accident to watercraft causing drowning and submersion</v>
          </cell>
          <cell r="D1543" t="str">
            <v>M</v>
          </cell>
          <cell r="E1543">
            <v>3</v>
          </cell>
          <cell r="F1543">
            <v>3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2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1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F1543">
            <v>0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 t="str">
            <v>F</v>
          </cell>
          <cell r="E1544" t="str">
            <v>-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F1544">
            <v>0</v>
          </cell>
        </row>
        <row r="1545">
          <cell r="A1545">
            <v>0</v>
          </cell>
          <cell r="B1545" t="str">
            <v>V92</v>
          </cell>
          <cell r="C1545" t="str">
            <v>Water-transport-related drowning and submersion without accident to watercraft</v>
          </cell>
          <cell r="D1545" t="str">
            <v>M</v>
          </cell>
          <cell r="E1545">
            <v>3</v>
          </cell>
          <cell r="F1545">
            <v>3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1</v>
          </cell>
          <cell r="N1545">
            <v>1</v>
          </cell>
          <cell r="O1545">
            <v>0</v>
          </cell>
          <cell r="P1545">
            <v>1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F1545">
            <v>0</v>
          </cell>
        </row>
        <row r="1546">
          <cell r="A1546">
            <v>0</v>
          </cell>
          <cell r="B1546">
            <v>0</v>
          </cell>
          <cell r="C1546">
            <v>0</v>
          </cell>
          <cell r="D1546" t="str">
            <v>F</v>
          </cell>
          <cell r="E1546" t="str">
            <v>-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F1546">
            <v>0</v>
          </cell>
        </row>
        <row r="1547">
          <cell r="A1547">
            <v>0</v>
          </cell>
          <cell r="B1547" t="str">
            <v>W00-X59</v>
          </cell>
          <cell r="C1547" t="str">
            <v>Other external causes of accidental injury</v>
          </cell>
          <cell r="D1547" t="str">
            <v>M</v>
          </cell>
          <cell r="E1547">
            <v>1162</v>
          </cell>
          <cell r="F1547">
            <v>810</v>
          </cell>
          <cell r="G1547">
            <v>1</v>
          </cell>
          <cell r="H1547">
            <v>0</v>
          </cell>
          <cell r="I1547">
            <v>1</v>
          </cell>
          <cell r="J1547">
            <v>1</v>
          </cell>
          <cell r="K1547">
            <v>8</v>
          </cell>
          <cell r="L1547">
            <v>19</v>
          </cell>
          <cell r="M1547">
            <v>66</v>
          </cell>
          <cell r="N1547">
            <v>94</v>
          </cell>
          <cell r="O1547">
            <v>111</v>
          </cell>
          <cell r="P1547">
            <v>139</v>
          </cell>
          <cell r="Q1547">
            <v>100</v>
          </cell>
          <cell r="R1547">
            <v>72</v>
          </cell>
          <cell r="S1547">
            <v>43</v>
          </cell>
          <cell r="T1547">
            <v>45</v>
          </cell>
          <cell r="U1547">
            <v>53</v>
          </cell>
          <cell r="V1547">
            <v>57</v>
          </cell>
          <cell r="W1547">
            <v>73</v>
          </cell>
          <cell r="X1547">
            <v>96</v>
          </cell>
          <cell r="Y1547">
            <v>111</v>
          </cell>
          <cell r="Z1547">
            <v>92</v>
          </cell>
          <cell r="AA1547">
            <v>91</v>
          </cell>
          <cell r="AD1547">
            <v>0</v>
          </cell>
          <cell r="AF1547">
            <v>0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 t="str">
            <v>F</v>
          </cell>
          <cell r="E1548">
            <v>825</v>
          </cell>
          <cell r="F1548">
            <v>345</v>
          </cell>
          <cell r="G1548">
            <v>2</v>
          </cell>
          <cell r="H1548">
            <v>1</v>
          </cell>
          <cell r="I1548">
            <v>0</v>
          </cell>
          <cell r="J1548">
            <v>0</v>
          </cell>
          <cell r="K1548">
            <v>7</v>
          </cell>
          <cell r="L1548">
            <v>13</v>
          </cell>
          <cell r="M1548">
            <v>17</v>
          </cell>
          <cell r="N1548">
            <v>33</v>
          </cell>
          <cell r="O1548">
            <v>35</v>
          </cell>
          <cell r="P1548">
            <v>54</v>
          </cell>
          <cell r="Q1548">
            <v>49</v>
          </cell>
          <cell r="R1548">
            <v>33</v>
          </cell>
          <cell r="S1548">
            <v>26</v>
          </cell>
          <cell r="T1548">
            <v>16</v>
          </cell>
          <cell r="U1548">
            <v>27</v>
          </cell>
          <cell r="V1548">
            <v>32</v>
          </cell>
          <cell r="W1548">
            <v>62</v>
          </cell>
          <cell r="X1548">
            <v>85</v>
          </cell>
          <cell r="Y1548">
            <v>35</v>
          </cell>
          <cell r="Z1548">
            <v>140</v>
          </cell>
          <cell r="AA1548">
            <v>193</v>
          </cell>
          <cell r="AD1548">
            <v>0</v>
          </cell>
          <cell r="AF1548">
            <v>0</v>
          </cell>
        </row>
        <row r="1549">
          <cell r="A1549">
            <v>0</v>
          </cell>
          <cell r="B1549" t="str">
            <v>W00-19</v>
          </cell>
          <cell r="C1549" t="str">
            <v>Falls</v>
          </cell>
          <cell r="D1549" t="str">
            <v>M</v>
          </cell>
          <cell r="E1549">
            <v>388</v>
          </cell>
          <cell r="F1549">
            <v>91</v>
          </cell>
          <cell r="G1549">
            <v>0</v>
          </cell>
          <cell r="H1549">
            <v>0</v>
          </cell>
          <cell r="I1549">
            <v>0</v>
          </cell>
          <cell r="J1549">
            <v>1</v>
          </cell>
          <cell r="K1549">
            <v>0</v>
          </cell>
          <cell r="L1549">
            <v>4</v>
          </cell>
          <cell r="M1549">
            <v>0</v>
          </cell>
          <cell r="N1549">
            <v>4</v>
          </cell>
          <cell r="O1549">
            <v>4</v>
          </cell>
          <cell r="P1549">
            <v>5</v>
          </cell>
          <cell r="Q1549">
            <v>4</v>
          </cell>
          <cell r="R1549">
            <v>6</v>
          </cell>
          <cell r="S1549">
            <v>6</v>
          </cell>
          <cell r="T1549">
            <v>10</v>
          </cell>
          <cell r="U1549">
            <v>19</v>
          </cell>
          <cell r="V1549">
            <v>28</v>
          </cell>
          <cell r="W1549">
            <v>53</v>
          </cell>
          <cell r="X1549">
            <v>74</v>
          </cell>
          <cell r="Y1549">
            <v>4</v>
          </cell>
          <cell r="Z1549">
            <v>81</v>
          </cell>
          <cell r="AA1549">
            <v>89</v>
          </cell>
          <cell r="AD1549">
            <v>0</v>
          </cell>
          <cell r="AF1549">
            <v>0</v>
          </cell>
        </row>
        <row r="1550">
          <cell r="A1550">
            <v>0</v>
          </cell>
          <cell r="B1550">
            <v>0</v>
          </cell>
          <cell r="C1550">
            <v>0</v>
          </cell>
          <cell r="D1550" t="str">
            <v>F</v>
          </cell>
          <cell r="E1550">
            <v>490</v>
          </cell>
          <cell r="F1550">
            <v>51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1</v>
          </cell>
          <cell r="M1550">
            <v>1</v>
          </cell>
          <cell r="N1550">
            <v>1</v>
          </cell>
          <cell r="O1550">
            <v>0</v>
          </cell>
          <cell r="P1550">
            <v>0</v>
          </cell>
          <cell r="Q1550">
            <v>0</v>
          </cell>
          <cell r="R1550">
            <v>2</v>
          </cell>
          <cell r="S1550">
            <v>4</v>
          </cell>
          <cell r="T1550">
            <v>7</v>
          </cell>
          <cell r="U1550">
            <v>17</v>
          </cell>
          <cell r="V1550">
            <v>18</v>
          </cell>
          <cell r="W1550">
            <v>51</v>
          </cell>
          <cell r="X1550">
            <v>77</v>
          </cell>
          <cell r="Y1550">
            <v>0</v>
          </cell>
          <cell r="Z1550">
            <v>130</v>
          </cell>
          <cell r="AA1550">
            <v>181</v>
          </cell>
          <cell r="AD1550">
            <v>0</v>
          </cell>
          <cell r="AF1550">
            <v>0</v>
          </cell>
        </row>
        <row r="1551">
          <cell r="A1551">
            <v>0</v>
          </cell>
          <cell r="B1551" t="str">
            <v>W01</v>
          </cell>
          <cell r="C1551" t="str">
            <v>Fall on same level from slipping, tripping and stumbling</v>
          </cell>
          <cell r="D1551" t="str">
            <v>M</v>
          </cell>
          <cell r="E1551">
            <v>6</v>
          </cell>
          <cell r="F1551">
            <v>3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1</v>
          </cell>
          <cell r="T1551">
            <v>0</v>
          </cell>
          <cell r="U1551">
            <v>0</v>
          </cell>
          <cell r="V1551">
            <v>2</v>
          </cell>
          <cell r="W1551">
            <v>2</v>
          </cell>
          <cell r="X1551">
            <v>1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 t="str">
            <v>F</v>
          </cell>
          <cell r="E1552">
            <v>10</v>
          </cell>
          <cell r="F1552">
            <v>6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2</v>
          </cell>
          <cell r="U1552">
            <v>2</v>
          </cell>
          <cell r="V1552">
            <v>2</v>
          </cell>
          <cell r="W1552">
            <v>2</v>
          </cell>
          <cell r="X1552">
            <v>2</v>
          </cell>
          <cell r="Y1552">
            <v>0</v>
          </cell>
          <cell r="Z1552">
            <v>0</v>
          </cell>
          <cell r="AA1552">
            <v>0</v>
          </cell>
          <cell r="AD1552">
            <v>0</v>
          </cell>
          <cell r="AF1552">
            <v>0</v>
          </cell>
        </row>
        <row r="1553">
          <cell r="A1553">
            <v>0</v>
          </cell>
          <cell r="B1553" t="str">
            <v>W05</v>
          </cell>
          <cell r="C1553" t="str">
            <v>Fall involving wheelchair</v>
          </cell>
          <cell r="D1553" t="str">
            <v>M</v>
          </cell>
          <cell r="E1553" t="str">
            <v>-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F1553">
            <v>0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 t="str">
            <v>F</v>
          </cell>
          <cell r="E1554">
            <v>1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1</v>
          </cell>
          <cell r="AD1554">
            <v>0</v>
          </cell>
          <cell r="AF1554">
            <v>0</v>
          </cell>
        </row>
        <row r="1555">
          <cell r="A1555">
            <v>0</v>
          </cell>
          <cell r="B1555" t="str">
            <v>W06</v>
          </cell>
          <cell r="C1555" t="str">
            <v>Fall involving bed</v>
          </cell>
          <cell r="D1555" t="str">
            <v>M</v>
          </cell>
          <cell r="E1555">
            <v>4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3</v>
          </cell>
          <cell r="X1555">
            <v>1</v>
          </cell>
          <cell r="Y1555">
            <v>0</v>
          </cell>
          <cell r="Z1555">
            <v>0</v>
          </cell>
          <cell r="AA1555">
            <v>0</v>
          </cell>
          <cell r="AD1555">
            <v>0</v>
          </cell>
          <cell r="AF1555">
            <v>0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 t="str">
            <v>F</v>
          </cell>
          <cell r="E1556">
            <v>2</v>
          </cell>
          <cell r="F1556">
            <v>1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1</v>
          </cell>
          <cell r="V1556">
            <v>0</v>
          </cell>
          <cell r="W1556">
            <v>1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F1556">
            <v>0</v>
          </cell>
        </row>
        <row r="1557">
          <cell r="A1557">
            <v>0</v>
          </cell>
          <cell r="B1557" t="str">
            <v>W07</v>
          </cell>
          <cell r="C1557" t="str">
            <v>Fall involving chair</v>
          </cell>
          <cell r="D1557" t="str">
            <v>M</v>
          </cell>
          <cell r="E1557">
            <v>1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1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F1557">
            <v>0</v>
          </cell>
        </row>
        <row r="1558">
          <cell r="A1558">
            <v>0</v>
          </cell>
          <cell r="B1558">
            <v>0</v>
          </cell>
          <cell r="C1558">
            <v>0</v>
          </cell>
          <cell r="D1558" t="str">
            <v>F</v>
          </cell>
          <cell r="E1558">
            <v>2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1</v>
          </cell>
          <cell r="X1558">
            <v>1</v>
          </cell>
          <cell r="Y1558">
            <v>0</v>
          </cell>
          <cell r="Z1558">
            <v>0</v>
          </cell>
          <cell r="AA1558">
            <v>0</v>
          </cell>
          <cell r="AD1558">
            <v>0</v>
          </cell>
          <cell r="AF1558">
            <v>0</v>
          </cell>
        </row>
        <row r="1559">
          <cell r="A1559">
            <v>0</v>
          </cell>
          <cell r="B1559" t="str">
            <v>W08</v>
          </cell>
          <cell r="C1559" t="str">
            <v>Fall involving other furniture</v>
          </cell>
          <cell r="D1559" t="str">
            <v>M</v>
          </cell>
          <cell r="E1559" t="str">
            <v>-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F1559">
            <v>0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 t="str">
            <v>F</v>
          </cell>
          <cell r="E1560">
            <v>1</v>
          </cell>
          <cell r="F1560">
            <v>1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1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D1560">
            <v>0</v>
          </cell>
          <cell r="AF1560">
            <v>0</v>
          </cell>
        </row>
        <row r="1561">
          <cell r="A1561">
            <v>0</v>
          </cell>
          <cell r="B1561" t="str">
            <v>W10</v>
          </cell>
          <cell r="C1561" t="str">
            <v>Fall on and from stairs and steps</v>
          </cell>
          <cell r="D1561" t="str">
            <v>M</v>
          </cell>
          <cell r="E1561">
            <v>26</v>
          </cell>
          <cell r="F1561">
            <v>19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1</v>
          </cell>
          <cell r="P1561">
            <v>0</v>
          </cell>
          <cell r="Q1561">
            <v>1</v>
          </cell>
          <cell r="R1561">
            <v>1</v>
          </cell>
          <cell r="S1561">
            <v>2</v>
          </cell>
          <cell r="T1561">
            <v>3</v>
          </cell>
          <cell r="U1561">
            <v>6</v>
          </cell>
          <cell r="V1561">
            <v>5</v>
          </cell>
          <cell r="W1561">
            <v>2</v>
          </cell>
          <cell r="X1561">
            <v>3</v>
          </cell>
          <cell r="Y1561">
            <v>1</v>
          </cell>
          <cell r="Z1561">
            <v>2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F1561">
            <v>0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 t="str">
            <v>F</v>
          </cell>
          <cell r="E1562">
            <v>13</v>
          </cell>
          <cell r="F1562">
            <v>8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1</v>
          </cell>
          <cell r="S1562">
            <v>2</v>
          </cell>
          <cell r="T1562">
            <v>2</v>
          </cell>
          <cell r="U1562">
            <v>2</v>
          </cell>
          <cell r="V1562">
            <v>1</v>
          </cell>
          <cell r="W1562">
            <v>2</v>
          </cell>
          <cell r="X1562">
            <v>1</v>
          </cell>
          <cell r="Y1562">
            <v>0</v>
          </cell>
          <cell r="Z1562">
            <v>2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F1562">
            <v>0</v>
          </cell>
        </row>
        <row r="1563">
          <cell r="A1563">
            <v>0</v>
          </cell>
          <cell r="B1563" t="str">
            <v>W11</v>
          </cell>
          <cell r="C1563" t="str">
            <v>Fall on and from ladder</v>
          </cell>
          <cell r="D1563" t="str">
            <v>M</v>
          </cell>
          <cell r="E1563">
            <v>1</v>
          </cell>
          <cell r="F1563">
            <v>1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1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F1563">
            <v>0</v>
          </cell>
        </row>
        <row r="1564">
          <cell r="A1564">
            <v>0</v>
          </cell>
          <cell r="B1564">
            <v>0</v>
          </cell>
          <cell r="C1564">
            <v>0</v>
          </cell>
          <cell r="D1564" t="str">
            <v>F</v>
          </cell>
          <cell r="E1564" t="str">
            <v>-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F1564">
            <v>0</v>
          </cell>
        </row>
        <row r="1565">
          <cell r="A1565">
            <v>0</v>
          </cell>
          <cell r="B1565" t="str">
            <v>W13</v>
          </cell>
          <cell r="C1565" t="str">
            <v>Fall from, out of or through building or structure</v>
          </cell>
          <cell r="D1565" t="str">
            <v>M</v>
          </cell>
          <cell r="E1565">
            <v>5</v>
          </cell>
          <cell r="F1565">
            <v>5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1</v>
          </cell>
          <cell r="Q1565">
            <v>1</v>
          </cell>
          <cell r="R1565">
            <v>0</v>
          </cell>
          <cell r="S1565">
            <v>1</v>
          </cell>
          <cell r="T1565">
            <v>0</v>
          </cell>
          <cell r="U1565">
            <v>2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</row>
        <row r="1566">
          <cell r="A1566">
            <v>0</v>
          </cell>
          <cell r="B1566">
            <v>0</v>
          </cell>
          <cell r="C1566">
            <v>0</v>
          </cell>
          <cell r="D1566" t="str">
            <v>F</v>
          </cell>
          <cell r="E1566" t="str">
            <v>-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D1566">
            <v>0</v>
          </cell>
          <cell r="AE1566">
            <v>0</v>
          </cell>
          <cell r="AF1566">
            <v>0</v>
          </cell>
        </row>
        <row r="1567">
          <cell r="A1567">
            <v>0</v>
          </cell>
          <cell r="B1567" t="str">
            <v>W14</v>
          </cell>
          <cell r="C1567" t="str">
            <v>Fall from tree</v>
          </cell>
          <cell r="D1567" t="str">
            <v>M</v>
          </cell>
          <cell r="E1567">
            <v>1</v>
          </cell>
          <cell r="F1567">
            <v>1</v>
          </cell>
          <cell r="G1567">
            <v>0</v>
          </cell>
          <cell r="H1567">
            <v>0</v>
          </cell>
          <cell r="I1567">
            <v>0</v>
          </cell>
          <cell r="J1567">
            <v>1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D1567">
            <v>0</v>
          </cell>
          <cell r="AE1567">
            <v>0</v>
          </cell>
          <cell r="AF1567">
            <v>0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 t="str">
            <v>F</v>
          </cell>
          <cell r="E1568" t="str">
            <v>-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</row>
        <row r="1569">
          <cell r="A1569">
            <v>0</v>
          </cell>
          <cell r="B1569" t="str">
            <v>W15</v>
          </cell>
          <cell r="C1569" t="str">
            <v>Fall from cliff</v>
          </cell>
          <cell r="D1569" t="str">
            <v>M</v>
          </cell>
          <cell r="E1569">
            <v>15</v>
          </cell>
          <cell r="F1569">
            <v>14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3</v>
          </cell>
          <cell r="M1569">
            <v>0</v>
          </cell>
          <cell r="N1569">
            <v>2</v>
          </cell>
          <cell r="O1569">
            <v>1</v>
          </cell>
          <cell r="P1569">
            <v>3</v>
          </cell>
          <cell r="Q1569">
            <v>0</v>
          </cell>
          <cell r="R1569">
            <v>1</v>
          </cell>
          <cell r="S1569">
            <v>0</v>
          </cell>
          <cell r="T1569">
            <v>1</v>
          </cell>
          <cell r="U1569">
            <v>2</v>
          </cell>
          <cell r="V1569">
            <v>1</v>
          </cell>
          <cell r="W1569">
            <v>1</v>
          </cell>
          <cell r="X1569">
            <v>0</v>
          </cell>
          <cell r="Y1569">
            <v>1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</row>
        <row r="1570">
          <cell r="A1570">
            <v>0</v>
          </cell>
          <cell r="B1570">
            <v>0</v>
          </cell>
          <cell r="C1570">
            <v>0</v>
          </cell>
          <cell r="D1570" t="str">
            <v>F</v>
          </cell>
          <cell r="E1570" t="str">
            <v>-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F1570">
            <v>0</v>
          </cell>
        </row>
        <row r="1571">
          <cell r="A1571">
            <v>0</v>
          </cell>
          <cell r="B1571" t="str">
            <v>W17</v>
          </cell>
          <cell r="C1571" t="str">
            <v>Other fall from one level to another</v>
          </cell>
          <cell r="D1571" t="str">
            <v>M</v>
          </cell>
          <cell r="E1571">
            <v>5</v>
          </cell>
          <cell r="F1571">
            <v>3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1</v>
          </cell>
          <cell r="M1571">
            <v>0</v>
          </cell>
          <cell r="N1571">
            <v>1</v>
          </cell>
          <cell r="O1571">
            <v>1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2</v>
          </cell>
          <cell r="Y1571">
            <v>1</v>
          </cell>
          <cell r="Z1571">
            <v>0</v>
          </cell>
          <cell r="AA1571">
            <v>0</v>
          </cell>
          <cell r="AD1571">
            <v>0</v>
          </cell>
          <cell r="AF1571">
            <v>0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 t="str">
            <v>F</v>
          </cell>
          <cell r="E1572">
            <v>3</v>
          </cell>
          <cell r="F1572">
            <v>3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1</v>
          </cell>
          <cell r="M1572">
            <v>1</v>
          </cell>
          <cell r="N1572">
            <v>1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D1572">
            <v>0</v>
          </cell>
          <cell r="AF1572">
            <v>0</v>
          </cell>
        </row>
        <row r="1573">
          <cell r="A1573">
            <v>0</v>
          </cell>
          <cell r="B1573" t="str">
            <v>W18</v>
          </cell>
          <cell r="C1573" t="str">
            <v>Other fall on same level</v>
          </cell>
          <cell r="D1573" t="str">
            <v>M</v>
          </cell>
          <cell r="E1573" t="str">
            <v>-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D1573">
            <v>0</v>
          </cell>
          <cell r="AF1573">
            <v>0</v>
          </cell>
        </row>
        <row r="1574">
          <cell r="A1574">
            <v>0</v>
          </cell>
          <cell r="B1574">
            <v>0</v>
          </cell>
          <cell r="C1574">
            <v>0</v>
          </cell>
          <cell r="D1574" t="str">
            <v>F</v>
          </cell>
          <cell r="E1574">
            <v>1</v>
          </cell>
          <cell r="F1574">
            <v>1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1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D1574">
            <v>0</v>
          </cell>
          <cell r="AF1574">
            <v>0</v>
          </cell>
        </row>
        <row r="1575">
          <cell r="A1575">
            <v>0</v>
          </cell>
          <cell r="B1575" t="str">
            <v>W19</v>
          </cell>
          <cell r="C1575" t="str">
            <v>Unspecified fall</v>
          </cell>
          <cell r="D1575" t="str">
            <v>M</v>
          </cell>
          <cell r="E1575">
            <v>324</v>
          </cell>
          <cell r="F1575">
            <v>45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1</v>
          </cell>
          <cell r="O1575">
            <v>1</v>
          </cell>
          <cell r="P1575">
            <v>1</v>
          </cell>
          <cell r="Q1575">
            <v>2</v>
          </cell>
          <cell r="R1575">
            <v>4</v>
          </cell>
          <cell r="S1575">
            <v>2</v>
          </cell>
          <cell r="T1575">
            <v>6</v>
          </cell>
          <cell r="U1575">
            <v>8</v>
          </cell>
          <cell r="V1575">
            <v>20</v>
          </cell>
          <cell r="W1575">
            <v>45</v>
          </cell>
          <cell r="X1575">
            <v>66</v>
          </cell>
          <cell r="Y1575">
            <v>1</v>
          </cell>
          <cell r="Z1575">
            <v>79</v>
          </cell>
          <cell r="AA1575">
            <v>89</v>
          </cell>
          <cell r="AD1575">
            <v>0</v>
          </cell>
          <cell r="AF1575">
            <v>0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 t="str">
            <v>F</v>
          </cell>
          <cell r="E1576">
            <v>457</v>
          </cell>
          <cell r="F1576">
            <v>31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2</v>
          </cell>
          <cell r="T1576">
            <v>3</v>
          </cell>
          <cell r="U1576">
            <v>11</v>
          </cell>
          <cell r="V1576">
            <v>15</v>
          </cell>
          <cell r="W1576">
            <v>45</v>
          </cell>
          <cell r="X1576">
            <v>73</v>
          </cell>
          <cell r="Y1576">
            <v>0</v>
          </cell>
          <cell r="Z1576">
            <v>128</v>
          </cell>
          <cell r="AA1576">
            <v>180</v>
          </cell>
          <cell r="AD1576">
            <v>0</v>
          </cell>
          <cell r="AF1576">
            <v>0</v>
          </cell>
        </row>
        <row r="1577">
          <cell r="A1577">
            <v>0</v>
          </cell>
          <cell r="B1577" t="str">
            <v>W20-49</v>
          </cell>
          <cell r="C1577" t="str">
            <v>Exposure to inanimate mechanical forces</v>
          </cell>
          <cell r="D1577" t="str">
            <v>M</v>
          </cell>
          <cell r="E1577">
            <v>12</v>
          </cell>
          <cell r="F1577">
            <v>12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1</v>
          </cell>
          <cell r="L1577">
            <v>1</v>
          </cell>
          <cell r="M1577">
            <v>0</v>
          </cell>
          <cell r="N1577">
            <v>1</v>
          </cell>
          <cell r="O1577">
            <v>1</v>
          </cell>
          <cell r="P1577">
            <v>0</v>
          </cell>
          <cell r="Q1577">
            <v>2</v>
          </cell>
          <cell r="R1577">
            <v>0</v>
          </cell>
          <cell r="S1577">
            <v>2</v>
          </cell>
          <cell r="T1577">
            <v>1</v>
          </cell>
          <cell r="U1577">
            <v>0</v>
          </cell>
          <cell r="V1577">
            <v>3</v>
          </cell>
          <cell r="W1577">
            <v>0</v>
          </cell>
          <cell r="X1577">
            <v>0</v>
          </cell>
          <cell r="Y1577">
            <v>1</v>
          </cell>
          <cell r="Z1577">
            <v>0</v>
          </cell>
          <cell r="AA1577">
            <v>0</v>
          </cell>
          <cell r="AD1577">
            <v>0</v>
          </cell>
          <cell r="AF1577">
            <v>0</v>
          </cell>
        </row>
        <row r="1578">
          <cell r="A1578">
            <v>0</v>
          </cell>
          <cell r="B1578">
            <v>0</v>
          </cell>
          <cell r="C1578">
            <v>0</v>
          </cell>
          <cell r="D1578" t="str">
            <v>F</v>
          </cell>
          <cell r="E1578" t="str">
            <v>-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D1578">
            <v>0</v>
          </cell>
          <cell r="AF1578">
            <v>0</v>
          </cell>
        </row>
        <row r="1579">
          <cell r="A1579">
            <v>0</v>
          </cell>
          <cell r="B1579" t="str">
            <v>W20</v>
          </cell>
          <cell r="C1579" t="str">
            <v>Struck by thrown, projected or falling object</v>
          </cell>
          <cell r="D1579" t="str">
            <v>M</v>
          </cell>
          <cell r="E1579">
            <v>5</v>
          </cell>
          <cell r="F1579">
            <v>5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1</v>
          </cell>
          <cell r="O1579">
            <v>0</v>
          </cell>
          <cell r="P1579">
            <v>0</v>
          </cell>
          <cell r="Q1579">
            <v>2</v>
          </cell>
          <cell r="R1579">
            <v>0</v>
          </cell>
          <cell r="S1579">
            <v>1</v>
          </cell>
          <cell r="T1579">
            <v>0</v>
          </cell>
          <cell r="U1579">
            <v>0</v>
          </cell>
          <cell r="V1579">
            <v>1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F1579">
            <v>0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 t="str">
            <v>F</v>
          </cell>
          <cell r="E1580" t="str">
            <v>-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D1580">
            <v>0</v>
          </cell>
          <cell r="AF1580">
            <v>0</v>
          </cell>
        </row>
        <row r="1581">
          <cell r="A1581">
            <v>0</v>
          </cell>
          <cell r="B1581" t="str">
            <v>W23</v>
          </cell>
          <cell r="C1581" t="str">
            <v>Caught, crushed, jammed or pinched in or between objects</v>
          </cell>
          <cell r="D1581" t="str">
            <v>M</v>
          </cell>
          <cell r="E1581">
            <v>2</v>
          </cell>
          <cell r="F1581">
            <v>2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1</v>
          </cell>
          <cell r="T1581">
            <v>0</v>
          </cell>
          <cell r="U1581">
            <v>0</v>
          </cell>
          <cell r="V1581">
            <v>1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F1581">
            <v>0</v>
          </cell>
        </row>
        <row r="1582">
          <cell r="A1582">
            <v>0</v>
          </cell>
          <cell r="B1582">
            <v>0</v>
          </cell>
          <cell r="C1582">
            <v>0</v>
          </cell>
          <cell r="D1582" t="str">
            <v>F</v>
          </cell>
          <cell r="E1582" t="str">
            <v>-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F1582">
            <v>0</v>
          </cell>
        </row>
        <row r="1583">
          <cell r="A1583">
            <v>0</v>
          </cell>
          <cell r="B1583" t="str">
            <v>W24</v>
          </cell>
          <cell r="C1583" t="str">
            <v>Contact with lifting and transmission devices, not elsewhere classified</v>
          </cell>
          <cell r="D1583" t="str">
            <v>M</v>
          </cell>
          <cell r="E1583">
            <v>1</v>
          </cell>
          <cell r="F1583">
            <v>1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1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</row>
        <row r="1584">
          <cell r="A1584">
            <v>0</v>
          </cell>
          <cell r="B1584">
            <v>0</v>
          </cell>
          <cell r="C1584">
            <v>0</v>
          </cell>
          <cell r="D1584" t="str">
            <v>F</v>
          </cell>
          <cell r="E1584" t="str">
            <v>-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</row>
        <row r="1585">
          <cell r="A1585">
            <v>0</v>
          </cell>
          <cell r="B1585" t="str">
            <v>W33</v>
          </cell>
          <cell r="C1585" t="str">
            <v>Rifle, shotgun and larger firearm discharge</v>
          </cell>
          <cell r="D1585" t="str">
            <v>M</v>
          </cell>
          <cell r="E1585">
            <v>1</v>
          </cell>
          <cell r="F1585">
            <v>1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F1585">
            <v>0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 t="str">
            <v>F</v>
          </cell>
          <cell r="E1586" t="str">
            <v>-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F1586">
            <v>0</v>
          </cell>
        </row>
        <row r="1587">
          <cell r="A1587">
            <v>0</v>
          </cell>
          <cell r="B1587" t="str">
            <v>W34</v>
          </cell>
          <cell r="C1587" t="str">
            <v>Discharge from other and unspecified firearms</v>
          </cell>
          <cell r="D1587" t="str">
            <v>M</v>
          </cell>
          <cell r="E1587">
            <v>2</v>
          </cell>
          <cell r="F1587">
            <v>2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1</v>
          </cell>
          <cell r="M1587">
            <v>0</v>
          </cell>
          <cell r="N1587">
            <v>0</v>
          </cell>
          <cell r="O1587">
            <v>1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1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F1587">
            <v>0</v>
          </cell>
        </row>
        <row r="1588">
          <cell r="A1588">
            <v>0</v>
          </cell>
          <cell r="B1588">
            <v>0</v>
          </cell>
          <cell r="C1588">
            <v>0</v>
          </cell>
          <cell r="D1588" t="str">
            <v>F</v>
          </cell>
          <cell r="E1588" t="str">
            <v>-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F1588">
            <v>0</v>
          </cell>
        </row>
        <row r="1589">
          <cell r="A1589">
            <v>0</v>
          </cell>
          <cell r="B1589" t="str">
            <v>W49</v>
          </cell>
          <cell r="C1589" t="str">
            <v>Exposure to other and unspecified inanimate mechanical forces</v>
          </cell>
          <cell r="D1589" t="str">
            <v>M</v>
          </cell>
          <cell r="E1589">
            <v>1</v>
          </cell>
          <cell r="F1589">
            <v>1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1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F1589">
            <v>0</v>
          </cell>
        </row>
        <row r="1590">
          <cell r="A1590">
            <v>0</v>
          </cell>
          <cell r="B1590">
            <v>0</v>
          </cell>
          <cell r="C1590">
            <v>0</v>
          </cell>
          <cell r="D1590" t="str">
            <v>F</v>
          </cell>
          <cell r="E1590" t="str">
            <v>-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F1590">
            <v>0</v>
          </cell>
        </row>
        <row r="1591">
          <cell r="A1591">
            <v>0</v>
          </cell>
          <cell r="B1591" t="str">
            <v>W65-74</v>
          </cell>
          <cell r="C1591" t="str">
            <v>Accidental drowning and submersion</v>
          </cell>
          <cell r="D1591" t="str">
            <v>M</v>
          </cell>
          <cell r="E1591">
            <v>19</v>
          </cell>
          <cell r="F1591">
            <v>17</v>
          </cell>
          <cell r="G1591">
            <v>0</v>
          </cell>
          <cell r="H1591">
            <v>0</v>
          </cell>
          <cell r="I1591">
            <v>1</v>
          </cell>
          <cell r="J1591">
            <v>0</v>
          </cell>
          <cell r="K1591">
            <v>0</v>
          </cell>
          <cell r="L1591">
            <v>1</v>
          </cell>
          <cell r="M1591">
            <v>2</v>
          </cell>
          <cell r="N1591">
            <v>0</v>
          </cell>
          <cell r="O1591">
            <v>1</v>
          </cell>
          <cell r="P1591">
            <v>4</v>
          </cell>
          <cell r="Q1591">
            <v>1</v>
          </cell>
          <cell r="R1591">
            <v>1</v>
          </cell>
          <cell r="S1591">
            <v>1</v>
          </cell>
          <cell r="T1591">
            <v>0</v>
          </cell>
          <cell r="U1591">
            <v>3</v>
          </cell>
          <cell r="V1591">
            <v>2</v>
          </cell>
          <cell r="W1591">
            <v>1</v>
          </cell>
          <cell r="X1591">
            <v>1</v>
          </cell>
          <cell r="Y1591">
            <v>1</v>
          </cell>
          <cell r="Z1591">
            <v>0</v>
          </cell>
          <cell r="AA1591">
            <v>0</v>
          </cell>
          <cell r="AD1591">
            <v>0</v>
          </cell>
          <cell r="AF1591">
            <v>0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 t="str">
            <v>F</v>
          </cell>
          <cell r="E1592">
            <v>9</v>
          </cell>
          <cell r="F1592">
            <v>8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O1592">
            <v>1</v>
          </cell>
          <cell r="P1592">
            <v>0</v>
          </cell>
          <cell r="Q1592">
            <v>0</v>
          </cell>
          <cell r="R1592">
            <v>0</v>
          </cell>
          <cell r="S1592">
            <v>3</v>
          </cell>
          <cell r="T1592">
            <v>2</v>
          </cell>
          <cell r="U1592">
            <v>1</v>
          </cell>
          <cell r="V1592">
            <v>0</v>
          </cell>
          <cell r="W1592">
            <v>0</v>
          </cell>
          <cell r="X1592">
            <v>1</v>
          </cell>
          <cell r="Y1592">
            <v>1</v>
          </cell>
          <cell r="Z1592">
            <v>0</v>
          </cell>
          <cell r="AA1592">
            <v>0</v>
          </cell>
          <cell r="AD1592">
            <v>0</v>
          </cell>
          <cell r="AF1592">
            <v>0</v>
          </cell>
        </row>
        <row r="1593">
          <cell r="A1593">
            <v>0</v>
          </cell>
          <cell r="B1593" t="str">
            <v>W65</v>
          </cell>
          <cell r="C1593" t="str">
            <v>Drowning and submersion while in bath-tub</v>
          </cell>
          <cell r="D1593" t="str">
            <v>M</v>
          </cell>
          <cell r="E1593">
            <v>1</v>
          </cell>
          <cell r="F1593">
            <v>1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1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D1593">
            <v>0</v>
          </cell>
          <cell r="AE1593">
            <v>0</v>
          </cell>
          <cell r="AF1593">
            <v>0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 t="str">
            <v>F</v>
          </cell>
          <cell r="E1594" t="str">
            <v>-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D1594">
            <v>0</v>
          </cell>
          <cell r="AF1594">
            <v>0</v>
          </cell>
        </row>
        <row r="1595">
          <cell r="A1595">
            <v>0</v>
          </cell>
          <cell r="B1595" t="str">
            <v>W69</v>
          </cell>
          <cell r="C1595" t="str">
            <v>Drowning and submersion while in natural water</v>
          </cell>
          <cell r="D1595" t="str">
            <v>M</v>
          </cell>
          <cell r="E1595">
            <v>9</v>
          </cell>
          <cell r="F1595">
            <v>9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1</v>
          </cell>
          <cell r="N1595">
            <v>0</v>
          </cell>
          <cell r="O1595">
            <v>0</v>
          </cell>
          <cell r="P1595">
            <v>3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</v>
          </cell>
          <cell r="V1595">
            <v>2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D1595">
            <v>0</v>
          </cell>
          <cell r="AF1595">
            <v>0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 t="str">
            <v>F</v>
          </cell>
          <cell r="E1596">
            <v>2</v>
          </cell>
          <cell r="F1596">
            <v>1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1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F1596">
            <v>0</v>
          </cell>
        </row>
        <row r="1597">
          <cell r="A1597">
            <v>0</v>
          </cell>
          <cell r="B1597" t="str">
            <v>W70</v>
          </cell>
          <cell r="C1597" t="str">
            <v>Drowning and submersion following fall into natural water</v>
          </cell>
          <cell r="D1597" t="str">
            <v>M</v>
          </cell>
          <cell r="E1597">
            <v>2</v>
          </cell>
          <cell r="F1597">
            <v>2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1</v>
          </cell>
          <cell r="P1597">
            <v>1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1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F1597">
            <v>0</v>
          </cell>
        </row>
        <row r="1598">
          <cell r="A1598">
            <v>0</v>
          </cell>
          <cell r="B1598">
            <v>0</v>
          </cell>
          <cell r="C1598">
            <v>0</v>
          </cell>
          <cell r="D1598" t="str">
            <v>F</v>
          </cell>
          <cell r="E1598" t="str">
            <v>-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D1598">
            <v>0</v>
          </cell>
          <cell r="AE1598">
            <v>0</v>
          </cell>
          <cell r="AF1598">
            <v>0</v>
          </cell>
        </row>
        <row r="1599">
          <cell r="A1599">
            <v>0</v>
          </cell>
          <cell r="B1599" t="str">
            <v>W74</v>
          </cell>
          <cell r="C1599" t="str">
            <v>Unspecified drowning and submersion</v>
          </cell>
          <cell r="D1599" t="str">
            <v>M</v>
          </cell>
          <cell r="E1599">
            <v>7</v>
          </cell>
          <cell r="F1599">
            <v>5</v>
          </cell>
          <cell r="G1599">
            <v>0</v>
          </cell>
          <cell r="H1599">
            <v>0</v>
          </cell>
          <cell r="I1599">
            <v>1</v>
          </cell>
          <cell r="J1599">
            <v>0</v>
          </cell>
          <cell r="K1599">
            <v>0</v>
          </cell>
          <cell r="L1599">
            <v>1</v>
          </cell>
          <cell r="M1599">
            <v>1</v>
          </cell>
          <cell r="N1599">
            <v>0</v>
          </cell>
          <cell r="O1599">
            <v>0</v>
          </cell>
          <cell r="P1599">
            <v>0</v>
          </cell>
          <cell r="Q1599">
            <v>1</v>
          </cell>
          <cell r="R1599">
            <v>0</v>
          </cell>
          <cell r="S1599">
            <v>1</v>
          </cell>
          <cell r="T1599">
            <v>0</v>
          </cell>
          <cell r="U1599">
            <v>0</v>
          </cell>
          <cell r="V1599">
            <v>0</v>
          </cell>
          <cell r="W1599">
            <v>1</v>
          </cell>
          <cell r="X1599">
            <v>1</v>
          </cell>
          <cell r="Y1599">
            <v>0</v>
          </cell>
          <cell r="Z1599">
            <v>0</v>
          </cell>
          <cell r="AA1599">
            <v>0</v>
          </cell>
          <cell r="AD1599">
            <v>0</v>
          </cell>
          <cell r="AF1599">
            <v>0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 t="str">
            <v>F</v>
          </cell>
          <cell r="E1600">
            <v>7</v>
          </cell>
          <cell r="F1600">
            <v>7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1</v>
          </cell>
          <cell r="P1600">
            <v>0</v>
          </cell>
          <cell r="Q1600">
            <v>0</v>
          </cell>
          <cell r="R1600">
            <v>0</v>
          </cell>
          <cell r="S1600">
            <v>3</v>
          </cell>
          <cell r="T1600">
            <v>2</v>
          </cell>
          <cell r="U1600">
            <v>1</v>
          </cell>
          <cell r="V1600">
            <v>0</v>
          </cell>
          <cell r="W1600">
            <v>0</v>
          </cell>
          <cell r="X1600">
            <v>0</v>
          </cell>
          <cell r="Y1600">
            <v>1</v>
          </cell>
          <cell r="Z1600">
            <v>0</v>
          </cell>
          <cell r="AA1600">
            <v>0</v>
          </cell>
          <cell r="AD1600">
            <v>0</v>
          </cell>
          <cell r="AF1600">
            <v>0</v>
          </cell>
        </row>
        <row r="1601">
          <cell r="A1601">
            <v>0</v>
          </cell>
          <cell r="B1601" t="str">
            <v>W75-84</v>
          </cell>
          <cell r="C1601" t="str">
            <v>Other accidental threats to breathing</v>
          </cell>
          <cell r="D1601" t="str">
            <v>M</v>
          </cell>
          <cell r="E1601">
            <v>32</v>
          </cell>
          <cell r="F1601">
            <v>26</v>
          </cell>
          <cell r="G1601">
            <v>1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1</v>
          </cell>
          <cell r="O1601">
            <v>0</v>
          </cell>
          <cell r="P1601">
            <v>2</v>
          </cell>
          <cell r="Q1601">
            <v>3</v>
          </cell>
          <cell r="R1601">
            <v>3</v>
          </cell>
          <cell r="S1601">
            <v>3</v>
          </cell>
          <cell r="T1601">
            <v>4</v>
          </cell>
          <cell r="U1601">
            <v>3</v>
          </cell>
          <cell r="V1601">
            <v>6</v>
          </cell>
          <cell r="W1601">
            <v>2</v>
          </cell>
          <cell r="X1601">
            <v>2</v>
          </cell>
          <cell r="Y1601">
            <v>0</v>
          </cell>
          <cell r="Z1601">
            <v>2</v>
          </cell>
          <cell r="AA1601">
            <v>0</v>
          </cell>
          <cell r="AD1601">
            <v>0</v>
          </cell>
          <cell r="AF1601">
            <v>0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 t="str">
            <v>F</v>
          </cell>
          <cell r="E1602">
            <v>22</v>
          </cell>
          <cell r="F1602">
            <v>10</v>
          </cell>
          <cell r="G1602">
            <v>2</v>
          </cell>
          <cell r="H1602">
            <v>1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1</v>
          </cell>
          <cell r="P1602">
            <v>0</v>
          </cell>
          <cell r="Q1602">
            <v>2</v>
          </cell>
          <cell r="R1602">
            <v>1</v>
          </cell>
          <cell r="S1602">
            <v>0</v>
          </cell>
          <cell r="T1602">
            <v>0</v>
          </cell>
          <cell r="U1602">
            <v>1</v>
          </cell>
          <cell r="V1602">
            <v>2</v>
          </cell>
          <cell r="W1602">
            <v>2</v>
          </cell>
          <cell r="X1602">
            <v>2</v>
          </cell>
          <cell r="Y1602">
            <v>1</v>
          </cell>
          <cell r="Z1602">
            <v>6</v>
          </cell>
          <cell r="AA1602">
            <v>2</v>
          </cell>
          <cell r="AD1602">
            <v>0</v>
          </cell>
          <cell r="AF1602">
            <v>0</v>
          </cell>
        </row>
        <row r="1603">
          <cell r="A1603">
            <v>0</v>
          </cell>
          <cell r="B1603" t="str">
            <v>W75</v>
          </cell>
          <cell r="C1603" t="str">
            <v>Accidental suffocation and strangulation in bed</v>
          </cell>
          <cell r="D1603" t="str">
            <v>M</v>
          </cell>
          <cell r="E1603">
            <v>1</v>
          </cell>
          <cell r="F1603">
            <v>1</v>
          </cell>
          <cell r="G1603">
            <v>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D1603">
            <v>0</v>
          </cell>
          <cell r="AE1603">
            <v>0</v>
          </cell>
          <cell r="AF1603">
            <v>0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 t="str">
            <v>F</v>
          </cell>
          <cell r="E1604">
            <v>1</v>
          </cell>
          <cell r="F1604">
            <v>1</v>
          </cell>
          <cell r="G1604">
            <v>1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D1604">
            <v>0</v>
          </cell>
          <cell r="AE1604">
            <v>0</v>
          </cell>
          <cell r="AF1604">
            <v>0</v>
          </cell>
        </row>
        <row r="1605">
          <cell r="A1605">
            <v>0</v>
          </cell>
          <cell r="B1605" t="str">
            <v>W76</v>
          </cell>
          <cell r="C1605" t="str">
            <v>Other accidental hanging and strangulation</v>
          </cell>
          <cell r="D1605" t="str">
            <v>M</v>
          </cell>
          <cell r="E1605">
            <v>2</v>
          </cell>
          <cell r="F1605">
            <v>2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1</v>
          </cell>
          <cell r="Q1605">
            <v>1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F1605">
            <v>0</v>
          </cell>
        </row>
        <row r="1606">
          <cell r="A1606">
            <v>0</v>
          </cell>
          <cell r="B1606">
            <v>0</v>
          </cell>
          <cell r="C1606">
            <v>0</v>
          </cell>
          <cell r="D1606" t="str">
            <v>F</v>
          </cell>
          <cell r="E1606" t="str">
            <v>-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F1606">
            <v>0</v>
          </cell>
        </row>
        <row r="1607">
          <cell r="A1607">
            <v>0</v>
          </cell>
          <cell r="B1607" t="str">
            <v>W78</v>
          </cell>
          <cell r="C1607" t="str">
            <v>Inhalation of gastric contents</v>
          </cell>
          <cell r="D1607" t="str">
            <v>M</v>
          </cell>
          <cell r="E1607">
            <v>3</v>
          </cell>
          <cell r="F1607">
            <v>3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1</v>
          </cell>
          <cell r="Q1607">
            <v>0</v>
          </cell>
          <cell r="R1607">
            <v>1</v>
          </cell>
          <cell r="S1607">
            <v>0</v>
          </cell>
          <cell r="T1607">
            <v>0</v>
          </cell>
          <cell r="U1607">
            <v>1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F1607">
            <v>0</v>
          </cell>
        </row>
        <row r="1608">
          <cell r="A1608">
            <v>0</v>
          </cell>
          <cell r="B1608">
            <v>0</v>
          </cell>
          <cell r="C1608">
            <v>0</v>
          </cell>
          <cell r="D1608" t="str">
            <v>F</v>
          </cell>
          <cell r="E1608">
            <v>5</v>
          </cell>
          <cell r="F1608">
            <v>2</v>
          </cell>
          <cell r="G1608">
            <v>1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</v>
          </cell>
          <cell r="W1608">
            <v>0</v>
          </cell>
          <cell r="X1608">
            <v>0</v>
          </cell>
          <cell r="Y1608">
            <v>0</v>
          </cell>
          <cell r="Z1608">
            <v>2</v>
          </cell>
          <cell r="AA1608">
            <v>1</v>
          </cell>
          <cell r="AB1608">
            <v>0</v>
          </cell>
          <cell r="AC1608">
            <v>0</v>
          </cell>
          <cell r="AD1608">
            <v>0</v>
          </cell>
          <cell r="AF1608">
            <v>0</v>
          </cell>
        </row>
        <row r="1609">
          <cell r="A1609">
            <v>0</v>
          </cell>
          <cell r="B1609" t="str">
            <v>W79</v>
          </cell>
          <cell r="C1609" t="str">
            <v>Inhalation and ingestion of food causing obstruction of respiratory tract</v>
          </cell>
          <cell r="D1609" t="str">
            <v>M</v>
          </cell>
          <cell r="E1609">
            <v>18</v>
          </cell>
          <cell r="F1609">
            <v>14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2</v>
          </cell>
          <cell r="R1609">
            <v>0</v>
          </cell>
          <cell r="S1609">
            <v>3</v>
          </cell>
          <cell r="T1609">
            <v>2</v>
          </cell>
          <cell r="U1609">
            <v>2</v>
          </cell>
          <cell r="V1609">
            <v>5</v>
          </cell>
          <cell r="W1609">
            <v>2</v>
          </cell>
          <cell r="X1609">
            <v>0</v>
          </cell>
          <cell r="Y1609">
            <v>0</v>
          </cell>
          <cell r="Z1609">
            <v>2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</row>
        <row r="1610">
          <cell r="A1610">
            <v>0</v>
          </cell>
          <cell r="B1610">
            <v>0</v>
          </cell>
          <cell r="C1610">
            <v>0</v>
          </cell>
          <cell r="D1610" t="str">
            <v>F</v>
          </cell>
          <cell r="E1610">
            <v>10</v>
          </cell>
          <cell r="F1610">
            <v>4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1</v>
          </cell>
          <cell r="P1610">
            <v>0</v>
          </cell>
          <cell r="Q1610">
            <v>1</v>
          </cell>
          <cell r="R1610">
            <v>0</v>
          </cell>
          <cell r="S1610">
            <v>0</v>
          </cell>
          <cell r="T1610">
            <v>0</v>
          </cell>
          <cell r="U1610">
            <v>1</v>
          </cell>
          <cell r="V1610">
            <v>1</v>
          </cell>
          <cell r="W1610">
            <v>1</v>
          </cell>
          <cell r="X1610">
            <v>2</v>
          </cell>
          <cell r="Y1610">
            <v>1</v>
          </cell>
          <cell r="Z1610">
            <v>2</v>
          </cell>
          <cell r="AA1610">
            <v>1</v>
          </cell>
          <cell r="AD1610">
            <v>0</v>
          </cell>
          <cell r="AE1610">
            <v>0</v>
          </cell>
          <cell r="AF1610">
            <v>0</v>
          </cell>
        </row>
        <row r="1611">
          <cell r="A1611">
            <v>0</v>
          </cell>
          <cell r="B1611" t="str">
            <v>W80</v>
          </cell>
          <cell r="C1611" t="str">
            <v>Inhalation and ingestion of other objects causing obstruction of respiratory tract</v>
          </cell>
          <cell r="D1611" t="str">
            <v>M</v>
          </cell>
          <cell r="E1611">
            <v>7</v>
          </cell>
          <cell r="F1611">
            <v>5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1</v>
          </cell>
          <cell r="O1611">
            <v>0</v>
          </cell>
          <cell r="P1611">
            <v>0</v>
          </cell>
          <cell r="Q1611">
            <v>0</v>
          </cell>
          <cell r="R1611">
            <v>2</v>
          </cell>
          <cell r="S1611">
            <v>0</v>
          </cell>
          <cell r="T1611">
            <v>1</v>
          </cell>
          <cell r="U1611">
            <v>0</v>
          </cell>
          <cell r="V1611">
            <v>1</v>
          </cell>
          <cell r="W1611">
            <v>0</v>
          </cell>
          <cell r="X1611">
            <v>2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 t="str">
            <v>F</v>
          </cell>
          <cell r="E1612">
            <v>5</v>
          </cell>
          <cell r="F1612">
            <v>2</v>
          </cell>
          <cell r="G1612">
            <v>0</v>
          </cell>
          <cell r="H1612">
            <v>1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1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1</v>
          </cell>
          <cell r="X1612">
            <v>0</v>
          </cell>
          <cell r="Y1612">
            <v>0</v>
          </cell>
          <cell r="Z1612">
            <v>2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</row>
        <row r="1613">
          <cell r="A1613">
            <v>0</v>
          </cell>
          <cell r="B1613" t="str">
            <v>W84</v>
          </cell>
          <cell r="C1613" t="str">
            <v>Unspecified threat to breathing</v>
          </cell>
          <cell r="D1613" t="str">
            <v>M</v>
          </cell>
          <cell r="E1613">
            <v>1</v>
          </cell>
          <cell r="F1613">
            <v>1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1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F1613">
            <v>0</v>
          </cell>
        </row>
        <row r="1614">
          <cell r="A1614">
            <v>0</v>
          </cell>
          <cell r="B1614">
            <v>0</v>
          </cell>
          <cell r="C1614">
            <v>0</v>
          </cell>
          <cell r="D1614" t="str">
            <v>F</v>
          </cell>
          <cell r="E1614">
            <v>1</v>
          </cell>
          <cell r="F1614">
            <v>1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1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F1614">
            <v>0</v>
          </cell>
        </row>
        <row r="1615">
          <cell r="A1615">
            <v>0</v>
          </cell>
          <cell r="B1615" t="str">
            <v>W85-99</v>
          </cell>
          <cell r="C1615" t="str">
            <v>Exposure to electric current, radiation and extreme ambient air temperature and pressure</v>
          </cell>
          <cell r="D1615" t="str">
            <v>M</v>
          </cell>
          <cell r="E1615">
            <v>1</v>
          </cell>
          <cell r="F1615">
            <v>1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1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F1615">
            <v>0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 t="str">
            <v>F</v>
          </cell>
          <cell r="E1616" t="str">
            <v>-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F1616">
            <v>0</v>
          </cell>
        </row>
        <row r="1617">
          <cell r="A1617">
            <v>0</v>
          </cell>
          <cell r="B1617" t="str">
            <v>W94</v>
          </cell>
          <cell r="C1617" t="str">
            <v>Exposure to high and low air pressure and changes in air pressure</v>
          </cell>
          <cell r="D1617" t="str">
            <v>M</v>
          </cell>
          <cell r="E1617">
            <v>1</v>
          </cell>
          <cell r="F1617">
            <v>1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1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 t="str">
            <v>F</v>
          </cell>
          <cell r="E1618" t="str">
            <v>-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</row>
        <row r="1619">
          <cell r="A1619">
            <v>0</v>
          </cell>
          <cell r="B1619" t="str">
            <v>X00-09</v>
          </cell>
          <cell r="C1619" t="str">
            <v>Exposure to smoke, fire and flames</v>
          </cell>
          <cell r="D1619" t="str">
            <v>M</v>
          </cell>
          <cell r="E1619">
            <v>28</v>
          </cell>
          <cell r="F1619">
            <v>20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1</v>
          </cell>
          <cell r="M1619">
            <v>1</v>
          </cell>
          <cell r="N1619">
            <v>2</v>
          </cell>
          <cell r="O1619">
            <v>0</v>
          </cell>
          <cell r="P1619">
            <v>3</v>
          </cell>
          <cell r="Q1619">
            <v>2</v>
          </cell>
          <cell r="R1619">
            <v>2</v>
          </cell>
          <cell r="S1619">
            <v>1</v>
          </cell>
          <cell r="T1619">
            <v>4</v>
          </cell>
          <cell r="U1619">
            <v>2</v>
          </cell>
          <cell r="V1619">
            <v>2</v>
          </cell>
          <cell r="W1619">
            <v>2</v>
          </cell>
          <cell r="X1619">
            <v>2</v>
          </cell>
          <cell r="Y1619">
            <v>0</v>
          </cell>
          <cell r="Z1619">
            <v>3</v>
          </cell>
          <cell r="AA1619">
            <v>1</v>
          </cell>
          <cell r="AD1619">
            <v>0</v>
          </cell>
          <cell r="AF1619">
            <v>0</v>
          </cell>
        </row>
        <row r="1620">
          <cell r="A1620">
            <v>0</v>
          </cell>
          <cell r="B1620">
            <v>0</v>
          </cell>
          <cell r="C1620">
            <v>0</v>
          </cell>
          <cell r="D1620" t="str">
            <v>F</v>
          </cell>
          <cell r="E1620">
            <v>15</v>
          </cell>
          <cell r="F1620">
            <v>9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1</v>
          </cell>
          <cell r="N1620">
            <v>0</v>
          </cell>
          <cell r="O1620">
            <v>1</v>
          </cell>
          <cell r="P1620">
            <v>1</v>
          </cell>
          <cell r="Q1620">
            <v>1</v>
          </cell>
          <cell r="R1620">
            <v>1</v>
          </cell>
          <cell r="S1620">
            <v>1</v>
          </cell>
          <cell r="T1620">
            <v>0</v>
          </cell>
          <cell r="U1620">
            <v>2</v>
          </cell>
          <cell r="V1620">
            <v>1</v>
          </cell>
          <cell r="W1620">
            <v>2</v>
          </cell>
          <cell r="X1620">
            <v>3</v>
          </cell>
          <cell r="Y1620">
            <v>1</v>
          </cell>
          <cell r="Z1620">
            <v>0</v>
          </cell>
          <cell r="AA1620">
            <v>1</v>
          </cell>
          <cell r="AD1620">
            <v>0</v>
          </cell>
          <cell r="AF1620">
            <v>0</v>
          </cell>
        </row>
        <row r="1621">
          <cell r="A1621">
            <v>0</v>
          </cell>
          <cell r="B1621" t="str">
            <v>X00</v>
          </cell>
          <cell r="C1621" t="str">
            <v>Exposure to uncontrolled fire in building or structure</v>
          </cell>
          <cell r="D1621" t="str">
            <v>M</v>
          </cell>
          <cell r="E1621">
            <v>23</v>
          </cell>
          <cell r="F1621">
            <v>17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1</v>
          </cell>
          <cell r="M1621">
            <v>1</v>
          </cell>
          <cell r="N1621">
            <v>2</v>
          </cell>
          <cell r="O1621">
            <v>0</v>
          </cell>
          <cell r="P1621">
            <v>3</v>
          </cell>
          <cell r="Q1621">
            <v>1</v>
          </cell>
          <cell r="R1621">
            <v>1</v>
          </cell>
          <cell r="S1621">
            <v>1</v>
          </cell>
          <cell r="T1621">
            <v>3</v>
          </cell>
          <cell r="U1621">
            <v>2</v>
          </cell>
          <cell r="V1621">
            <v>2</v>
          </cell>
          <cell r="W1621">
            <v>1</v>
          </cell>
          <cell r="X1621">
            <v>2</v>
          </cell>
          <cell r="Y1621">
            <v>0</v>
          </cell>
          <cell r="Z1621">
            <v>3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F1621">
            <v>0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 t="str">
            <v>F</v>
          </cell>
          <cell r="E1622">
            <v>13</v>
          </cell>
          <cell r="F1622">
            <v>9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1</v>
          </cell>
          <cell r="N1622">
            <v>0</v>
          </cell>
          <cell r="O1622">
            <v>1</v>
          </cell>
          <cell r="P1622">
            <v>1</v>
          </cell>
          <cell r="Q1622">
            <v>1</v>
          </cell>
          <cell r="R1622">
            <v>1</v>
          </cell>
          <cell r="S1622">
            <v>1</v>
          </cell>
          <cell r="T1622">
            <v>0</v>
          </cell>
          <cell r="U1622">
            <v>2</v>
          </cell>
          <cell r="V1622">
            <v>1</v>
          </cell>
          <cell r="W1622">
            <v>2</v>
          </cell>
          <cell r="X1622">
            <v>1</v>
          </cell>
          <cell r="Y1622">
            <v>1</v>
          </cell>
          <cell r="Z1622">
            <v>0</v>
          </cell>
          <cell r="AA1622">
            <v>1</v>
          </cell>
          <cell r="AB1622">
            <v>0</v>
          </cell>
          <cell r="AC1622">
            <v>0</v>
          </cell>
          <cell r="AD1622">
            <v>0</v>
          </cell>
          <cell r="AF1622">
            <v>0</v>
          </cell>
        </row>
        <row r="1623">
          <cell r="A1623">
            <v>0</v>
          </cell>
          <cell r="B1623" t="str">
            <v>X02</v>
          </cell>
          <cell r="C1623" t="str">
            <v>Exposure to controlled fire in building or structure</v>
          </cell>
          <cell r="D1623" t="str">
            <v>M</v>
          </cell>
          <cell r="E1623">
            <v>1</v>
          </cell>
          <cell r="F1623">
            <v>1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1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F1623">
            <v>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 t="str">
            <v>F</v>
          </cell>
          <cell r="E1624" t="str">
            <v>-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F1624">
            <v>0</v>
          </cell>
        </row>
        <row r="1625">
          <cell r="A1625">
            <v>0</v>
          </cell>
          <cell r="B1625" t="str">
            <v>X09</v>
          </cell>
          <cell r="C1625" t="str">
            <v>Exposure to unspecified smoke, fire and flames</v>
          </cell>
          <cell r="D1625" t="str">
            <v>M</v>
          </cell>
          <cell r="E1625">
            <v>4</v>
          </cell>
          <cell r="F1625">
            <v>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1</v>
          </cell>
          <cell r="R1625">
            <v>1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1</v>
          </cell>
          <cell r="X1625">
            <v>0</v>
          </cell>
          <cell r="Y1625">
            <v>0</v>
          </cell>
          <cell r="Z1625">
            <v>0</v>
          </cell>
          <cell r="AA1625">
            <v>1</v>
          </cell>
          <cell r="AD1625">
            <v>0</v>
          </cell>
          <cell r="AF1625">
            <v>0</v>
          </cell>
        </row>
        <row r="1626">
          <cell r="A1626">
            <v>0</v>
          </cell>
          <cell r="B1626">
            <v>0</v>
          </cell>
          <cell r="C1626">
            <v>0</v>
          </cell>
          <cell r="D1626" t="str">
            <v>F</v>
          </cell>
          <cell r="E1626">
            <v>2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2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F1626">
            <v>0</v>
          </cell>
        </row>
        <row r="1627">
          <cell r="A1627">
            <v>0</v>
          </cell>
          <cell r="B1627" t="str">
            <v>X10-19</v>
          </cell>
          <cell r="C1627" t="str">
            <v>Contact with heat and hot substances</v>
          </cell>
          <cell r="D1627" t="str">
            <v>M</v>
          </cell>
          <cell r="E1627">
            <v>1</v>
          </cell>
          <cell r="F1627">
            <v>1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1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F1627">
            <v>0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 t="str">
            <v>F</v>
          </cell>
          <cell r="E1628" t="str">
            <v>-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F1628">
            <v>0</v>
          </cell>
        </row>
        <row r="1629">
          <cell r="A1629">
            <v>0</v>
          </cell>
          <cell r="B1629" t="str">
            <v>X11</v>
          </cell>
          <cell r="C1629" t="str">
            <v>Contact with hot tap-water</v>
          </cell>
          <cell r="D1629" t="str">
            <v>M</v>
          </cell>
          <cell r="E1629">
            <v>1</v>
          </cell>
          <cell r="F1629">
            <v>1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1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F1629">
            <v>0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 t="str">
            <v>F</v>
          </cell>
          <cell r="E1630" t="str">
            <v>-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F1630">
            <v>0</v>
          </cell>
        </row>
        <row r="1631">
          <cell r="A1631">
            <v>0</v>
          </cell>
          <cell r="B1631" t="str">
            <v>X30-39</v>
          </cell>
          <cell r="C1631" t="str">
            <v>Exposure to forces of nature</v>
          </cell>
          <cell r="D1631" t="str">
            <v>M</v>
          </cell>
          <cell r="E1631">
            <v>11</v>
          </cell>
          <cell r="F1631">
            <v>8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1</v>
          </cell>
          <cell r="N1631">
            <v>0</v>
          </cell>
          <cell r="O1631">
            <v>1</v>
          </cell>
          <cell r="P1631">
            <v>0</v>
          </cell>
          <cell r="Q1631">
            <v>0</v>
          </cell>
          <cell r="R1631">
            <v>3</v>
          </cell>
          <cell r="S1631">
            <v>0</v>
          </cell>
          <cell r="T1631">
            <v>0</v>
          </cell>
          <cell r="U1631">
            <v>1</v>
          </cell>
          <cell r="V1631">
            <v>2</v>
          </cell>
          <cell r="W1631">
            <v>2</v>
          </cell>
          <cell r="X1631">
            <v>0</v>
          </cell>
          <cell r="Y1631">
            <v>1</v>
          </cell>
          <cell r="Z1631">
            <v>0</v>
          </cell>
          <cell r="AA1631">
            <v>1</v>
          </cell>
          <cell r="AD1631">
            <v>0</v>
          </cell>
          <cell r="AF1631">
            <v>0</v>
          </cell>
        </row>
        <row r="1632">
          <cell r="A1632">
            <v>0</v>
          </cell>
          <cell r="B1632">
            <v>0</v>
          </cell>
          <cell r="C1632">
            <v>0</v>
          </cell>
          <cell r="D1632" t="str">
            <v>F</v>
          </cell>
          <cell r="E1632">
            <v>8</v>
          </cell>
          <cell r="F1632">
            <v>2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1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1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1</v>
          </cell>
          <cell r="X1632">
            <v>1</v>
          </cell>
          <cell r="Y1632">
            <v>0</v>
          </cell>
          <cell r="Z1632">
            <v>2</v>
          </cell>
          <cell r="AA1632">
            <v>2</v>
          </cell>
          <cell r="AD1632">
            <v>0</v>
          </cell>
          <cell r="AF1632">
            <v>0</v>
          </cell>
        </row>
        <row r="1633">
          <cell r="A1633">
            <v>0</v>
          </cell>
          <cell r="B1633" t="str">
            <v>X30</v>
          </cell>
          <cell r="C1633" t="str">
            <v>Exposure to excessive natural heat</v>
          </cell>
          <cell r="D1633" t="str">
            <v>M</v>
          </cell>
          <cell r="E1633" t="str">
            <v>-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D1633">
            <v>0</v>
          </cell>
          <cell r="AE1633">
            <v>0</v>
          </cell>
          <cell r="AF1633">
            <v>0</v>
          </cell>
        </row>
        <row r="1634">
          <cell r="A1634">
            <v>0</v>
          </cell>
          <cell r="B1634">
            <v>0</v>
          </cell>
          <cell r="C1634">
            <v>0</v>
          </cell>
          <cell r="D1634" t="str">
            <v>F</v>
          </cell>
          <cell r="E1634">
            <v>1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1</v>
          </cell>
          <cell r="AD1634">
            <v>0</v>
          </cell>
          <cell r="AE1634">
            <v>0</v>
          </cell>
          <cell r="AF1634">
            <v>0</v>
          </cell>
        </row>
        <row r="1635">
          <cell r="A1635">
            <v>0</v>
          </cell>
          <cell r="B1635" t="str">
            <v>X31</v>
          </cell>
          <cell r="C1635" t="str">
            <v>Exposure to excessive natural cold</v>
          </cell>
          <cell r="D1635" t="str">
            <v>M</v>
          </cell>
          <cell r="E1635">
            <v>9</v>
          </cell>
          <cell r="F1635">
            <v>6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1</v>
          </cell>
          <cell r="P1635">
            <v>0</v>
          </cell>
          <cell r="Q1635">
            <v>0</v>
          </cell>
          <cell r="R1635">
            <v>2</v>
          </cell>
          <cell r="S1635">
            <v>0</v>
          </cell>
          <cell r="T1635">
            <v>0</v>
          </cell>
          <cell r="U1635">
            <v>1</v>
          </cell>
          <cell r="V1635">
            <v>2</v>
          </cell>
          <cell r="W1635">
            <v>2</v>
          </cell>
          <cell r="X1635">
            <v>0</v>
          </cell>
          <cell r="Y1635">
            <v>1</v>
          </cell>
          <cell r="Z1635">
            <v>0</v>
          </cell>
          <cell r="AA1635">
            <v>1</v>
          </cell>
          <cell r="AD1635">
            <v>0</v>
          </cell>
          <cell r="AE1635">
            <v>0</v>
          </cell>
          <cell r="AF1635">
            <v>0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 t="str">
            <v>F</v>
          </cell>
          <cell r="E1636">
            <v>6</v>
          </cell>
          <cell r="F1636">
            <v>1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1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1</v>
          </cell>
          <cell r="X1636">
            <v>1</v>
          </cell>
          <cell r="Y1636">
            <v>0</v>
          </cell>
          <cell r="Z1636">
            <v>2</v>
          </cell>
          <cell r="AA1636">
            <v>1</v>
          </cell>
          <cell r="AD1636">
            <v>0</v>
          </cell>
          <cell r="AE1636">
            <v>0</v>
          </cell>
          <cell r="AF1636">
            <v>0</v>
          </cell>
        </row>
        <row r="1637">
          <cell r="A1637">
            <v>0</v>
          </cell>
          <cell r="B1637" t="str">
            <v>X36</v>
          </cell>
          <cell r="C1637" t="str">
            <v>Victim of avalanche, landslide and other earth movements</v>
          </cell>
          <cell r="D1637" t="str">
            <v>M</v>
          </cell>
          <cell r="E1637">
            <v>2</v>
          </cell>
          <cell r="F1637">
            <v>2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1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1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</row>
        <row r="1638">
          <cell r="A1638">
            <v>0</v>
          </cell>
          <cell r="B1638">
            <v>0</v>
          </cell>
          <cell r="C1638">
            <v>0</v>
          </cell>
          <cell r="D1638" t="str">
            <v>F</v>
          </cell>
          <cell r="E1638">
            <v>1</v>
          </cell>
          <cell r="F1638">
            <v>1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1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F1638">
            <v>0</v>
          </cell>
        </row>
        <row r="1639">
          <cell r="A1639">
            <v>0</v>
          </cell>
          <cell r="B1639" t="str">
            <v>X40-49</v>
          </cell>
          <cell r="C1639" t="str">
            <v>Accidental poisoning by and exposure to noxious substances</v>
          </cell>
          <cell r="D1639" t="str">
            <v>M</v>
          </cell>
          <cell r="E1639">
            <v>607</v>
          </cell>
          <cell r="F1639">
            <v>584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6</v>
          </cell>
          <cell r="L1639">
            <v>12</v>
          </cell>
          <cell r="M1639">
            <v>60</v>
          </cell>
          <cell r="N1639">
            <v>85</v>
          </cell>
          <cell r="O1639">
            <v>101</v>
          </cell>
          <cell r="P1639">
            <v>121</v>
          </cell>
          <cell r="Q1639">
            <v>84</v>
          </cell>
          <cell r="R1639">
            <v>51</v>
          </cell>
          <cell r="S1639">
            <v>24</v>
          </cell>
          <cell r="T1639">
            <v>16</v>
          </cell>
          <cell r="U1639">
            <v>16</v>
          </cell>
          <cell r="V1639">
            <v>8</v>
          </cell>
          <cell r="W1639">
            <v>9</v>
          </cell>
          <cell r="X1639">
            <v>10</v>
          </cell>
          <cell r="Y1639">
            <v>101</v>
          </cell>
          <cell r="Z1639">
            <v>4</v>
          </cell>
          <cell r="AA1639">
            <v>0</v>
          </cell>
          <cell r="AD1639">
            <v>0</v>
          </cell>
          <cell r="AF1639">
            <v>0</v>
          </cell>
        </row>
        <row r="1640">
          <cell r="A1640">
            <v>0</v>
          </cell>
          <cell r="B1640">
            <v>0</v>
          </cell>
          <cell r="C1640">
            <v>0</v>
          </cell>
          <cell r="D1640" t="str">
            <v>F</v>
          </cell>
          <cell r="E1640">
            <v>243</v>
          </cell>
          <cell r="F1640">
            <v>240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6</v>
          </cell>
          <cell r="L1640">
            <v>11</v>
          </cell>
          <cell r="M1640">
            <v>14</v>
          </cell>
          <cell r="N1640">
            <v>31</v>
          </cell>
          <cell r="O1640">
            <v>32</v>
          </cell>
          <cell r="P1640">
            <v>51</v>
          </cell>
          <cell r="Q1640">
            <v>46</v>
          </cell>
          <cell r="R1640">
            <v>26</v>
          </cell>
          <cell r="S1640">
            <v>14</v>
          </cell>
          <cell r="T1640">
            <v>4</v>
          </cell>
          <cell r="U1640">
            <v>3</v>
          </cell>
          <cell r="V1640">
            <v>2</v>
          </cell>
          <cell r="W1640">
            <v>1</v>
          </cell>
          <cell r="X1640">
            <v>0</v>
          </cell>
          <cell r="Y1640">
            <v>32</v>
          </cell>
          <cell r="Z1640">
            <v>2</v>
          </cell>
          <cell r="AA1640">
            <v>0</v>
          </cell>
          <cell r="AD1640">
            <v>0</v>
          </cell>
          <cell r="AF1640">
            <v>0</v>
          </cell>
        </row>
        <row r="1641">
          <cell r="A1641">
            <v>0</v>
          </cell>
          <cell r="B1641" t="str">
            <v>X40</v>
          </cell>
          <cell r="C1641" t="str">
            <v>Accidental poisoning by and exposure to nonopioid analgesics, antipyretics and antirheumatics</v>
          </cell>
          <cell r="D1641" t="str">
            <v>M</v>
          </cell>
          <cell r="E1641">
            <v>1</v>
          </cell>
          <cell r="F1641">
            <v>1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1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F1641">
            <v>0</v>
          </cell>
        </row>
        <row r="1642">
          <cell r="A1642">
            <v>0</v>
          </cell>
          <cell r="B1642">
            <v>0</v>
          </cell>
          <cell r="C1642">
            <v>0</v>
          </cell>
          <cell r="D1642" t="str">
            <v>F</v>
          </cell>
          <cell r="E1642">
            <v>2</v>
          </cell>
          <cell r="F1642">
            <v>1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1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1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F1642">
            <v>0</v>
          </cell>
        </row>
        <row r="1643">
          <cell r="A1643">
            <v>0</v>
          </cell>
          <cell r="B1643" t="str">
            <v>X41</v>
          </cell>
          <cell r="C1643" t="str">
            <v>Accidental poisoning by and exposure to antiepileptic, sedative-hypnotic, antiparkinsonism and psychotropic drugs, not elsewhere classified</v>
          </cell>
          <cell r="D1643" t="str">
            <v>M</v>
          </cell>
          <cell r="E1643">
            <v>73</v>
          </cell>
          <cell r="F1643">
            <v>72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4</v>
          </cell>
          <cell r="L1643">
            <v>3</v>
          </cell>
          <cell r="M1643">
            <v>5</v>
          </cell>
          <cell r="N1643">
            <v>11</v>
          </cell>
          <cell r="O1643">
            <v>13</v>
          </cell>
          <cell r="P1643">
            <v>13</v>
          </cell>
          <cell r="Q1643">
            <v>10</v>
          </cell>
          <cell r="R1643">
            <v>9</v>
          </cell>
          <cell r="S1643">
            <v>1</v>
          </cell>
          <cell r="T1643">
            <v>2</v>
          </cell>
          <cell r="U1643">
            <v>1</v>
          </cell>
          <cell r="V1643">
            <v>0</v>
          </cell>
          <cell r="W1643">
            <v>0</v>
          </cell>
          <cell r="X1643">
            <v>1</v>
          </cell>
          <cell r="Y1643">
            <v>13</v>
          </cell>
          <cell r="Z1643">
            <v>0</v>
          </cell>
          <cell r="AA1643">
            <v>0</v>
          </cell>
          <cell r="AD1643">
            <v>0</v>
          </cell>
          <cell r="AF1643">
            <v>0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 t="str">
            <v>F</v>
          </cell>
          <cell r="E1644">
            <v>47</v>
          </cell>
          <cell r="F1644">
            <v>47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5</v>
          </cell>
          <cell r="L1644">
            <v>1</v>
          </cell>
          <cell r="M1644">
            <v>4</v>
          </cell>
          <cell r="N1644">
            <v>5</v>
          </cell>
          <cell r="O1644">
            <v>5</v>
          </cell>
          <cell r="P1644">
            <v>10</v>
          </cell>
          <cell r="Q1644">
            <v>12</v>
          </cell>
          <cell r="R1644">
            <v>4</v>
          </cell>
          <cell r="S1644">
            <v>1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5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F1644">
            <v>0</v>
          </cell>
        </row>
        <row r="1645">
          <cell r="A1645">
            <v>0</v>
          </cell>
          <cell r="B1645" t="str">
            <v>X42</v>
          </cell>
          <cell r="C1645" t="str">
            <v>Accidental poisoning by and exposure to narcotics and psychodysleptics [hallucinogens], not elsewhere classified</v>
          </cell>
          <cell r="D1645" t="str">
            <v>M</v>
          </cell>
          <cell r="E1645">
            <v>451</v>
          </cell>
          <cell r="F1645">
            <v>451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2</v>
          </cell>
          <cell r="L1645">
            <v>9</v>
          </cell>
          <cell r="M1645">
            <v>51</v>
          </cell>
          <cell r="N1645">
            <v>72</v>
          </cell>
          <cell r="O1645">
            <v>82</v>
          </cell>
          <cell r="P1645">
            <v>101</v>
          </cell>
          <cell r="Q1645">
            <v>65</v>
          </cell>
          <cell r="R1645">
            <v>32</v>
          </cell>
          <cell r="S1645">
            <v>20</v>
          </cell>
          <cell r="T1645">
            <v>9</v>
          </cell>
          <cell r="U1645">
            <v>7</v>
          </cell>
          <cell r="V1645">
            <v>1</v>
          </cell>
          <cell r="W1645">
            <v>0</v>
          </cell>
          <cell r="X1645">
            <v>0</v>
          </cell>
          <cell r="Y1645">
            <v>82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F1645">
            <v>0</v>
          </cell>
        </row>
        <row r="1646">
          <cell r="A1646">
            <v>0</v>
          </cell>
          <cell r="B1646">
            <v>0</v>
          </cell>
          <cell r="C1646">
            <v>0</v>
          </cell>
          <cell r="D1646" t="str">
            <v>F</v>
          </cell>
          <cell r="E1646">
            <v>176</v>
          </cell>
          <cell r="F1646">
            <v>175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1</v>
          </cell>
          <cell r="L1646">
            <v>8</v>
          </cell>
          <cell r="M1646">
            <v>8</v>
          </cell>
          <cell r="N1646">
            <v>25</v>
          </cell>
          <cell r="O1646">
            <v>27</v>
          </cell>
          <cell r="P1646">
            <v>37</v>
          </cell>
          <cell r="Q1646">
            <v>31</v>
          </cell>
          <cell r="R1646">
            <v>21</v>
          </cell>
          <cell r="S1646">
            <v>10</v>
          </cell>
          <cell r="T1646">
            <v>3</v>
          </cell>
          <cell r="U1646">
            <v>2</v>
          </cell>
          <cell r="V1646">
            <v>2</v>
          </cell>
          <cell r="W1646">
            <v>0</v>
          </cell>
          <cell r="X1646">
            <v>0</v>
          </cell>
          <cell r="Y1646">
            <v>27</v>
          </cell>
          <cell r="Z1646">
            <v>1</v>
          </cell>
          <cell r="AA1646">
            <v>0</v>
          </cell>
          <cell r="AD1646">
            <v>0</v>
          </cell>
          <cell r="AF1646">
            <v>0</v>
          </cell>
        </row>
        <row r="1647">
          <cell r="A1647">
            <v>0</v>
          </cell>
          <cell r="B1647" t="str">
            <v>X43</v>
          </cell>
          <cell r="C1647" t="str">
            <v>Accidental poisoning by and exposure to other drugs acting on the autonomic nervous system</v>
          </cell>
          <cell r="D1647" t="str">
            <v>M</v>
          </cell>
          <cell r="E1647">
            <v>2</v>
          </cell>
          <cell r="F1647">
            <v>2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1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1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F1647">
            <v>0</v>
          </cell>
        </row>
        <row r="1648">
          <cell r="A1648">
            <v>0</v>
          </cell>
          <cell r="B1648">
            <v>0</v>
          </cell>
          <cell r="C1648">
            <v>0</v>
          </cell>
          <cell r="D1648" t="str">
            <v>F</v>
          </cell>
          <cell r="E1648" t="str">
            <v>-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F1648">
            <v>0</v>
          </cell>
        </row>
        <row r="1649">
          <cell r="A1649">
            <v>0</v>
          </cell>
          <cell r="B1649" t="str">
            <v>X44</v>
          </cell>
          <cell r="C1649" t="str">
            <v>Accidental poisoning by and exposure to other and unspecified drugs, medicaments and biological substances</v>
          </cell>
          <cell r="D1649" t="str">
            <v>M</v>
          </cell>
          <cell r="E1649">
            <v>7</v>
          </cell>
          <cell r="F1649">
            <v>7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1</v>
          </cell>
          <cell r="N1649">
            <v>0</v>
          </cell>
          <cell r="O1649">
            <v>1</v>
          </cell>
          <cell r="P1649">
            <v>2</v>
          </cell>
          <cell r="Q1649">
            <v>2</v>
          </cell>
          <cell r="R1649">
            <v>1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1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F1649">
            <v>0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 t="str">
            <v>F</v>
          </cell>
          <cell r="E1650">
            <v>1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1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F1650">
            <v>0</v>
          </cell>
        </row>
        <row r="1651">
          <cell r="A1651">
            <v>0</v>
          </cell>
          <cell r="B1651" t="str">
            <v>X45</v>
          </cell>
          <cell r="C1651" t="str">
            <v>Accidental poisoning by and exposure to alcohol</v>
          </cell>
          <cell r="D1651" t="str">
            <v>M</v>
          </cell>
          <cell r="E1651">
            <v>39</v>
          </cell>
          <cell r="F1651">
            <v>37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2</v>
          </cell>
          <cell r="N1651">
            <v>1</v>
          </cell>
          <cell r="O1651">
            <v>3</v>
          </cell>
          <cell r="P1651">
            <v>5</v>
          </cell>
          <cell r="Q1651">
            <v>6</v>
          </cell>
          <cell r="R1651">
            <v>8</v>
          </cell>
          <cell r="S1651">
            <v>2</v>
          </cell>
          <cell r="T1651">
            <v>4</v>
          </cell>
          <cell r="U1651">
            <v>3</v>
          </cell>
          <cell r="V1651">
            <v>3</v>
          </cell>
          <cell r="W1651">
            <v>1</v>
          </cell>
          <cell r="X1651">
            <v>1</v>
          </cell>
          <cell r="Y1651">
            <v>3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F1651">
            <v>0</v>
          </cell>
        </row>
        <row r="1652">
          <cell r="A1652">
            <v>0</v>
          </cell>
          <cell r="B1652">
            <v>0</v>
          </cell>
          <cell r="C1652">
            <v>0</v>
          </cell>
          <cell r="D1652" t="str">
            <v>F</v>
          </cell>
          <cell r="E1652">
            <v>15</v>
          </cell>
          <cell r="F1652">
            <v>15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1</v>
          </cell>
          <cell r="M1652">
            <v>0</v>
          </cell>
          <cell r="N1652">
            <v>1</v>
          </cell>
          <cell r="O1652">
            <v>0</v>
          </cell>
          <cell r="P1652">
            <v>4</v>
          </cell>
          <cell r="Q1652">
            <v>3</v>
          </cell>
          <cell r="R1652">
            <v>1</v>
          </cell>
          <cell r="S1652">
            <v>3</v>
          </cell>
          <cell r="T1652">
            <v>1</v>
          </cell>
          <cell r="U1652">
            <v>1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F1652">
            <v>0</v>
          </cell>
        </row>
        <row r="1653">
          <cell r="A1653">
            <v>0</v>
          </cell>
          <cell r="B1653" t="str">
            <v>X46</v>
          </cell>
          <cell r="C1653" t="str">
            <v>Accidental poisoning by and exposure to organic solvents and halogenated hydrocarbons and their vapours</v>
          </cell>
          <cell r="D1653" t="str">
            <v>M</v>
          </cell>
          <cell r="E1653">
            <v>1</v>
          </cell>
          <cell r="F1653">
            <v>1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1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F1653">
            <v>0</v>
          </cell>
        </row>
        <row r="1654">
          <cell r="A1654">
            <v>0</v>
          </cell>
          <cell r="B1654">
            <v>0</v>
          </cell>
          <cell r="C1654">
            <v>0</v>
          </cell>
          <cell r="D1654" t="str">
            <v>F</v>
          </cell>
          <cell r="E1654">
            <v>1</v>
          </cell>
          <cell r="F1654">
            <v>1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1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F1654">
            <v>0</v>
          </cell>
        </row>
        <row r="1655">
          <cell r="A1655">
            <v>0</v>
          </cell>
          <cell r="B1655" t="str">
            <v>X47</v>
          </cell>
          <cell r="C1655" t="str">
            <v>Accidental poisoning by and exposure to other gases and vapours</v>
          </cell>
          <cell r="D1655" t="str">
            <v>M</v>
          </cell>
          <cell r="E1655">
            <v>1</v>
          </cell>
          <cell r="F1655">
            <v>1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1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1</v>
          </cell>
          <cell r="Z1655">
            <v>0</v>
          </cell>
          <cell r="AA1655">
            <v>0</v>
          </cell>
          <cell r="AD1655">
            <v>0</v>
          </cell>
          <cell r="AE1655">
            <v>0</v>
          </cell>
          <cell r="AF1655">
            <v>0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 t="str">
            <v>F</v>
          </cell>
          <cell r="E1656">
            <v>1</v>
          </cell>
          <cell r="F1656">
            <v>1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1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D1656">
            <v>0</v>
          </cell>
          <cell r="AE1656">
            <v>0</v>
          </cell>
          <cell r="AF1656">
            <v>0</v>
          </cell>
        </row>
        <row r="1657">
          <cell r="A1657">
            <v>0</v>
          </cell>
          <cell r="B1657" t="str">
            <v>X49</v>
          </cell>
          <cell r="C1657" t="str">
            <v>Accidental poisoning by and exposure to other and unspecified chemicals and noxious substances</v>
          </cell>
          <cell r="D1657" t="str">
            <v>M</v>
          </cell>
          <cell r="E1657">
            <v>32</v>
          </cell>
          <cell r="F1657">
            <v>12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1</v>
          </cell>
          <cell r="P1657">
            <v>0</v>
          </cell>
          <cell r="Q1657">
            <v>0</v>
          </cell>
          <cell r="R1657">
            <v>0</v>
          </cell>
          <cell r="S1657">
            <v>1</v>
          </cell>
          <cell r="T1657">
            <v>1</v>
          </cell>
          <cell r="U1657">
            <v>5</v>
          </cell>
          <cell r="V1657">
            <v>4</v>
          </cell>
          <cell r="W1657">
            <v>8</v>
          </cell>
          <cell r="X1657">
            <v>8</v>
          </cell>
          <cell r="Y1657">
            <v>1</v>
          </cell>
          <cell r="Z1657">
            <v>4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F1657">
            <v>0</v>
          </cell>
        </row>
        <row r="1658">
          <cell r="A1658">
            <v>0</v>
          </cell>
          <cell r="B1658">
            <v>0</v>
          </cell>
          <cell r="C1658">
            <v>0</v>
          </cell>
          <cell r="D1658" t="str">
            <v>F</v>
          </cell>
          <cell r="E1658" t="str">
            <v>-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F1658">
            <v>0</v>
          </cell>
        </row>
        <row r="1659">
          <cell r="A1659">
            <v>0</v>
          </cell>
          <cell r="B1659" t="str">
            <v>X58-59</v>
          </cell>
          <cell r="C1659" t="str">
            <v>Accidental exposure to other and unspecified factors</v>
          </cell>
          <cell r="D1659" t="str">
            <v>M</v>
          </cell>
          <cell r="E1659">
            <v>63</v>
          </cell>
          <cell r="F1659">
            <v>50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1</v>
          </cell>
          <cell r="L1659">
            <v>0</v>
          </cell>
          <cell r="M1659">
            <v>2</v>
          </cell>
          <cell r="N1659">
            <v>1</v>
          </cell>
          <cell r="O1659">
            <v>3</v>
          </cell>
          <cell r="P1659">
            <v>3</v>
          </cell>
          <cell r="Q1659">
            <v>3</v>
          </cell>
          <cell r="R1659">
            <v>6</v>
          </cell>
          <cell r="S1659">
            <v>6</v>
          </cell>
          <cell r="T1659">
            <v>10</v>
          </cell>
          <cell r="U1659">
            <v>9</v>
          </cell>
          <cell r="V1659">
            <v>6</v>
          </cell>
          <cell r="W1659">
            <v>4</v>
          </cell>
          <cell r="X1659">
            <v>7</v>
          </cell>
          <cell r="Y1659">
            <v>3</v>
          </cell>
          <cell r="Z1659">
            <v>2</v>
          </cell>
          <cell r="AA1659">
            <v>0</v>
          </cell>
          <cell r="AD1659">
            <v>0</v>
          </cell>
          <cell r="AF1659">
            <v>0</v>
          </cell>
        </row>
        <row r="1660">
          <cell r="A1660">
            <v>0</v>
          </cell>
          <cell r="B1660">
            <v>0</v>
          </cell>
          <cell r="C1660">
            <v>0</v>
          </cell>
          <cell r="D1660" t="str">
            <v>F</v>
          </cell>
          <cell r="E1660">
            <v>38</v>
          </cell>
          <cell r="F1660">
            <v>25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1</v>
          </cell>
          <cell r="N1660">
            <v>1</v>
          </cell>
          <cell r="O1660">
            <v>0</v>
          </cell>
          <cell r="P1660">
            <v>2</v>
          </cell>
          <cell r="Q1660">
            <v>0</v>
          </cell>
          <cell r="R1660">
            <v>2</v>
          </cell>
          <cell r="S1660">
            <v>4</v>
          </cell>
          <cell r="T1660">
            <v>3</v>
          </cell>
          <cell r="U1660">
            <v>3</v>
          </cell>
          <cell r="V1660">
            <v>9</v>
          </cell>
          <cell r="W1660">
            <v>5</v>
          </cell>
          <cell r="X1660">
            <v>1</v>
          </cell>
          <cell r="Y1660">
            <v>0</v>
          </cell>
          <cell r="Z1660">
            <v>0</v>
          </cell>
          <cell r="AA1660">
            <v>7</v>
          </cell>
          <cell r="AD1660">
            <v>0</v>
          </cell>
          <cell r="AF1660">
            <v>0</v>
          </cell>
        </row>
        <row r="1661">
          <cell r="A1661">
            <v>0</v>
          </cell>
          <cell r="B1661" t="str">
            <v>X59</v>
          </cell>
          <cell r="C1661" t="str">
            <v>Exposure to unspecified factor</v>
          </cell>
          <cell r="D1661" t="str">
            <v>M</v>
          </cell>
          <cell r="E1661">
            <v>63</v>
          </cell>
          <cell r="F1661">
            <v>50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1</v>
          </cell>
          <cell r="L1661">
            <v>0</v>
          </cell>
          <cell r="M1661">
            <v>2</v>
          </cell>
          <cell r="N1661">
            <v>1</v>
          </cell>
          <cell r="O1661">
            <v>3</v>
          </cell>
          <cell r="P1661">
            <v>3</v>
          </cell>
          <cell r="Q1661">
            <v>3</v>
          </cell>
          <cell r="R1661">
            <v>6</v>
          </cell>
          <cell r="S1661">
            <v>6</v>
          </cell>
          <cell r="T1661">
            <v>10</v>
          </cell>
          <cell r="U1661">
            <v>9</v>
          </cell>
          <cell r="V1661">
            <v>6</v>
          </cell>
          <cell r="W1661">
            <v>4</v>
          </cell>
          <cell r="X1661">
            <v>7</v>
          </cell>
          <cell r="Y1661">
            <v>3</v>
          </cell>
          <cell r="Z1661">
            <v>2</v>
          </cell>
          <cell r="AA1661">
            <v>0</v>
          </cell>
          <cell r="AD1661">
            <v>0</v>
          </cell>
          <cell r="AF1661">
            <v>0</v>
          </cell>
        </row>
        <row r="1662">
          <cell r="A1662">
            <v>0</v>
          </cell>
          <cell r="B1662">
            <v>0</v>
          </cell>
          <cell r="C1662">
            <v>0</v>
          </cell>
          <cell r="D1662" t="str">
            <v>F</v>
          </cell>
          <cell r="E1662">
            <v>38</v>
          </cell>
          <cell r="F1662">
            <v>25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1</v>
          </cell>
          <cell r="N1662">
            <v>1</v>
          </cell>
          <cell r="O1662">
            <v>0</v>
          </cell>
          <cell r="P1662">
            <v>2</v>
          </cell>
          <cell r="Q1662">
            <v>0</v>
          </cell>
          <cell r="R1662">
            <v>2</v>
          </cell>
          <cell r="S1662">
            <v>4</v>
          </cell>
          <cell r="T1662">
            <v>3</v>
          </cell>
          <cell r="U1662">
            <v>3</v>
          </cell>
          <cell r="V1662">
            <v>9</v>
          </cell>
          <cell r="W1662">
            <v>5</v>
          </cell>
          <cell r="X1662">
            <v>1</v>
          </cell>
          <cell r="Y1662">
            <v>0</v>
          </cell>
          <cell r="Z1662">
            <v>0</v>
          </cell>
          <cell r="AA1662">
            <v>7</v>
          </cell>
          <cell r="AD1662">
            <v>0</v>
          </cell>
          <cell r="AE1662">
            <v>0</v>
          </cell>
          <cell r="AF1662">
            <v>0</v>
          </cell>
        </row>
        <row r="1663">
          <cell r="A1663">
            <v>0</v>
          </cell>
          <cell r="B1663" t="str">
            <v>X60-84</v>
          </cell>
          <cell r="C1663" t="str">
            <v>Intentional self-harm</v>
          </cell>
          <cell r="D1663" t="str">
            <v>M</v>
          </cell>
          <cell r="E1663">
            <v>439</v>
          </cell>
          <cell r="F1663">
            <v>422</v>
          </cell>
          <cell r="G1663">
            <v>0</v>
          </cell>
          <cell r="H1663">
            <v>0</v>
          </cell>
          <cell r="I1663">
            <v>0</v>
          </cell>
          <cell r="J1663">
            <v>1</v>
          </cell>
          <cell r="K1663">
            <v>14</v>
          </cell>
          <cell r="L1663">
            <v>28</v>
          </cell>
          <cell r="M1663">
            <v>49</v>
          </cell>
          <cell r="N1663">
            <v>38</v>
          </cell>
          <cell r="O1663">
            <v>38</v>
          </cell>
          <cell r="P1663">
            <v>54</v>
          </cell>
          <cell r="Q1663">
            <v>54</v>
          </cell>
          <cell r="R1663">
            <v>55</v>
          </cell>
          <cell r="S1663">
            <v>33</v>
          </cell>
          <cell r="T1663">
            <v>31</v>
          </cell>
          <cell r="U1663">
            <v>17</v>
          </cell>
          <cell r="V1663">
            <v>10</v>
          </cell>
          <cell r="W1663">
            <v>8</v>
          </cell>
          <cell r="X1663">
            <v>6</v>
          </cell>
          <cell r="Y1663">
            <v>38</v>
          </cell>
          <cell r="Z1663">
            <v>1</v>
          </cell>
          <cell r="AA1663">
            <v>2</v>
          </cell>
          <cell r="AD1663">
            <v>0</v>
          </cell>
          <cell r="AF1663">
            <v>0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 t="str">
            <v>F</v>
          </cell>
          <cell r="E1664">
            <v>164</v>
          </cell>
          <cell r="F1664">
            <v>156</v>
          </cell>
          <cell r="G1664">
            <v>0</v>
          </cell>
          <cell r="H1664">
            <v>0</v>
          </cell>
          <cell r="I1664">
            <v>0</v>
          </cell>
          <cell r="J1664">
            <v>1</v>
          </cell>
          <cell r="K1664">
            <v>8</v>
          </cell>
          <cell r="L1664">
            <v>15</v>
          </cell>
          <cell r="M1664">
            <v>11</v>
          </cell>
          <cell r="N1664">
            <v>12</v>
          </cell>
          <cell r="O1664">
            <v>15</v>
          </cell>
          <cell r="P1664">
            <v>13</v>
          </cell>
          <cell r="Q1664">
            <v>25</v>
          </cell>
          <cell r="R1664">
            <v>14</v>
          </cell>
          <cell r="S1664">
            <v>15</v>
          </cell>
          <cell r="T1664">
            <v>12</v>
          </cell>
          <cell r="U1664">
            <v>7</v>
          </cell>
          <cell r="V1664">
            <v>8</v>
          </cell>
          <cell r="W1664">
            <v>3</v>
          </cell>
          <cell r="X1664">
            <v>3</v>
          </cell>
          <cell r="Y1664">
            <v>15</v>
          </cell>
          <cell r="Z1664">
            <v>2</v>
          </cell>
          <cell r="AA1664">
            <v>0</v>
          </cell>
          <cell r="AD1664">
            <v>0</v>
          </cell>
          <cell r="AF1664">
            <v>0</v>
          </cell>
        </row>
        <row r="1665">
          <cell r="A1665">
            <v>0</v>
          </cell>
          <cell r="B1665" t="str">
            <v>X60</v>
          </cell>
          <cell r="C1665" t="str">
            <v>Intentional self-poisoning by and exposure to nonopioid analgesics, antipyretics and antirheumatics</v>
          </cell>
          <cell r="D1665" t="str">
            <v>M</v>
          </cell>
          <cell r="E1665">
            <v>7</v>
          </cell>
          <cell r="F1665">
            <v>5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1</v>
          </cell>
          <cell r="Q1665">
            <v>1</v>
          </cell>
          <cell r="R1665">
            <v>1</v>
          </cell>
          <cell r="S1665">
            <v>1</v>
          </cell>
          <cell r="T1665">
            <v>0</v>
          </cell>
          <cell r="U1665">
            <v>1</v>
          </cell>
          <cell r="V1665">
            <v>0</v>
          </cell>
          <cell r="W1665">
            <v>1</v>
          </cell>
          <cell r="X1665">
            <v>0</v>
          </cell>
          <cell r="Y1665">
            <v>0</v>
          </cell>
          <cell r="Z1665">
            <v>1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</row>
        <row r="1666">
          <cell r="A1666">
            <v>0</v>
          </cell>
          <cell r="B1666">
            <v>0</v>
          </cell>
          <cell r="C1666">
            <v>0</v>
          </cell>
          <cell r="D1666" t="str">
            <v>F</v>
          </cell>
          <cell r="E1666">
            <v>6</v>
          </cell>
          <cell r="F1666">
            <v>4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1</v>
          </cell>
          <cell r="P1666">
            <v>0</v>
          </cell>
          <cell r="Q1666">
            <v>1</v>
          </cell>
          <cell r="R1666">
            <v>0</v>
          </cell>
          <cell r="S1666">
            <v>1</v>
          </cell>
          <cell r="T1666">
            <v>1</v>
          </cell>
          <cell r="U1666">
            <v>0</v>
          </cell>
          <cell r="V1666">
            <v>0</v>
          </cell>
          <cell r="W1666">
            <v>0</v>
          </cell>
          <cell r="X1666">
            <v>1</v>
          </cell>
          <cell r="Y1666">
            <v>1</v>
          </cell>
          <cell r="Z1666">
            <v>1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F1666">
            <v>0</v>
          </cell>
        </row>
        <row r="1667">
          <cell r="A1667">
            <v>0</v>
          </cell>
          <cell r="B1667" t="str">
            <v>X61</v>
          </cell>
          <cell r="C1667" t="str">
            <v>Intentional self-poisoning by and exposure to antiepileptic, sedative-hypnotic, antiparkinsonism and psychotropic drugs, not elsewhere classified</v>
          </cell>
          <cell r="D1667" t="str">
            <v>M</v>
          </cell>
          <cell r="E1667">
            <v>11</v>
          </cell>
          <cell r="F1667">
            <v>11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1</v>
          </cell>
          <cell r="M1667">
            <v>2</v>
          </cell>
          <cell r="N1667">
            <v>2</v>
          </cell>
          <cell r="O1667">
            <v>0</v>
          </cell>
          <cell r="P1667">
            <v>2</v>
          </cell>
          <cell r="Q1667">
            <v>3</v>
          </cell>
          <cell r="R1667">
            <v>1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F1667">
            <v>0</v>
          </cell>
        </row>
        <row r="1668">
          <cell r="A1668">
            <v>0</v>
          </cell>
          <cell r="B1668">
            <v>0</v>
          </cell>
          <cell r="C1668">
            <v>0</v>
          </cell>
          <cell r="D1668" t="str">
            <v>F</v>
          </cell>
          <cell r="E1668">
            <v>14</v>
          </cell>
          <cell r="F1668">
            <v>14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3</v>
          </cell>
          <cell r="P1668">
            <v>3</v>
          </cell>
          <cell r="Q1668">
            <v>3</v>
          </cell>
          <cell r="R1668">
            <v>2</v>
          </cell>
          <cell r="S1668">
            <v>1</v>
          </cell>
          <cell r="T1668">
            <v>1</v>
          </cell>
          <cell r="U1668">
            <v>0</v>
          </cell>
          <cell r="V1668">
            <v>1</v>
          </cell>
          <cell r="W1668">
            <v>0</v>
          </cell>
          <cell r="X1668">
            <v>0</v>
          </cell>
          <cell r="Y1668">
            <v>3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F1668">
            <v>0</v>
          </cell>
        </row>
        <row r="1669">
          <cell r="A1669">
            <v>0</v>
          </cell>
          <cell r="B1669" t="str">
            <v>X62</v>
          </cell>
          <cell r="C1669" t="str">
            <v>Intentional self-poisoning by and exposure to narcotics and psychodysleptics [hallucinogens], not elsewhere classified</v>
          </cell>
          <cell r="D1669" t="str">
            <v>M</v>
          </cell>
          <cell r="E1669">
            <v>8</v>
          </cell>
          <cell r="F1669">
            <v>8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1</v>
          </cell>
          <cell r="L1669">
            <v>1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2</v>
          </cell>
          <cell r="R1669">
            <v>0</v>
          </cell>
          <cell r="S1669">
            <v>2</v>
          </cell>
          <cell r="T1669">
            <v>1</v>
          </cell>
          <cell r="U1669">
            <v>1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F1669">
            <v>0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 t="str">
            <v>F</v>
          </cell>
          <cell r="E1670">
            <v>23</v>
          </cell>
          <cell r="F1670">
            <v>21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1</v>
          </cell>
          <cell r="M1670">
            <v>0</v>
          </cell>
          <cell r="N1670">
            <v>2</v>
          </cell>
          <cell r="O1670">
            <v>1</v>
          </cell>
          <cell r="P1670">
            <v>1</v>
          </cell>
          <cell r="Q1670">
            <v>3</v>
          </cell>
          <cell r="R1670">
            <v>2</v>
          </cell>
          <cell r="S1670">
            <v>7</v>
          </cell>
          <cell r="T1670">
            <v>4</v>
          </cell>
          <cell r="U1670">
            <v>0</v>
          </cell>
          <cell r="V1670">
            <v>0</v>
          </cell>
          <cell r="W1670">
            <v>2</v>
          </cell>
          <cell r="X1670">
            <v>0</v>
          </cell>
          <cell r="Y1670">
            <v>1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F1670">
            <v>0</v>
          </cell>
        </row>
        <row r="1671">
          <cell r="A1671">
            <v>0</v>
          </cell>
          <cell r="B1671" t="str">
            <v>X63</v>
          </cell>
          <cell r="C1671" t="str">
            <v>Intentional self-poisoning by and exposure to other drugs acting on the autonomic nervous system</v>
          </cell>
          <cell r="D1671" t="str">
            <v>M</v>
          </cell>
          <cell r="E1671">
            <v>5</v>
          </cell>
          <cell r="F1671">
            <v>5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3</v>
          </cell>
          <cell r="Q1671">
            <v>2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F1671">
            <v>0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 t="str">
            <v>F</v>
          </cell>
          <cell r="E1672">
            <v>6</v>
          </cell>
          <cell r="F1672">
            <v>6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1</v>
          </cell>
          <cell r="L1672">
            <v>1</v>
          </cell>
          <cell r="M1672">
            <v>3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1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F1672">
            <v>0</v>
          </cell>
        </row>
        <row r="1673">
          <cell r="A1673">
            <v>0</v>
          </cell>
          <cell r="B1673" t="str">
            <v>X64</v>
          </cell>
          <cell r="C1673" t="str">
            <v>Intentional self-poisoning by and exposure to other and unspecified drugs, medicaments and biological substances</v>
          </cell>
          <cell r="D1673" t="str">
            <v>M</v>
          </cell>
          <cell r="E1673">
            <v>11</v>
          </cell>
          <cell r="F1673">
            <v>11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1</v>
          </cell>
          <cell r="L1673">
            <v>2</v>
          </cell>
          <cell r="M1673">
            <v>0</v>
          </cell>
          <cell r="N1673">
            <v>2</v>
          </cell>
          <cell r="O1673">
            <v>1</v>
          </cell>
          <cell r="P1673">
            <v>1</v>
          </cell>
          <cell r="Q1673">
            <v>1</v>
          </cell>
          <cell r="R1673">
            <v>1</v>
          </cell>
          <cell r="S1673">
            <v>0</v>
          </cell>
          <cell r="T1673">
            <v>2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1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F1673">
            <v>0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 t="str">
            <v>F</v>
          </cell>
          <cell r="E1674">
            <v>11</v>
          </cell>
          <cell r="F1674">
            <v>11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1</v>
          </cell>
          <cell r="L1674">
            <v>1</v>
          </cell>
          <cell r="M1674">
            <v>0</v>
          </cell>
          <cell r="N1674">
            <v>0</v>
          </cell>
          <cell r="O1674">
            <v>0</v>
          </cell>
          <cell r="P1674">
            <v>3</v>
          </cell>
          <cell r="Q1674">
            <v>0</v>
          </cell>
          <cell r="R1674">
            <v>1</v>
          </cell>
          <cell r="S1674">
            <v>1</v>
          </cell>
          <cell r="T1674">
            <v>0</v>
          </cell>
          <cell r="U1674">
            <v>0</v>
          </cell>
          <cell r="V1674">
            <v>4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D1674">
            <v>0</v>
          </cell>
          <cell r="AF1674">
            <v>0</v>
          </cell>
        </row>
        <row r="1675">
          <cell r="A1675">
            <v>0</v>
          </cell>
          <cell r="B1675" t="str">
            <v>X66</v>
          </cell>
          <cell r="C1675" t="str">
            <v>Intentional self-poisoning by and exposure to organic solvents and halogenated hydrocarbons and their vapours</v>
          </cell>
          <cell r="D1675" t="str">
            <v>M</v>
          </cell>
          <cell r="E1675" t="str">
            <v>-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F1675">
            <v>0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 t="str">
            <v>F</v>
          </cell>
          <cell r="E1676">
            <v>1</v>
          </cell>
          <cell r="F1676">
            <v>1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1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D1676">
            <v>0</v>
          </cell>
          <cell r="AF1676">
            <v>0</v>
          </cell>
        </row>
        <row r="1677">
          <cell r="A1677">
            <v>0</v>
          </cell>
          <cell r="B1677" t="str">
            <v>X67</v>
          </cell>
          <cell r="C1677" t="str">
            <v>Intentional self-poisoning by and exposure to other gases and vapours</v>
          </cell>
          <cell r="D1677" t="str">
            <v>M</v>
          </cell>
          <cell r="E1677">
            <v>13</v>
          </cell>
          <cell r="F1677">
            <v>12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2</v>
          </cell>
          <cell r="L1677">
            <v>0</v>
          </cell>
          <cell r="M1677">
            <v>1</v>
          </cell>
          <cell r="N1677">
            <v>0</v>
          </cell>
          <cell r="O1677">
            <v>2</v>
          </cell>
          <cell r="P1677">
            <v>1</v>
          </cell>
          <cell r="Q1677">
            <v>1</v>
          </cell>
          <cell r="R1677">
            <v>1</v>
          </cell>
          <cell r="S1677">
            <v>1</v>
          </cell>
          <cell r="T1677">
            <v>0</v>
          </cell>
          <cell r="U1677">
            <v>2</v>
          </cell>
          <cell r="V1677">
            <v>1</v>
          </cell>
          <cell r="W1677">
            <v>1</v>
          </cell>
          <cell r="X1677">
            <v>0</v>
          </cell>
          <cell r="Y1677">
            <v>2</v>
          </cell>
          <cell r="Z1677">
            <v>0</v>
          </cell>
          <cell r="AA1677">
            <v>0</v>
          </cell>
          <cell r="AD1677">
            <v>0</v>
          </cell>
          <cell r="AF1677">
            <v>0</v>
          </cell>
        </row>
        <row r="1678">
          <cell r="A1678">
            <v>0</v>
          </cell>
          <cell r="B1678">
            <v>0</v>
          </cell>
          <cell r="C1678">
            <v>0</v>
          </cell>
          <cell r="D1678" t="str">
            <v>F</v>
          </cell>
          <cell r="E1678">
            <v>2</v>
          </cell>
          <cell r="F1678">
            <v>2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1</v>
          </cell>
          <cell r="R1678">
            <v>0</v>
          </cell>
          <cell r="S1678">
            <v>0</v>
          </cell>
          <cell r="T1678">
            <v>1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D1678">
            <v>0</v>
          </cell>
          <cell r="AE1678">
            <v>0</v>
          </cell>
          <cell r="AF1678">
            <v>0</v>
          </cell>
        </row>
        <row r="1679">
          <cell r="A1679">
            <v>0</v>
          </cell>
          <cell r="B1679" t="str">
            <v>X69</v>
          </cell>
          <cell r="C1679" t="str">
            <v>Intentional self-poisoning by and exposure to other and unspecified chemicals and noxious substances</v>
          </cell>
          <cell r="D1679" t="str">
            <v>M</v>
          </cell>
          <cell r="E1679">
            <v>1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1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D1679">
            <v>0</v>
          </cell>
          <cell r="AE1679">
            <v>0</v>
          </cell>
          <cell r="AF1679">
            <v>0</v>
          </cell>
        </row>
        <row r="1680">
          <cell r="A1680">
            <v>0</v>
          </cell>
          <cell r="B1680">
            <v>0</v>
          </cell>
          <cell r="C1680">
            <v>0</v>
          </cell>
          <cell r="D1680" t="str">
            <v>F</v>
          </cell>
          <cell r="E1680" t="str">
            <v>-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D1680">
            <v>0</v>
          </cell>
          <cell r="AE1680">
            <v>0</v>
          </cell>
          <cell r="AF1680">
            <v>0</v>
          </cell>
        </row>
        <row r="1681">
          <cell r="A1681">
            <v>0</v>
          </cell>
          <cell r="B1681" t="str">
            <v>X70</v>
          </cell>
          <cell r="C1681" t="str">
            <v>Intentional self-harm by hanging, strangulation and suffocation</v>
          </cell>
          <cell r="D1681" t="str">
            <v>M</v>
          </cell>
          <cell r="E1681">
            <v>294</v>
          </cell>
          <cell r="F1681">
            <v>288</v>
          </cell>
          <cell r="G1681">
            <v>0</v>
          </cell>
          <cell r="H1681">
            <v>0</v>
          </cell>
          <cell r="I1681">
            <v>0</v>
          </cell>
          <cell r="J1681">
            <v>1</v>
          </cell>
          <cell r="K1681">
            <v>8</v>
          </cell>
          <cell r="L1681">
            <v>20</v>
          </cell>
          <cell r="M1681">
            <v>36</v>
          </cell>
          <cell r="N1681">
            <v>29</v>
          </cell>
          <cell r="O1681">
            <v>29</v>
          </cell>
          <cell r="P1681">
            <v>36</v>
          </cell>
          <cell r="Q1681">
            <v>33</v>
          </cell>
          <cell r="R1681">
            <v>40</v>
          </cell>
          <cell r="S1681">
            <v>24</v>
          </cell>
          <cell r="T1681">
            <v>20</v>
          </cell>
          <cell r="U1681">
            <v>9</v>
          </cell>
          <cell r="V1681">
            <v>3</v>
          </cell>
          <cell r="W1681">
            <v>1</v>
          </cell>
          <cell r="X1681">
            <v>5</v>
          </cell>
          <cell r="Y1681">
            <v>29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F1681">
            <v>0</v>
          </cell>
        </row>
        <row r="1682">
          <cell r="A1682">
            <v>0</v>
          </cell>
          <cell r="B1682">
            <v>0</v>
          </cell>
          <cell r="C1682">
            <v>0</v>
          </cell>
          <cell r="D1682" t="str">
            <v>F</v>
          </cell>
          <cell r="E1682">
            <v>64</v>
          </cell>
          <cell r="F1682">
            <v>63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5</v>
          </cell>
          <cell r="L1682">
            <v>10</v>
          </cell>
          <cell r="M1682">
            <v>6</v>
          </cell>
          <cell r="N1682">
            <v>7</v>
          </cell>
          <cell r="O1682">
            <v>7</v>
          </cell>
          <cell r="P1682">
            <v>5</v>
          </cell>
          <cell r="Q1682">
            <v>8</v>
          </cell>
          <cell r="R1682">
            <v>6</v>
          </cell>
          <cell r="S1682">
            <v>1</v>
          </cell>
          <cell r="T1682">
            <v>4</v>
          </cell>
          <cell r="U1682">
            <v>1</v>
          </cell>
          <cell r="V1682">
            <v>3</v>
          </cell>
          <cell r="W1682">
            <v>0</v>
          </cell>
          <cell r="X1682">
            <v>1</v>
          </cell>
          <cell r="Y1682">
            <v>7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F1682">
            <v>0</v>
          </cell>
        </row>
        <row r="1683">
          <cell r="A1683">
            <v>0</v>
          </cell>
          <cell r="B1683" t="str">
            <v>X71</v>
          </cell>
          <cell r="C1683" t="str">
            <v>Intentional self-harm by drowning and submersion</v>
          </cell>
          <cell r="D1683" t="str">
            <v>M</v>
          </cell>
          <cell r="E1683">
            <v>17</v>
          </cell>
          <cell r="F1683">
            <v>16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2</v>
          </cell>
          <cell r="M1683">
            <v>1</v>
          </cell>
          <cell r="N1683">
            <v>2</v>
          </cell>
          <cell r="O1683">
            <v>1</v>
          </cell>
          <cell r="P1683">
            <v>0</v>
          </cell>
          <cell r="Q1683">
            <v>2</v>
          </cell>
          <cell r="R1683">
            <v>2</v>
          </cell>
          <cell r="S1683">
            <v>0</v>
          </cell>
          <cell r="T1683">
            <v>3</v>
          </cell>
          <cell r="U1683">
            <v>1</v>
          </cell>
          <cell r="V1683">
            <v>2</v>
          </cell>
          <cell r="W1683">
            <v>0</v>
          </cell>
          <cell r="X1683">
            <v>1</v>
          </cell>
          <cell r="Y1683">
            <v>1</v>
          </cell>
          <cell r="Z1683">
            <v>0</v>
          </cell>
          <cell r="AA1683">
            <v>0</v>
          </cell>
          <cell r="AD1683">
            <v>0</v>
          </cell>
          <cell r="AE1683">
            <v>0</v>
          </cell>
          <cell r="AF1683">
            <v>0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 t="str">
            <v>F</v>
          </cell>
          <cell r="E1684">
            <v>13</v>
          </cell>
          <cell r="F1684">
            <v>10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1</v>
          </cell>
          <cell r="L1684">
            <v>0</v>
          </cell>
          <cell r="M1684">
            <v>0</v>
          </cell>
          <cell r="N1684">
            <v>1</v>
          </cell>
          <cell r="O1684">
            <v>1</v>
          </cell>
          <cell r="P1684">
            <v>1</v>
          </cell>
          <cell r="Q1684">
            <v>2</v>
          </cell>
          <cell r="R1684">
            <v>1</v>
          </cell>
          <cell r="S1684">
            <v>1</v>
          </cell>
          <cell r="T1684">
            <v>0</v>
          </cell>
          <cell r="U1684">
            <v>2</v>
          </cell>
          <cell r="V1684">
            <v>0</v>
          </cell>
          <cell r="W1684">
            <v>1</v>
          </cell>
          <cell r="X1684">
            <v>1</v>
          </cell>
          <cell r="Y1684">
            <v>1</v>
          </cell>
          <cell r="Z1684">
            <v>1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</row>
        <row r="1685">
          <cell r="A1685">
            <v>0</v>
          </cell>
          <cell r="B1685" t="str">
            <v>X73</v>
          </cell>
          <cell r="C1685" t="str">
            <v>Intentional self-harm by rifle, shotgun and larger firearm discharge</v>
          </cell>
          <cell r="D1685" t="str">
            <v>M</v>
          </cell>
          <cell r="E1685">
            <v>2</v>
          </cell>
          <cell r="F1685">
            <v>2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1</v>
          </cell>
          <cell r="U1685">
            <v>0</v>
          </cell>
          <cell r="V1685">
            <v>1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F1685">
            <v>0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 t="str">
            <v>F</v>
          </cell>
          <cell r="E1686" t="str">
            <v>-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F1686">
            <v>0</v>
          </cell>
        </row>
        <row r="1687">
          <cell r="A1687">
            <v>0</v>
          </cell>
          <cell r="B1687" t="str">
            <v>X76</v>
          </cell>
          <cell r="C1687" t="str">
            <v>Intentional self-harm by smoke, fire and flames</v>
          </cell>
          <cell r="D1687" t="str">
            <v>M</v>
          </cell>
          <cell r="E1687">
            <v>3</v>
          </cell>
          <cell r="F1687">
            <v>3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1</v>
          </cell>
          <cell r="Q1687">
            <v>1</v>
          </cell>
          <cell r="R1687">
            <v>1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D1687">
            <v>0</v>
          </cell>
          <cell r="AE1687">
            <v>0</v>
          </cell>
          <cell r="AF1687">
            <v>0</v>
          </cell>
        </row>
        <row r="1688">
          <cell r="A1688">
            <v>0</v>
          </cell>
          <cell r="B1688">
            <v>0</v>
          </cell>
          <cell r="C1688">
            <v>0</v>
          </cell>
          <cell r="D1688" t="str">
            <v>F</v>
          </cell>
          <cell r="E1688">
            <v>2</v>
          </cell>
          <cell r="F1688">
            <v>2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1</v>
          </cell>
          <cell r="N1688">
            <v>0</v>
          </cell>
          <cell r="O1688">
            <v>0</v>
          </cell>
          <cell r="P1688">
            <v>0</v>
          </cell>
          <cell r="Q1688">
            <v>1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D1688">
            <v>0</v>
          </cell>
          <cell r="AE1688">
            <v>0</v>
          </cell>
          <cell r="AF1688">
            <v>0</v>
          </cell>
        </row>
        <row r="1689">
          <cell r="A1689">
            <v>0</v>
          </cell>
          <cell r="B1689" t="str">
            <v>X78</v>
          </cell>
          <cell r="C1689" t="str">
            <v>Intentional self-harm by sharp object</v>
          </cell>
          <cell r="D1689" t="str">
            <v>M</v>
          </cell>
          <cell r="E1689">
            <v>15</v>
          </cell>
          <cell r="F1689">
            <v>14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1</v>
          </cell>
          <cell r="N1689">
            <v>0</v>
          </cell>
          <cell r="O1689">
            <v>1</v>
          </cell>
          <cell r="P1689">
            <v>3</v>
          </cell>
          <cell r="Q1689">
            <v>3</v>
          </cell>
          <cell r="R1689">
            <v>1</v>
          </cell>
          <cell r="S1689">
            <v>1</v>
          </cell>
          <cell r="T1689">
            <v>3</v>
          </cell>
          <cell r="U1689">
            <v>1</v>
          </cell>
          <cell r="V1689">
            <v>0</v>
          </cell>
          <cell r="W1689">
            <v>1</v>
          </cell>
          <cell r="X1689">
            <v>0</v>
          </cell>
          <cell r="Y1689">
            <v>1</v>
          </cell>
          <cell r="Z1689">
            <v>0</v>
          </cell>
          <cell r="AA1689">
            <v>0</v>
          </cell>
          <cell r="AD1689">
            <v>0</v>
          </cell>
          <cell r="AE1689">
            <v>0</v>
          </cell>
          <cell r="AF1689">
            <v>0</v>
          </cell>
        </row>
        <row r="1690">
          <cell r="A1690">
            <v>0</v>
          </cell>
          <cell r="B1690">
            <v>0</v>
          </cell>
          <cell r="C1690">
            <v>0</v>
          </cell>
          <cell r="D1690" t="str">
            <v>F</v>
          </cell>
          <cell r="E1690">
            <v>1</v>
          </cell>
          <cell r="F1690">
            <v>1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1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D1690">
            <v>0</v>
          </cell>
          <cell r="AF1690">
            <v>0</v>
          </cell>
        </row>
        <row r="1691">
          <cell r="A1691">
            <v>0</v>
          </cell>
          <cell r="B1691" t="str">
            <v>X80</v>
          </cell>
          <cell r="C1691" t="str">
            <v>Intentional self-harm by jumping from a high place</v>
          </cell>
          <cell r="D1691" t="str">
            <v>M</v>
          </cell>
          <cell r="E1691">
            <v>28</v>
          </cell>
          <cell r="F1691">
            <v>25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1</v>
          </cell>
          <cell r="L1691">
            <v>1</v>
          </cell>
          <cell r="M1691">
            <v>2</v>
          </cell>
          <cell r="N1691">
            <v>2</v>
          </cell>
          <cell r="O1691">
            <v>4</v>
          </cell>
          <cell r="P1691">
            <v>5</v>
          </cell>
          <cell r="Q1691">
            <v>2</v>
          </cell>
          <cell r="R1691">
            <v>3</v>
          </cell>
          <cell r="S1691">
            <v>2</v>
          </cell>
          <cell r="T1691">
            <v>1</v>
          </cell>
          <cell r="U1691">
            <v>1</v>
          </cell>
          <cell r="V1691">
            <v>1</v>
          </cell>
          <cell r="W1691">
            <v>3</v>
          </cell>
          <cell r="X1691">
            <v>0</v>
          </cell>
          <cell r="Y1691">
            <v>4</v>
          </cell>
          <cell r="Z1691">
            <v>0</v>
          </cell>
          <cell r="AA1691">
            <v>0</v>
          </cell>
          <cell r="AD1691">
            <v>0</v>
          </cell>
          <cell r="AF1691">
            <v>0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 t="str">
            <v>F</v>
          </cell>
          <cell r="E1692">
            <v>14</v>
          </cell>
          <cell r="F1692">
            <v>14</v>
          </cell>
          <cell r="G1692">
            <v>0</v>
          </cell>
          <cell r="H1692">
            <v>0</v>
          </cell>
          <cell r="I1692">
            <v>0</v>
          </cell>
          <cell r="J1692">
            <v>1</v>
          </cell>
          <cell r="K1692">
            <v>0</v>
          </cell>
          <cell r="L1692">
            <v>1</v>
          </cell>
          <cell r="M1692">
            <v>1</v>
          </cell>
          <cell r="N1692">
            <v>2</v>
          </cell>
          <cell r="O1692">
            <v>1</v>
          </cell>
          <cell r="P1692">
            <v>0</v>
          </cell>
          <cell r="Q1692">
            <v>2</v>
          </cell>
          <cell r="R1692">
            <v>2</v>
          </cell>
          <cell r="S1692">
            <v>2</v>
          </cell>
          <cell r="T1692">
            <v>0</v>
          </cell>
          <cell r="U1692">
            <v>2</v>
          </cell>
          <cell r="V1692">
            <v>0</v>
          </cell>
          <cell r="W1692">
            <v>0</v>
          </cell>
          <cell r="X1692">
            <v>0</v>
          </cell>
          <cell r="Y1692">
            <v>1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F1692">
            <v>0</v>
          </cell>
        </row>
        <row r="1693">
          <cell r="A1693">
            <v>0</v>
          </cell>
          <cell r="B1693" t="str">
            <v>X81</v>
          </cell>
          <cell r="C1693" t="str">
            <v>Intentional self-harm by jumping or lying before moving object</v>
          </cell>
          <cell r="D1693" t="str">
            <v>M</v>
          </cell>
          <cell r="E1693">
            <v>20</v>
          </cell>
          <cell r="F1693">
            <v>19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1</v>
          </cell>
          <cell r="L1693">
            <v>1</v>
          </cell>
          <cell r="M1693">
            <v>6</v>
          </cell>
          <cell r="N1693">
            <v>1</v>
          </cell>
          <cell r="O1693">
            <v>0</v>
          </cell>
          <cell r="P1693">
            <v>1</v>
          </cell>
          <cell r="Q1693">
            <v>3</v>
          </cell>
          <cell r="R1693">
            <v>3</v>
          </cell>
          <cell r="S1693">
            <v>2</v>
          </cell>
          <cell r="T1693">
            <v>0</v>
          </cell>
          <cell r="U1693">
            <v>0</v>
          </cell>
          <cell r="V1693">
            <v>1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1</v>
          </cell>
          <cell r="AD1693">
            <v>0</v>
          </cell>
          <cell r="AE1693">
            <v>0</v>
          </cell>
          <cell r="AF1693">
            <v>0</v>
          </cell>
        </row>
        <row r="1694">
          <cell r="A1694">
            <v>0</v>
          </cell>
          <cell r="B1694">
            <v>0</v>
          </cell>
          <cell r="C1694">
            <v>0</v>
          </cell>
          <cell r="D1694" t="str">
            <v>F</v>
          </cell>
          <cell r="E1694">
            <v>5</v>
          </cell>
          <cell r="F1694">
            <v>5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2</v>
          </cell>
          <cell r="R1694">
            <v>0</v>
          </cell>
          <cell r="S1694">
            <v>1</v>
          </cell>
          <cell r="T1694">
            <v>0</v>
          </cell>
          <cell r="U1694">
            <v>2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F1694">
            <v>0</v>
          </cell>
        </row>
        <row r="1695">
          <cell r="A1695">
            <v>0</v>
          </cell>
          <cell r="B1695" t="str">
            <v>X82</v>
          </cell>
          <cell r="C1695" t="str">
            <v>Intentional self-harm by crashing of motor vehicle</v>
          </cell>
          <cell r="D1695" t="str">
            <v>M</v>
          </cell>
          <cell r="E1695" t="str">
            <v>-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F1695">
            <v>0</v>
          </cell>
        </row>
        <row r="1696">
          <cell r="A1696">
            <v>0</v>
          </cell>
          <cell r="B1696">
            <v>0</v>
          </cell>
          <cell r="C1696">
            <v>0</v>
          </cell>
          <cell r="D1696" t="str">
            <v>F</v>
          </cell>
          <cell r="E1696">
            <v>1</v>
          </cell>
          <cell r="F1696">
            <v>1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1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1</v>
          </cell>
          <cell r="Z1696">
            <v>0</v>
          </cell>
          <cell r="AA1696">
            <v>0</v>
          </cell>
          <cell r="AD1696">
            <v>0</v>
          </cell>
          <cell r="AF1696">
            <v>0</v>
          </cell>
        </row>
        <row r="1697">
          <cell r="A1697">
            <v>0</v>
          </cell>
          <cell r="B1697" t="str">
            <v>X84</v>
          </cell>
          <cell r="C1697" t="str">
            <v>Intentional self-harm by unspecified means</v>
          </cell>
          <cell r="D1697" t="str">
            <v>M</v>
          </cell>
          <cell r="E1697">
            <v>4</v>
          </cell>
          <cell r="F1697">
            <v>3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1</v>
          </cell>
          <cell r="S1697">
            <v>0</v>
          </cell>
          <cell r="T1697">
            <v>0</v>
          </cell>
          <cell r="U1697">
            <v>1</v>
          </cell>
          <cell r="V1697">
            <v>1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1</v>
          </cell>
          <cell r="AD1697">
            <v>0</v>
          </cell>
          <cell r="AF1697">
            <v>0</v>
          </cell>
        </row>
        <row r="1698">
          <cell r="A1698">
            <v>0</v>
          </cell>
          <cell r="B1698">
            <v>0</v>
          </cell>
          <cell r="C1698">
            <v>0</v>
          </cell>
          <cell r="D1698" t="str">
            <v>F</v>
          </cell>
          <cell r="E1698">
            <v>1</v>
          </cell>
          <cell r="F1698">
            <v>1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1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F1698">
            <v>0</v>
          </cell>
        </row>
        <row r="1699">
          <cell r="A1699">
            <v>0</v>
          </cell>
          <cell r="B1699" t="str">
            <v>X85-Y09</v>
          </cell>
          <cell r="C1699" t="str">
            <v>Assault</v>
          </cell>
          <cell r="D1699" t="str">
            <v>M</v>
          </cell>
          <cell r="E1699">
            <v>40</v>
          </cell>
          <cell r="F1699">
            <v>38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1</v>
          </cell>
          <cell r="L1699">
            <v>5</v>
          </cell>
          <cell r="M1699">
            <v>3</v>
          </cell>
          <cell r="N1699">
            <v>4</v>
          </cell>
          <cell r="O1699">
            <v>1</v>
          </cell>
          <cell r="P1699">
            <v>11</v>
          </cell>
          <cell r="Q1699">
            <v>7</v>
          </cell>
          <cell r="R1699">
            <v>2</v>
          </cell>
          <cell r="S1699">
            <v>1</v>
          </cell>
          <cell r="T1699">
            <v>1</v>
          </cell>
          <cell r="U1699">
            <v>2</v>
          </cell>
          <cell r="V1699">
            <v>0</v>
          </cell>
          <cell r="W1699">
            <v>2</v>
          </cell>
          <cell r="X1699">
            <v>0</v>
          </cell>
          <cell r="Y1699">
            <v>1</v>
          </cell>
          <cell r="Z1699">
            <v>0</v>
          </cell>
          <cell r="AA1699">
            <v>0</v>
          </cell>
          <cell r="AD1699">
            <v>0</v>
          </cell>
          <cell r="AF1699">
            <v>0</v>
          </cell>
        </row>
        <row r="1700">
          <cell r="A1700">
            <v>0</v>
          </cell>
          <cell r="B1700">
            <v>0</v>
          </cell>
          <cell r="C1700">
            <v>0</v>
          </cell>
          <cell r="D1700" t="str">
            <v>F</v>
          </cell>
          <cell r="E1700">
            <v>13</v>
          </cell>
          <cell r="F1700">
            <v>12</v>
          </cell>
          <cell r="G1700">
            <v>1</v>
          </cell>
          <cell r="H1700">
            <v>0</v>
          </cell>
          <cell r="I1700">
            <v>0</v>
          </cell>
          <cell r="J1700">
            <v>0</v>
          </cell>
          <cell r="K1700">
            <v>1</v>
          </cell>
          <cell r="L1700">
            <v>0</v>
          </cell>
          <cell r="M1700">
            <v>1</v>
          </cell>
          <cell r="N1700">
            <v>0</v>
          </cell>
          <cell r="O1700">
            <v>5</v>
          </cell>
          <cell r="P1700">
            <v>2</v>
          </cell>
          <cell r="Q1700">
            <v>0</v>
          </cell>
          <cell r="R1700">
            <v>1</v>
          </cell>
          <cell r="S1700">
            <v>0</v>
          </cell>
          <cell r="T1700">
            <v>1</v>
          </cell>
          <cell r="U1700">
            <v>0</v>
          </cell>
          <cell r="V1700">
            <v>0</v>
          </cell>
          <cell r="W1700">
            <v>0</v>
          </cell>
          <cell r="X1700">
            <v>1</v>
          </cell>
          <cell r="Y1700">
            <v>5</v>
          </cell>
          <cell r="Z1700">
            <v>0</v>
          </cell>
          <cell r="AA1700">
            <v>0</v>
          </cell>
          <cell r="AD1700">
            <v>0</v>
          </cell>
          <cell r="AF1700">
            <v>0</v>
          </cell>
        </row>
        <row r="1701">
          <cell r="A1701">
            <v>0</v>
          </cell>
          <cell r="B1701" t="str">
            <v>X91</v>
          </cell>
          <cell r="C1701" t="str">
            <v>Assault by hanging, strangulation and suffocation</v>
          </cell>
          <cell r="D1701" t="str">
            <v>M</v>
          </cell>
          <cell r="E1701" t="str">
            <v>-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</row>
        <row r="1702">
          <cell r="A1702">
            <v>0</v>
          </cell>
          <cell r="B1702">
            <v>0</v>
          </cell>
          <cell r="C1702">
            <v>0</v>
          </cell>
          <cell r="D1702" t="str">
            <v>F</v>
          </cell>
          <cell r="E1702">
            <v>1</v>
          </cell>
          <cell r="F1702">
            <v>1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1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1</v>
          </cell>
          <cell r="Z1702">
            <v>0</v>
          </cell>
          <cell r="AA1702">
            <v>0</v>
          </cell>
          <cell r="AD1702">
            <v>0</v>
          </cell>
          <cell r="AE1702">
            <v>0</v>
          </cell>
          <cell r="AF1702">
            <v>0</v>
          </cell>
        </row>
        <row r="1703">
          <cell r="A1703">
            <v>0</v>
          </cell>
          <cell r="B1703" t="str">
            <v>X95</v>
          </cell>
          <cell r="C1703" t="str">
            <v>Assault by other and unspecified firearm discharge</v>
          </cell>
          <cell r="D1703" t="str">
            <v>M</v>
          </cell>
          <cell r="E1703">
            <v>1</v>
          </cell>
          <cell r="F1703">
            <v>1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1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</row>
        <row r="1704">
          <cell r="A1704">
            <v>0</v>
          </cell>
          <cell r="B1704">
            <v>0</v>
          </cell>
          <cell r="C1704">
            <v>0</v>
          </cell>
          <cell r="D1704" t="str">
            <v>F</v>
          </cell>
          <cell r="E1704" t="str">
            <v>-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D1704">
            <v>0</v>
          </cell>
          <cell r="AE1704">
            <v>0</v>
          </cell>
          <cell r="AF1704">
            <v>0</v>
          </cell>
        </row>
        <row r="1705">
          <cell r="A1705">
            <v>0</v>
          </cell>
          <cell r="B1705" t="str">
            <v>X99</v>
          </cell>
          <cell r="C1705" t="str">
            <v>Assault by sharp object</v>
          </cell>
          <cell r="D1705" t="str">
            <v>M</v>
          </cell>
          <cell r="E1705">
            <v>24</v>
          </cell>
          <cell r="F1705">
            <v>22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1</v>
          </cell>
          <cell r="L1705">
            <v>3</v>
          </cell>
          <cell r="M1705">
            <v>2</v>
          </cell>
          <cell r="N1705">
            <v>2</v>
          </cell>
          <cell r="O1705">
            <v>0</v>
          </cell>
          <cell r="P1705">
            <v>9</v>
          </cell>
          <cell r="Q1705">
            <v>4</v>
          </cell>
          <cell r="R1705">
            <v>1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2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F1705">
            <v>0</v>
          </cell>
        </row>
        <row r="1706">
          <cell r="A1706">
            <v>0</v>
          </cell>
          <cell r="B1706">
            <v>0</v>
          </cell>
          <cell r="C1706">
            <v>0</v>
          </cell>
          <cell r="D1706" t="str">
            <v>F</v>
          </cell>
          <cell r="E1706">
            <v>5</v>
          </cell>
          <cell r="F1706">
            <v>5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1</v>
          </cell>
          <cell r="L1706">
            <v>0</v>
          </cell>
          <cell r="M1706">
            <v>1</v>
          </cell>
          <cell r="N1706">
            <v>0</v>
          </cell>
          <cell r="O1706">
            <v>2</v>
          </cell>
          <cell r="P1706">
            <v>1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2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F1706">
            <v>0</v>
          </cell>
        </row>
        <row r="1707">
          <cell r="A1707">
            <v>0</v>
          </cell>
          <cell r="B1707" t="str">
            <v>Y00</v>
          </cell>
          <cell r="C1707" t="str">
            <v>Assault by blunt object</v>
          </cell>
          <cell r="D1707" t="str">
            <v>M</v>
          </cell>
          <cell r="E1707">
            <v>2</v>
          </cell>
          <cell r="F1707">
            <v>2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2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</row>
        <row r="1708">
          <cell r="A1708">
            <v>0</v>
          </cell>
          <cell r="B1708">
            <v>0</v>
          </cell>
          <cell r="C1708">
            <v>0</v>
          </cell>
          <cell r="D1708" t="str">
            <v>F</v>
          </cell>
          <cell r="E1708" t="str">
            <v>-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F1708">
            <v>0</v>
          </cell>
        </row>
        <row r="1709">
          <cell r="A1709">
            <v>0</v>
          </cell>
          <cell r="B1709" t="str">
            <v>Y09</v>
          </cell>
          <cell r="C1709" t="str">
            <v>Assault by unspecified means</v>
          </cell>
          <cell r="D1709" t="str">
            <v>M</v>
          </cell>
          <cell r="E1709">
            <v>13</v>
          </cell>
          <cell r="F1709">
            <v>13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2</v>
          </cell>
          <cell r="M1709">
            <v>0</v>
          </cell>
          <cell r="N1709">
            <v>2</v>
          </cell>
          <cell r="O1709">
            <v>1</v>
          </cell>
          <cell r="P1709">
            <v>2</v>
          </cell>
          <cell r="Q1709">
            <v>1</v>
          </cell>
          <cell r="R1709">
            <v>1</v>
          </cell>
          <cell r="S1709">
            <v>1</v>
          </cell>
          <cell r="T1709">
            <v>1</v>
          </cell>
          <cell r="U1709">
            <v>2</v>
          </cell>
          <cell r="V1709">
            <v>0</v>
          </cell>
          <cell r="W1709">
            <v>0</v>
          </cell>
          <cell r="X1709">
            <v>0</v>
          </cell>
          <cell r="Y1709">
            <v>1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F1709">
            <v>0</v>
          </cell>
        </row>
        <row r="1710">
          <cell r="A1710">
            <v>0</v>
          </cell>
          <cell r="B1710">
            <v>0</v>
          </cell>
          <cell r="C1710">
            <v>0</v>
          </cell>
          <cell r="D1710" t="str">
            <v>F</v>
          </cell>
          <cell r="E1710">
            <v>7</v>
          </cell>
          <cell r="F1710">
            <v>6</v>
          </cell>
          <cell r="G1710">
            <v>1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2</v>
          </cell>
          <cell r="P1710">
            <v>1</v>
          </cell>
          <cell r="Q1710">
            <v>0</v>
          </cell>
          <cell r="R1710">
            <v>1</v>
          </cell>
          <cell r="S1710">
            <v>0</v>
          </cell>
          <cell r="T1710">
            <v>1</v>
          </cell>
          <cell r="U1710">
            <v>0</v>
          </cell>
          <cell r="V1710">
            <v>0</v>
          </cell>
          <cell r="W1710">
            <v>0</v>
          </cell>
          <cell r="X1710">
            <v>1</v>
          </cell>
          <cell r="Y1710">
            <v>2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F1710">
            <v>0</v>
          </cell>
        </row>
        <row r="1711">
          <cell r="A1711">
            <v>0</v>
          </cell>
          <cell r="B1711" t="str">
            <v>Y10-34</v>
          </cell>
          <cell r="C1711" t="str">
            <v>Event of undetermined intent</v>
          </cell>
          <cell r="D1711" t="str">
            <v>M</v>
          </cell>
          <cell r="E1711">
            <v>74</v>
          </cell>
          <cell r="F1711">
            <v>71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4</v>
          </cell>
          <cell r="L1711">
            <v>2</v>
          </cell>
          <cell r="M1711">
            <v>6</v>
          </cell>
          <cell r="N1711">
            <v>7</v>
          </cell>
          <cell r="O1711">
            <v>7</v>
          </cell>
          <cell r="P1711">
            <v>10</v>
          </cell>
          <cell r="Q1711">
            <v>8</v>
          </cell>
          <cell r="R1711">
            <v>10</v>
          </cell>
          <cell r="S1711">
            <v>6</v>
          </cell>
          <cell r="T1711">
            <v>2</v>
          </cell>
          <cell r="U1711">
            <v>6</v>
          </cell>
          <cell r="V1711">
            <v>3</v>
          </cell>
          <cell r="W1711">
            <v>0</v>
          </cell>
          <cell r="X1711">
            <v>2</v>
          </cell>
          <cell r="Y1711">
            <v>7</v>
          </cell>
          <cell r="Z1711">
            <v>0</v>
          </cell>
          <cell r="AA1711">
            <v>1</v>
          </cell>
          <cell r="AD1711">
            <v>0</v>
          </cell>
          <cell r="AF1711">
            <v>0</v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 t="str">
            <v>F</v>
          </cell>
          <cell r="E1712">
            <v>44</v>
          </cell>
          <cell r="F1712">
            <v>41</v>
          </cell>
          <cell r="G1712">
            <v>1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1</v>
          </cell>
          <cell r="M1712">
            <v>3</v>
          </cell>
          <cell r="N1712">
            <v>3</v>
          </cell>
          <cell r="O1712">
            <v>1</v>
          </cell>
          <cell r="P1712">
            <v>9</v>
          </cell>
          <cell r="Q1712">
            <v>5</v>
          </cell>
          <cell r="R1712">
            <v>5</v>
          </cell>
          <cell r="S1712">
            <v>2</v>
          </cell>
          <cell r="T1712">
            <v>5</v>
          </cell>
          <cell r="U1712">
            <v>4</v>
          </cell>
          <cell r="V1712">
            <v>2</v>
          </cell>
          <cell r="W1712">
            <v>0</v>
          </cell>
          <cell r="X1712">
            <v>1</v>
          </cell>
          <cell r="Y1712">
            <v>1</v>
          </cell>
          <cell r="Z1712">
            <v>2</v>
          </cell>
          <cell r="AA1712">
            <v>0</v>
          </cell>
          <cell r="AD1712">
            <v>0</v>
          </cell>
          <cell r="AF1712">
            <v>0</v>
          </cell>
        </row>
        <row r="1713">
          <cell r="A1713">
            <v>0</v>
          </cell>
          <cell r="B1713" t="str">
            <v>Y10</v>
          </cell>
          <cell r="C1713" t="str">
            <v>Poisoning by and exposure to nonopioid analgesics, antipyretics and antirheumatics, undetermined intent</v>
          </cell>
          <cell r="D1713" t="str">
            <v>M</v>
          </cell>
          <cell r="E1713">
            <v>4</v>
          </cell>
          <cell r="F1713">
            <v>4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1</v>
          </cell>
          <cell r="P1713">
            <v>0</v>
          </cell>
          <cell r="Q1713">
            <v>0</v>
          </cell>
          <cell r="R1713">
            <v>0</v>
          </cell>
          <cell r="S1713">
            <v>2</v>
          </cell>
          <cell r="T1713">
            <v>1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1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F1713">
            <v>0</v>
          </cell>
        </row>
        <row r="1714">
          <cell r="A1714">
            <v>0</v>
          </cell>
          <cell r="B1714">
            <v>0</v>
          </cell>
          <cell r="C1714">
            <v>0</v>
          </cell>
          <cell r="D1714" t="str">
            <v>F</v>
          </cell>
          <cell r="E1714">
            <v>3</v>
          </cell>
          <cell r="F1714">
            <v>2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1</v>
          </cell>
          <cell r="R1714">
            <v>0</v>
          </cell>
          <cell r="S1714">
            <v>0</v>
          </cell>
          <cell r="T1714">
            <v>0</v>
          </cell>
          <cell r="U1714">
            <v>1</v>
          </cell>
          <cell r="V1714">
            <v>0</v>
          </cell>
          <cell r="W1714">
            <v>0</v>
          </cell>
          <cell r="X1714">
            <v>1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F1714">
            <v>0</v>
          </cell>
        </row>
        <row r="1715">
          <cell r="A1715">
            <v>0</v>
          </cell>
          <cell r="B1715" t="str">
            <v>Y11</v>
          </cell>
          <cell r="C1715" t="str">
            <v>Poisoning by and exposure to antiepileptic, sedative-hypnotic, antiparkinsonism and psychotropic drugs, not elsewhere classified, undetermined intent</v>
          </cell>
          <cell r="D1715" t="str">
            <v>M</v>
          </cell>
          <cell r="E1715">
            <v>8</v>
          </cell>
          <cell r="F1715">
            <v>7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</v>
          </cell>
          <cell r="O1715">
            <v>0</v>
          </cell>
          <cell r="P1715">
            <v>2</v>
          </cell>
          <cell r="Q1715">
            <v>1</v>
          </cell>
          <cell r="R1715">
            <v>1</v>
          </cell>
          <cell r="S1715">
            <v>0</v>
          </cell>
          <cell r="T1715">
            <v>0</v>
          </cell>
          <cell r="U1715">
            <v>1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1</v>
          </cell>
          <cell r="AD1715">
            <v>0</v>
          </cell>
          <cell r="AE1715">
            <v>0</v>
          </cell>
          <cell r="AF1715">
            <v>0</v>
          </cell>
        </row>
        <row r="1716">
          <cell r="A1716">
            <v>0</v>
          </cell>
          <cell r="B1716">
            <v>0</v>
          </cell>
          <cell r="C1716">
            <v>0</v>
          </cell>
          <cell r="D1716" t="str">
            <v>F</v>
          </cell>
          <cell r="E1716">
            <v>5</v>
          </cell>
          <cell r="F1716">
            <v>5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1</v>
          </cell>
          <cell r="N1716">
            <v>0</v>
          </cell>
          <cell r="O1716">
            <v>0</v>
          </cell>
          <cell r="P1716">
            <v>1</v>
          </cell>
          <cell r="Q1716">
            <v>0</v>
          </cell>
          <cell r="R1716">
            <v>1</v>
          </cell>
          <cell r="S1716">
            <v>0</v>
          </cell>
          <cell r="T1716">
            <v>0</v>
          </cell>
          <cell r="U1716">
            <v>2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F1716">
            <v>0</v>
          </cell>
        </row>
        <row r="1717">
          <cell r="A1717">
            <v>0</v>
          </cell>
          <cell r="B1717" t="str">
            <v>Y12</v>
          </cell>
          <cell r="C1717" t="str">
            <v>Poisoning by and exposure to narcotics and psychodysleptics [hallucinogens], not elsewhere classified, undetermined intent</v>
          </cell>
          <cell r="D1717" t="str">
            <v>M</v>
          </cell>
          <cell r="E1717">
            <v>31</v>
          </cell>
          <cell r="F1717">
            <v>31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3</v>
          </cell>
          <cell r="L1717">
            <v>1</v>
          </cell>
          <cell r="M1717">
            <v>1</v>
          </cell>
          <cell r="N1717">
            <v>3</v>
          </cell>
          <cell r="O1717">
            <v>5</v>
          </cell>
          <cell r="P1717">
            <v>6</v>
          </cell>
          <cell r="Q1717">
            <v>4</v>
          </cell>
          <cell r="R1717">
            <v>5</v>
          </cell>
          <cell r="S1717">
            <v>1</v>
          </cell>
          <cell r="T1717">
            <v>1</v>
          </cell>
          <cell r="U1717">
            <v>1</v>
          </cell>
          <cell r="V1717">
            <v>0</v>
          </cell>
          <cell r="W1717">
            <v>0</v>
          </cell>
          <cell r="X1717">
            <v>0</v>
          </cell>
          <cell r="Y1717">
            <v>5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F1717">
            <v>0</v>
          </cell>
        </row>
        <row r="1718">
          <cell r="A1718">
            <v>0</v>
          </cell>
          <cell r="B1718">
            <v>0</v>
          </cell>
          <cell r="C1718">
            <v>0</v>
          </cell>
          <cell r="D1718" t="str">
            <v>F</v>
          </cell>
          <cell r="E1718">
            <v>20</v>
          </cell>
          <cell r="F1718">
            <v>20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1</v>
          </cell>
          <cell r="M1718">
            <v>0</v>
          </cell>
          <cell r="N1718">
            <v>3</v>
          </cell>
          <cell r="O1718">
            <v>0</v>
          </cell>
          <cell r="P1718">
            <v>6</v>
          </cell>
          <cell r="Q1718">
            <v>3</v>
          </cell>
          <cell r="R1718">
            <v>3</v>
          </cell>
          <cell r="S1718">
            <v>0</v>
          </cell>
          <cell r="T1718">
            <v>3</v>
          </cell>
          <cell r="U1718">
            <v>0</v>
          </cell>
          <cell r="V1718">
            <v>1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F1718">
            <v>0</v>
          </cell>
        </row>
        <row r="1719">
          <cell r="A1719">
            <v>0</v>
          </cell>
          <cell r="B1719" t="str">
            <v>Y14</v>
          </cell>
          <cell r="C1719" t="str">
            <v>Poisoning by and exposure to other and unspecified drugs, medicaments and biological substances, undetermined intent</v>
          </cell>
          <cell r="D1719" t="str">
            <v>M</v>
          </cell>
          <cell r="E1719">
            <v>5</v>
          </cell>
          <cell r="F1719">
            <v>4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1</v>
          </cell>
          <cell r="N1719">
            <v>0</v>
          </cell>
          <cell r="O1719">
            <v>0</v>
          </cell>
          <cell r="P1719">
            <v>0</v>
          </cell>
          <cell r="Q1719">
            <v>1</v>
          </cell>
          <cell r="R1719">
            <v>0</v>
          </cell>
          <cell r="S1719">
            <v>0</v>
          </cell>
          <cell r="T1719">
            <v>0</v>
          </cell>
          <cell r="U1719">
            <v>2</v>
          </cell>
          <cell r="V1719">
            <v>0</v>
          </cell>
          <cell r="W1719">
            <v>0</v>
          </cell>
          <cell r="X1719">
            <v>1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</row>
        <row r="1720">
          <cell r="A1720">
            <v>0</v>
          </cell>
          <cell r="B1720">
            <v>0</v>
          </cell>
          <cell r="C1720">
            <v>0</v>
          </cell>
          <cell r="D1720" t="str">
            <v>F</v>
          </cell>
          <cell r="E1720">
            <v>4</v>
          </cell>
          <cell r="F1720">
            <v>3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1</v>
          </cell>
          <cell r="P1720">
            <v>0</v>
          </cell>
          <cell r="Q1720">
            <v>1</v>
          </cell>
          <cell r="R1720">
            <v>0</v>
          </cell>
          <cell r="S1720">
            <v>0</v>
          </cell>
          <cell r="T1720">
            <v>1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1</v>
          </cell>
          <cell r="Z1720">
            <v>1</v>
          </cell>
          <cell r="AA1720">
            <v>0</v>
          </cell>
          <cell r="AD1720">
            <v>0</v>
          </cell>
          <cell r="AF1720">
            <v>0</v>
          </cell>
        </row>
        <row r="1721">
          <cell r="A1721">
            <v>0</v>
          </cell>
          <cell r="B1721" t="str">
            <v>Y17</v>
          </cell>
          <cell r="C1721" t="str">
            <v>Poisoning by and exposure to other gases and vapours, undetermined intent</v>
          </cell>
          <cell r="D1721" t="str">
            <v>M</v>
          </cell>
          <cell r="E1721">
            <v>2</v>
          </cell>
          <cell r="F1721">
            <v>2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1</v>
          </cell>
          <cell r="O1721">
            <v>0</v>
          </cell>
          <cell r="P1721">
            <v>0</v>
          </cell>
          <cell r="Q1721">
            <v>0</v>
          </cell>
          <cell r="R1721">
            <v>1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D1721">
            <v>0</v>
          </cell>
          <cell r="AF1721">
            <v>0</v>
          </cell>
        </row>
        <row r="1722">
          <cell r="A1722">
            <v>0</v>
          </cell>
          <cell r="B1722">
            <v>0</v>
          </cell>
          <cell r="C1722">
            <v>0</v>
          </cell>
          <cell r="D1722" t="str">
            <v>F</v>
          </cell>
          <cell r="E1722" t="str">
            <v>-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F1722">
            <v>0</v>
          </cell>
        </row>
        <row r="1723">
          <cell r="A1723">
            <v>0</v>
          </cell>
          <cell r="B1723" t="str">
            <v>Y21</v>
          </cell>
          <cell r="C1723" t="str">
            <v>Drowning and submersion, undetermined intent</v>
          </cell>
          <cell r="D1723" t="str">
            <v>M</v>
          </cell>
          <cell r="E1723">
            <v>6</v>
          </cell>
          <cell r="F1723">
            <v>5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1</v>
          </cell>
          <cell r="N1723">
            <v>0</v>
          </cell>
          <cell r="O1723">
            <v>0</v>
          </cell>
          <cell r="P1723">
            <v>1</v>
          </cell>
          <cell r="Q1723">
            <v>0</v>
          </cell>
          <cell r="R1723">
            <v>1</v>
          </cell>
          <cell r="S1723">
            <v>0</v>
          </cell>
          <cell r="T1723">
            <v>0</v>
          </cell>
          <cell r="U1723">
            <v>0</v>
          </cell>
          <cell r="V1723">
            <v>2</v>
          </cell>
          <cell r="W1723">
            <v>0</v>
          </cell>
          <cell r="X1723">
            <v>1</v>
          </cell>
          <cell r="Y1723">
            <v>0</v>
          </cell>
          <cell r="Z1723">
            <v>0</v>
          </cell>
          <cell r="AA1723">
            <v>0</v>
          </cell>
          <cell r="AD1723">
            <v>0</v>
          </cell>
          <cell r="AF1723">
            <v>0</v>
          </cell>
        </row>
        <row r="1724">
          <cell r="A1724">
            <v>0</v>
          </cell>
          <cell r="B1724">
            <v>0</v>
          </cell>
          <cell r="C1724">
            <v>0</v>
          </cell>
          <cell r="D1724" t="str">
            <v>F</v>
          </cell>
          <cell r="E1724" t="str">
            <v>-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</row>
        <row r="1725">
          <cell r="A1725">
            <v>0</v>
          </cell>
          <cell r="B1725" t="str">
            <v>Y23</v>
          </cell>
          <cell r="C1725" t="str">
            <v>Rifle, shotgun and larger firearm discharge, undetermined intent</v>
          </cell>
          <cell r="D1725" t="str">
            <v>M</v>
          </cell>
          <cell r="E1725">
            <v>1</v>
          </cell>
          <cell r="F1725">
            <v>1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1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D1725">
            <v>0</v>
          </cell>
          <cell r="AE1725">
            <v>0</v>
          </cell>
          <cell r="AF1725">
            <v>0</v>
          </cell>
        </row>
        <row r="1726">
          <cell r="A1726">
            <v>0</v>
          </cell>
          <cell r="B1726">
            <v>0</v>
          </cell>
          <cell r="C1726">
            <v>0</v>
          </cell>
          <cell r="D1726" t="str">
            <v>F</v>
          </cell>
          <cell r="E1726" t="str">
            <v>-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</row>
        <row r="1727">
          <cell r="A1727">
            <v>0</v>
          </cell>
          <cell r="B1727" t="str">
            <v>Y28</v>
          </cell>
          <cell r="C1727" t="str">
            <v>Contact with sharp object, undetermined intent</v>
          </cell>
          <cell r="D1727" t="str">
            <v>M</v>
          </cell>
          <cell r="E1727">
            <v>1</v>
          </cell>
          <cell r="F1727">
            <v>1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1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D1727">
            <v>0</v>
          </cell>
          <cell r="AE1727">
            <v>0</v>
          </cell>
          <cell r="AF1727">
            <v>0</v>
          </cell>
        </row>
        <row r="1728">
          <cell r="A1728">
            <v>0</v>
          </cell>
          <cell r="B1728">
            <v>0</v>
          </cell>
          <cell r="C1728">
            <v>0</v>
          </cell>
          <cell r="D1728" t="str">
            <v>F</v>
          </cell>
          <cell r="E1728" t="str">
            <v>-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F1728">
            <v>0</v>
          </cell>
        </row>
        <row r="1729">
          <cell r="A1729">
            <v>0</v>
          </cell>
          <cell r="B1729" t="str">
            <v>Y30</v>
          </cell>
          <cell r="C1729" t="str">
            <v>Falling, jumping or pushed from a high place, undetermined intent</v>
          </cell>
          <cell r="D1729" t="str">
            <v>M</v>
          </cell>
          <cell r="E1729">
            <v>10</v>
          </cell>
          <cell r="F1729">
            <v>10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1</v>
          </cell>
          <cell r="M1729">
            <v>2</v>
          </cell>
          <cell r="N1729">
            <v>0</v>
          </cell>
          <cell r="O1729">
            <v>0</v>
          </cell>
          <cell r="P1729">
            <v>1</v>
          </cell>
          <cell r="Q1729">
            <v>2</v>
          </cell>
          <cell r="R1729">
            <v>0</v>
          </cell>
          <cell r="S1729">
            <v>2</v>
          </cell>
          <cell r="T1729">
            <v>0</v>
          </cell>
          <cell r="U1729">
            <v>1</v>
          </cell>
          <cell r="V1729">
            <v>1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F1729">
            <v>0</v>
          </cell>
        </row>
        <row r="1730">
          <cell r="A1730">
            <v>0</v>
          </cell>
          <cell r="B1730">
            <v>0</v>
          </cell>
          <cell r="C1730">
            <v>0</v>
          </cell>
          <cell r="D1730" t="str">
            <v>F</v>
          </cell>
          <cell r="E1730">
            <v>8</v>
          </cell>
          <cell r="F1730">
            <v>7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1</v>
          </cell>
          <cell r="N1730">
            <v>0</v>
          </cell>
          <cell r="O1730">
            <v>0</v>
          </cell>
          <cell r="P1730">
            <v>2</v>
          </cell>
          <cell r="Q1730">
            <v>0</v>
          </cell>
          <cell r="R1730">
            <v>1</v>
          </cell>
          <cell r="S1730">
            <v>2</v>
          </cell>
          <cell r="T1730">
            <v>0</v>
          </cell>
          <cell r="U1730">
            <v>0</v>
          </cell>
          <cell r="V1730">
            <v>1</v>
          </cell>
          <cell r="W1730">
            <v>0</v>
          </cell>
          <cell r="X1730">
            <v>0</v>
          </cell>
          <cell r="Y1730">
            <v>0</v>
          </cell>
          <cell r="Z1730">
            <v>1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F1730">
            <v>0</v>
          </cell>
        </row>
        <row r="1731">
          <cell r="A1731">
            <v>0</v>
          </cell>
          <cell r="B1731" t="str">
            <v>Y31</v>
          </cell>
          <cell r="C1731" t="str">
            <v>Falling, lying or running before or into moving object, undetermined intent</v>
          </cell>
          <cell r="D1731" t="str">
            <v>M</v>
          </cell>
          <cell r="E1731">
            <v>2</v>
          </cell>
          <cell r="F1731">
            <v>2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1</v>
          </cell>
          <cell r="N1731">
            <v>0</v>
          </cell>
          <cell r="O1731">
            <v>1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1</v>
          </cell>
          <cell r="Z1731">
            <v>0</v>
          </cell>
          <cell r="AA1731">
            <v>0</v>
          </cell>
          <cell r="AD1731">
            <v>0</v>
          </cell>
          <cell r="AE1731">
            <v>0</v>
          </cell>
          <cell r="AF1731">
            <v>0</v>
          </cell>
        </row>
        <row r="1732">
          <cell r="A1732">
            <v>0</v>
          </cell>
          <cell r="B1732">
            <v>0</v>
          </cell>
          <cell r="C1732">
            <v>0</v>
          </cell>
          <cell r="D1732" t="str">
            <v>F</v>
          </cell>
          <cell r="E1732">
            <v>1</v>
          </cell>
          <cell r="F1732">
            <v>1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1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F1732">
            <v>0</v>
          </cell>
        </row>
        <row r="1733">
          <cell r="A1733">
            <v>0</v>
          </cell>
          <cell r="B1733" t="str">
            <v>Y34</v>
          </cell>
          <cell r="C1733" t="str">
            <v>Unspecified event, undetermined intent</v>
          </cell>
          <cell r="D1733" t="str">
            <v>M</v>
          </cell>
          <cell r="E1733">
            <v>4</v>
          </cell>
          <cell r="F1733">
            <v>4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1</v>
          </cell>
          <cell r="S1733">
            <v>1</v>
          </cell>
          <cell r="T1733">
            <v>0</v>
          </cell>
          <cell r="U1733">
            <v>1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F1733">
            <v>0</v>
          </cell>
        </row>
        <row r="1734">
          <cell r="A1734">
            <v>0</v>
          </cell>
          <cell r="B1734">
            <v>0</v>
          </cell>
          <cell r="C1734">
            <v>0</v>
          </cell>
          <cell r="D1734" t="str">
            <v>F</v>
          </cell>
          <cell r="E1734">
            <v>3</v>
          </cell>
          <cell r="F1734">
            <v>3</v>
          </cell>
          <cell r="G1734">
            <v>1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1</v>
          </cell>
          <cell r="U1734">
            <v>1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D1734">
            <v>0</v>
          </cell>
          <cell r="AE1734">
            <v>0</v>
          </cell>
          <cell r="AF1734">
            <v>0</v>
          </cell>
        </row>
        <row r="1735">
          <cell r="A1735">
            <v>0</v>
          </cell>
          <cell r="B1735" t="str">
            <v>Y40-84</v>
          </cell>
          <cell r="C1735" t="str">
            <v>Complications of medical and surgical care</v>
          </cell>
          <cell r="D1735" t="str">
            <v>M</v>
          </cell>
          <cell r="E1735">
            <v>34</v>
          </cell>
          <cell r="F1735">
            <v>10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4</v>
          </cell>
          <cell r="T1735">
            <v>0</v>
          </cell>
          <cell r="U1735">
            <v>3</v>
          </cell>
          <cell r="V1735">
            <v>3</v>
          </cell>
          <cell r="W1735">
            <v>3</v>
          </cell>
          <cell r="X1735">
            <v>6</v>
          </cell>
          <cell r="Y1735">
            <v>0</v>
          </cell>
          <cell r="Z1735">
            <v>12</v>
          </cell>
          <cell r="AA1735">
            <v>3</v>
          </cell>
          <cell r="AD1735">
            <v>0</v>
          </cell>
          <cell r="AF1735">
            <v>0</v>
          </cell>
        </row>
        <row r="1736">
          <cell r="A1736">
            <v>0</v>
          </cell>
          <cell r="B1736">
            <v>0</v>
          </cell>
          <cell r="C1736">
            <v>0</v>
          </cell>
          <cell r="D1736" t="str">
            <v>F</v>
          </cell>
          <cell r="E1736">
            <v>34</v>
          </cell>
          <cell r="F1736">
            <v>11</v>
          </cell>
          <cell r="G1736">
            <v>1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1</v>
          </cell>
          <cell r="O1736">
            <v>0</v>
          </cell>
          <cell r="P1736">
            <v>0</v>
          </cell>
          <cell r="Q1736">
            <v>0</v>
          </cell>
          <cell r="R1736">
            <v>3</v>
          </cell>
          <cell r="S1736">
            <v>1</v>
          </cell>
          <cell r="T1736">
            <v>1</v>
          </cell>
          <cell r="U1736">
            <v>2</v>
          </cell>
          <cell r="V1736">
            <v>2</v>
          </cell>
          <cell r="W1736">
            <v>2</v>
          </cell>
          <cell r="X1736">
            <v>8</v>
          </cell>
          <cell r="Y1736">
            <v>0</v>
          </cell>
          <cell r="Z1736">
            <v>8</v>
          </cell>
          <cell r="AA1736">
            <v>5</v>
          </cell>
          <cell r="AD1736">
            <v>0</v>
          </cell>
          <cell r="AF1736">
            <v>0</v>
          </cell>
        </row>
        <row r="1737">
          <cell r="A1737">
            <v>0</v>
          </cell>
          <cell r="B1737" t="str">
            <v>Y40-59</v>
          </cell>
          <cell r="C1737" t="str">
            <v>Drugs, medicaments and biological substances causing adverse effects in therapeutic use</v>
          </cell>
          <cell r="D1737" t="str">
            <v>M</v>
          </cell>
          <cell r="E1737">
            <v>12</v>
          </cell>
          <cell r="F1737">
            <v>5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2</v>
          </cell>
          <cell r="T1737">
            <v>0</v>
          </cell>
          <cell r="U1737">
            <v>1</v>
          </cell>
          <cell r="V1737">
            <v>2</v>
          </cell>
          <cell r="W1737">
            <v>1</v>
          </cell>
          <cell r="X1737">
            <v>4</v>
          </cell>
          <cell r="Y1737">
            <v>0</v>
          </cell>
          <cell r="Z1737">
            <v>2</v>
          </cell>
          <cell r="AA1737">
            <v>0</v>
          </cell>
          <cell r="AD1737">
            <v>0</v>
          </cell>
          <cell r="AF1737">
            <v>0</v>
          </cell>
        </row>
        <row r="1738">
          <cell r="A1738">
            <v>0</v>
          </cell>
          <cell r="B1738">
            <v>0</v>
          </cell>
          <cell r="C1738">
            <v>0</v>
          </cell>
          <cell r="D1738" t="str">
            <v>F</v>
          </cell>
          <cell r="E1738">
            <v>12</v>
          </cell>
          <cell r="F1738">
            <v>3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1</v>
          </cell>
          <cell r="S1738">
            <v>0</v>
          </cell>
          <cell r="T1738">
            <v>0</v>
          </cell>
          <cell r="U1738">
            <v>2</v>
          </cell>
          <cell r="V1738">
            <v>0</v>
          </cell>
          <cell r="W1738">
            <v>0</v>
          </cell>
          <cell r="X1738">
            <v>5</v>
          </cell>
          <cell r="Y1738">
            <v>0</v>
          </cell>
          <cell r="Z1738">
            <v>3</v>
          </cell>
          <cell r="AA1738">
            <v>1</v>
          </cell>
          <cell r="AD1738">
            <v>0</v>
          </cell>
          <cell r="AF1738">
            <v>0</v>
          </cell>
        </row>
        <row r="1739">
          <cell r="A1739">
            <v>0</v>
          </cell>
          <cell r="B1739" t="str">
            <v>Y44</v>
          </cell>
          <cell r="C1739" t="str">
            <v>Agents primarily affecting blood constituents</v>
          </cell>
          <cell r="D1739" t="str">
            <v>M</v>
          </cell>
          <cell r="E1739">
            <v>6</v>
          </cell>
          <cell r="F1739">
            <v>2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1</v>
          </cell>
          <cell r="T1739">
            <v>0</v>
          </cell>
          <cell r="U1739">
            <v>0</v>
          </cell>
          <cell r="V1739">
            <v>1</v>
          </cell>
          <cell r="W1739">
            <v>1</v>
          </cell>
          <cell r="X1739">
            <v>1</v>
          </cell>
          <cell r="Y1739">
            <v>0</v>
          </cell>
          <cell r="Z1739">
            <v>2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F1739">
            <v>0</v>
          </cell>
        </row>
        <row r="1740">
          <cell r="A1740">
            <v>0</v>
          </cell>
          <cell r="B1740">
            <v>0</v>
          </cell>
          <cell r="C1740">
            <v>0</v>
          </cell>
          <cell r="D1740" t="str">
            <v>F</v>
          </cell>
          <cell r="E1740">
            <v>8</v>
          </cell>
          <cell r="F1740">
            <v>1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1</v>
          </cell>
          <cell r="V1740">
            <v>0</v>
          </cell>
          <cell r="W1740">
            <v>0</v>
          </cell>
          <cell r="X1740">
            <v>4</v>
          </cell>
          <cell r="Y1740">
            <v>0</v>
          </cell>
          <cell r="Z1740">
            <v>2</v>
          </cell>
          <cell r="AA1740">
            <v>1</v>
          </cell>
          <cell r="AD1740">
            <v>0</v>
          </cell>
          <cell r="AE1740">
            <v>0</v>
          </cell>
          <cell r="AF1740">
            <v>0</v>
          </cell>
        </row>
        <row r="1741">
          <cell r="A1741">
            <v>0</v>
          </cell>
          <cell r="B1741" t="str">
            <v>Y45</v>
          </cell>
          <cell r="C1741" t="str">
            <v>Analgesics, antipyretics and anti-inflammatory drugs</v>
          </cell>
          <cell r="D1741" t="str">
            <v>M</v>
          </cell>
          <cell r="E1741">
            <v>3</v>
          </cell>
          <cell r="F1741">
            <v>1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1</v>
          </cell>
          <cell r="W1741">
            <v>0</v>
          </cell>
          <cell r="X1741">
            <v>2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</row>
        <row r="1742">
          <cell r="A1742">
            <v>0</v>
          </cell>
          <cell r="B1742">
            <v>0</v>
          </cell>
          <cell r="C1742">
            <v>0</v>
          </cell>
          <cell r="D1742" t="str">
            <v>F</v>
          </cell>
          <cell r="E1742">
            <v>2</v>
          </cell>
          <cell r="F1742">
            <v>2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1</v>
          </cell>
          <cell r="S1742">
            <v>0</v>
          </cell>
          <cell r="T1742">
            <v>0</v>
          </cell>
          <cell r="U1742">
            <v>1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F1742">
            <v>0</v>
          </cell>
        </row>
        <row r="1743">
          <cell r="A1743">
            <v>0</v>
          </cell>
          <cell r="B1743" t="str">
            <v>Y49</v>
          </cell>
          <cell r="C1743" t="str">
            <v>Psychotropic drugs, not elsewhere classified</v>
          </cell>
          <cell r="D1743" t="str">
            <v>M</v>
          </cell>
          <cell r="E1743">
            <v>1</v>
          </cell>
          <cell r="F1743">
            <v>1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1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F1743">
            <v>0</v>
          </cell>
        </row>
        <row r="1744">
          <cell r="A1744">
            <v>0</v>
          </cell>
          <cell r="B1744">
            <v>0</v>
          </cell>
          <cell r="C1744">
            <v>0</v>
          </cell>
          <cell r="D1744" t="str">
            <v>F</v>
          </cell>
          <cell r="E1744" t="str">
            <v>-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F1744">
            <v>0</v>
          </cell>
        </row>
        <row r="1745">
          <cell r="A1745">
            <v>0</v>
          </cell>
          <cell r="B1745" t="str">
            <v>Y52</v>
          </cell>
          <cell r="C1745" t="str">
            <v>Agents primarily affecting the cardiovascular system</v>
          </cell>
          <cell r="D1745" t="str">
            <v>M</v>
          </cell>
          <cell r="E1745">
            <v>1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1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F1745">
            <v>0</v>
          </cell>
        </row>
        <row r="1746">
          <cell r="A1746">
            <v>0</v>
          </cell>
          <cell r="B1746">
            <v>0</v>
          </cell>
          <cell r="C1746">
            <v>0</v>
          </cell>
          <cell r="D1746" t="str">
            <v>F</v>
          </cell>
          <cell r="E1746">
            <v>1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1</v>
          </cell>
          <cell r="Y1746">
            <v>0</v>
          </cell>
          <cell r="Z1746">
            <v>0</v>
          </cell>
          <cell r="AA1746">
            <v>0</v>
          </cell>
          <cell r="AD1746">
            <v>0</v>
          </cell>
          <cell r="AE1746">
            <v>0</v>
          </cell>
          <cell r="AF1746">
            <v>0</v>
          </cell>
        </row>
        <row r="1747">
          <cell r="A1747">
            <v>0</v>
          </cell>
          <cell r="B1747" t="str">
            <v>Y57</v>
          </cell>
          <cell r="C1747" t="str">
            <v>Other and unspecified drugs and medicaments</v>
          </cell>
          <cell r="D1747" t="str">
            <v>M</v>
          </cell>
          <cell r="E1747">
            <v>1</v>
          </cell>
          <cell r="F1747">
            <v>1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1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F1747">
            <v>0</v>
          </cell>
        </row>
        <row r="1748">
          <cell r="A1748">
            <v>0</v>
          </cell>
          <cell r="B1748">
            <v>0</v>
          </cell>
          <cell r="C1748">
            <v>0</v>
          </cell>
          <cell r="D1748" t="str">
            <v>F</v>
          </cell>
          <cell r="E1748">
            <v>1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1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F1748">
            <v>0</v>
          </cell>
        </row>
        <row r="1749">
          <cell r="A1749">
            <v>0</v>
          </cell>
          <cell r="B1749" t="str">
            <v>Y60-69</v>
          </cell>
          <cell r="C1749" t="str">
            <v>Misadventures to patients during surgical and medical care</v>
          </cell>
          <cell r="D1749" t="str">
            <v>M</v>
          </cell>
          <cell r="E1749" t="str">
            <v>-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D1749">
            <v>0</v>
          </cell>
          <cell r="AF1749">
            <v>0</v>
          </cell>
        </row>
        <row r="1750">
          <cell r="A1750">
            <v>0</v>
          </cell>
          <cell r="B1750">
            <v>0</v>
          </cell>
          <cell r="C1750">
            <v>0</v>
          </cell>
          <cell r="D1750" t="str">
            <v>F</v>
          </cell>
          <cell r="E1750">
            <v>1</v>
          </cell>
          <cell r="F1750">
            <v>1</v>
          </cell>
          <cell r="G1750">
            <v>1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D1750">
            <v>0</v>
          </cell>
          <cell r="AF1750">
            <v>0</v>
          </cell>
        </row>
        <row r="1751">
          <cell r="A1751">
            <v>0</v>
          </cell>
          <cell r="B1751" t="str">
            <v>Y60</v>
          </cell>
          <cell r="C1751" t="str">
            <v>Unintentional cut, puncture, perforation or haemorrhage during surgical and medical care</v>
          </cell>
          <cell r="D1751" t="str">
            <v>M</v>
          </cell>
          <cell r="E1751" t="str">
            <v>-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F1751">
            <v>0</v>
          </cell>
        </row>
        <row r="1752">
          <cell r="A1752">
            <v>0</v>
          </cell>
          <cell r="B1752">
            <v>0</v>
          </cell>
          <cell r="C1752">
            <v>0</v>
          </cell>
          <cell r="D1752" t="str">
            <v>F</v>
          </cell>
          <cell r="E1752">
            <v>1</v>
          </cell>
          <cell r="F1752">
            <v>1</v>
          </cell>
          <cell r="G1752">
            <v>1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F1752">
            <v>0</v>
          </cell>
        </row>
        <row r="1753">
          <cell r="A1753">
            <v>0</v>
          </cell>
          <cell r="B1753" t="str">
            <v>Y83-84</v>
          </cell>
          <cell r="C1753" t="str">
            <v>Surgical and other medical procedures as the cause of abnormal reaction of the patient, or of later complication, without mention of misadventure at the time of the procedure</v>
          </cell>
          <cell r="D1753" t="str">
            <v>M</v>
          </cell>
          <cell r="E1753">
            <v>22</v>
          </cell>
          <cell r="F1753">
            <v>5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2</v>
          </cell>
          <cell r="T1753">
            <v>0</v>
          </cell>
          <cell r="U1753">
            <v>2</v>
          </cell>
          <cell r="V1753">
            <v>1</v>
          </cell>
          <cell r="W1753">
            <v>2</v>
          </cell>
          <cell r="X1753">
            <v>2</v>
          </cell>
          <cell r="Y1753">
            <v>0</v>
          </cell>
          <cell r="Z1753">
            <v>10</v>
          </cell>
          <cell r="AA1753">
            <v>3</v>
          </cell>
          <cell r="AD1753">
            <v>0</v>
          </cell>
          <cell r="AF1753">
            <v>0</v>
          </cell>
        </row>
        <row r="1754">
          <cell r="A1754">
            <v>0</v>
          </cell>
          <cell r="B1754">
            <v>0</v>
          </cell>
          <cell r="C1754">
            <v>0</v>
          </cell>
          <cell r="D1754" t="str">
            <v>F</v>
          </cell>
          <cell r="E1754">
            <v>21</v>
          </cell>
          <cell r="F1754">
            <v>7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1</v>
          </cell>
          <cell r="O1754">
            <v>0</v>
          </cell>
          <cell r="P1754">
            <v>0</v>
          </cell>
          <cell r="Q1754">
            <v>0</v>
          </cell>
          <cell r="R1754">
            <v>2</v>
          </cell>
          <cell r="S1754">
            <v>1</v>
          </cell>
          <cell r="T1754">
            <v>1</v>
          </cell>
          <cell r="U1754">
            <v>0</v>
          </cell>
          <cell r="V1754">
            <v>2</v>
          </cell>
          <cell r="W1754">
            <v>2</v>
          </cell>
          <cell r="X1754">
            <v>3</v>
          </cell>
          <cell r="Y1754">
            <v>0</v>
          </cell>
          <cell r="Z1754">
            <v>5</v>
          </cell>
          <cell r="AA1754">
            <v>4</v>
          </cell>
          <cell r="AD1754">
            <v>0</v>
          </cell>
          <cell r="AF1754">
            <v>0</v>
          </cell>
        </row>
        <row r="1755">
          <cell r="A1755">
            <v>0</v>
          </cell>
          <cell r="B1755" t="str">
            <v>Y83</v>
          </cell>
          <cell r="C1755" t="str">
            <v>Surgical operation and other surgical procedures as the cause of abnormal reaction of the patient, or of later complication, without mention of misadventure at the time of the procedure</v>
          </cell>
          <cell r="D1755" t="str">
            <v>M</v>
          </cell>
          <cell r="E1755">
            <v>17</v>
          </cell>
          <cell r="F1755">
            <v>4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1</v>
          </cell>
          <cell r="T1755">
            <v>0</v>
          </cell>
          <cell r="U1755">
            <v>2</v>
          </cell>
          <cell r="V1755">
            <v>1</v>
          </cell>
          <cell r="W1755">
            <v>2</v>
          </cell>
          <cell r="X1755">
            <v>1</v>
          </cell>
          <cell r="Y1755">
            <v>0</v>
          </cell>
          <cell r="Z1755">
            <v>7</v>
          </cell>
          <cell r="AA1755">
            <v>3</v>
          </cell>
          <cell r="AB1755">
            <v>0</v>
          </cell>
          <cell r="AC1755">
            <v>0</v>
          </cell>
          <cell r="AD1755">
            <v>0</v>
          </cell>
          <cell r="AF1755">
            <v>0</v>
          </cell>
        </row>
        <row r="1756">
          <cell r="A1756">
            <v>0</v>
          </cell>
          <cell r="B1756">
            <v>0</v>
          </cell>
          <cell r="C1756">
            <v>0</v>
          </cell>
          <cell r="D1756" t="str">
            <v>F</v>
          </cell>
          <cell r="E1756">
            <v>18</v>
          </cell>
          <cell r="F1756">
            <v>6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1</v>
          </cell>
          <cell r="O1756">
            <v>0</v>
          </cell>
          <cell r="P1756">
            <v>0</v>
          </cell>
          <cell r="Q1756">
            <v>0</v>
          </cell>
          <cell r="R1756">
            <v>1</v>
          </cell>
          <cell r="S1756">
            <v>1</v>
          </cell>
          <cell r="T1756">
            <v>1</v>
          </cell>
          <cell r="U1756">
            <v>0</v>
          </cell>
          <cell r="V1756">
            <v>2</v>
          </cell>
          <cell r="W1756">
            <v>2</v>
          </cell>
          <cell r="X1756">
            <v>2</v>
          </cell>
          <cell r="Y1756">
            <v>0</v>
          </cell>
          <cell r="Z1756">
            <v>5</v>
          </cell>
          <cell r="AA1756">
            <v>3</v>
          </cell>
          <cell r="AB1756">
            <v>0</v>
          </cell>
          <cell r="AC1756">
            <v>0</v>
          </cell>
          <cell r="AD1756">
            <v>0</v>
          </cell>
          <cell r="AF1756">
            <v>0</v>
          </cell>
        </row>
        <row r="1757">
          <cell r="A1757">
            <v>0</v>
          </cell>
          <cell r="B1757" t="str">
            <v>Y84</v>
          </cell>
          <cell r="C1757" t="str">
            <v>Other medical procedures as the cause of abnormal reaction of the patient, or of later complication, without mention of misadventure at the time of procedure</v>
          </cell>
          <cell r="D1757" t="str">
            <v>M</v>
          </cell>
          <cell r="E1757">
            <v>5</v>
          </cell>
          <cell r="F1757">
            <v>1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1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1</v>
          </cell>
          <cell r="Y1757">
            <v>0</v>
          </cell>
          <cell r="Z1757">
            <v>3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F1757">
            <v>0</v>
          </cell>
        </row>
        <row r="1758">
          <cell r="A1758">
            <v>0</v>
          </cell>
          <cell r="B1758">
            <v>0</v>
          </cell>
          <cell r="C1758">
            <v>0</v>
          </cell>
          <cell r="D1758" t="str">
            <v>F</v>
          </cell>
          <cell r="E1758">
            <v>3</v>
          </cell>
          <cell r="F1758">
            <v>1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1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1</v>
          </cell>
          <cell r="Y1758">
            <v>0</v>
          </cell>
          <cell r="Z1758">
            <v>0</v>
          </cell>
          <cell r="AA1758">
            <v>1</v>
          </cell>
          <cell r="AB1758">
            <v>0</v>
          </cell>
          <cell r="AC1758">
            <v>0</v>
          </cell>
          <cell r="AD1758">
            <v>0</v>
          </cell>
          <cell r="AF1758">
            <v>0</v>
          </cell>
        </row>
        <row r="1759">
          <cell r="A1759">
            <v>0</v>
          </cell>
          <cell r="B1759" t="str">
            <v>Y85-89</v>
          </cell>
          <cell r="C1759" t="str">
            <v>Sequelae of external causes of morbidity and mortality</v>
          </cell>
          <cell r="D1759" t="str">
            <v>M</v>
          </cell>
          <cell r="E1759">
            <v>19</v>
          </cell>
          <cell r="F1759">
            <v>14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O1759">
            <v>1</v>
          </cell>
          <cell r="P1759">
            <v>1</v>
          </cell>
          <cell r="Q1759">
            <v>2</v>
          </cell>
          <cell r="R1759">
            <v>1</v>
          </cell>
          <cell r="S1759">
            <v>2</v>
          </cell>
          <cell r="T1759">
            <v>4</v>
          </cell>
          <cell r="U1759">
            <v>1</v>
          </cell>
          <cell r="V1759">
            <v>1</v>
          </cell>
          <cell r="W1759">
            <v>2</v>
          </cell>
          <cell r="X1759">
            <v>2</v>
          </cell>
          <cell r="Y1759">
            <v>1</v>
          </cell>
          <cell r="Z1759">
            <v>0</v>
          </cell>
          <cell r="AA1759">
            <v>1</v>
          </cell>
          <cell r="AD1759">
            <v>0</v>
          </cell>
          <cell r="AF1759">
            <v>0</v>
          </cell>
        </row>
        <row r="1760">
          <cell r="A1760">
            <v>0</v>
          </cell>
          <cell r="B1760">
            <v>0</v>
          </cell>
          <cell r="C1760">
            <v>0</v>
          </cell>
          <cell r="D1760" t="str">
            <v>F</v>
          </cell>
          <cell r="E1760">
            <v>17</v>
          </cell>
          <cell r="F1760">
            <v>5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1</v>
          </cell>
          <cell r="O1760">
            <v>0</v>
          </cell>
          <cell r="P1760">
            <v>0</v>
          </cell>
          <cell r="Q1760">
            <v>1</v>
          </cell>
          <cell r="R1760">
            <v>0</v>
          </cell>
          <cell r="S1760">
            <v>1</v>
          </cell>
          <cell r="T1760">
            <v>1</v>
          </cell>
          <cell r="U1760">
            <v>0</v>
          </cell>
          <cell r="V1760">
            <v>1</v>
          </cell>
          <cell r="W1760">
            <v>3</v>
          </cell>
          <cell r="X1760">
            <v>3</v>
          </cell>
          <cell r="Y1760">
            <v>0</v>
          </cell>
          <cell r="Z1760">
            <v>2</v>
          </cell>
          <cell r="AA1760">
            <v>4</v>
          </cell>
          <cell r="AD1760">
            <v>0</v>
          </cell>
          <cell r="AF1760">
            <v>0</v>
          </cell>
        </row>
        <row r="1761">
          <cell r="A1761">
            <v>0</v>
          </cell>
          <cell r="B1761" t="str">
            <v>Y85</v>
          </cell>
          <cell r="C1761" t="str">
            <v>Sequelae of transport accidents</v>
          </cell>
          <cell r="D1761" t="str">
            <v>M</v>
          </cell>
          <cell r="E1761">
            <v>3</v>
          </cell>
          <cell r="F1761">
            <v>2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1</v>
          </cell>
          <cell r="T1761">
            <v>1</v>
          </cell>
          <cell r="U1761">
            <v>0</v>
          </cell>
          <cell r="V1761">
            <v>0</v>
          </cell>
          <cell r="W1761">
            <v>1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</row>
        <row r="1762">
          <cell r="A1762">
            <v>0</v>
          </cell>
          <cell r="B1762">
            <v>0</v>
          </cell>
          <cell r="C1762">
            <v>0</v>
          </cell>
          <cell r="D1762" t="str">
            <v>F</v>
          </cell>
          <cell r="E1762">
            <v>2</v>
          </cell>
          <cell r="F1762">
            <v>1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1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1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</row>
        <row r="1763">
          <cell r="A1763">
            <v>0</v>
          </cell>
          <cell r="B1763" t="str">
            <v>Y850</v>
          </cell>
          <cell r="C1763" t="str">
            <v>Sequelae of motor-vehicle accident</v>
          </cell>
          <cell r="D1763" t="str">
            <v>M</v>
          </cell>
          <cell r="E1763">
            <v>2</v>
          </cell>
          <cell r="F1763">
            <v>2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1</v>
          </cell>
          <cell r="T1763">
            <v>1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D1763">
            <v>0</v>
          </cell>
          <cell r="AF1763">
            <v>0</v>
          </cell>
        </row>
        <row r="1764">
          <cell r="A1764">
            <v>0</v>
          </cell>
          <cell r="B1764">
            <v>0</v>
          </cell>
          <cell r="C1764">
            <v>0</v>
          </cell>
          <cell r="D1764" t="str">
            <v>F</v>
          </cell>
          <cell r="E1764">
            <v>2</v>
          </cell>
          <cell r="F1764">
            <v>1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1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1</v>
          </cell>
          <cell r="AA1764">
            <v>0</v>
          </cell>
          <cell r="AD1764">
            <v>0</v>
          </cell>
          <cell r="AF1764">
            <v>0</v>
          </cell>
        </row>
        <row r="1765">
          <cell r="A1765">
            <v>0</v>
          </cell>
          <cell r="B1765" t="str">
            <v>Y859</v>
          </cell>
          <cell r="C1765" t="str">
            <v>Sequelae of other and unspecified transport accidents</v>
          </cell>
          <cell r="D1765" t="str">
            <v>M</v>
          </cell>
          <cell r="E1765">
            <v>1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1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F1765">
            <v>0</v>
          </cell>
        </row>
        <row r="1766">
          <cell r="A1766">
            <v>0</v>
          </cell>
          <cell r="B1766">
            <v>0</v>
          </cell>
          <cell r="C1766">
            <v>0</v>
          </cell>
          <cell r="D1766" t="str">
            <v>F</v>
          </cell>
          <cell r="E1766" t="str">
            <v>-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F1766">
            <v>0</v>
          </cell>
        </row>
        <row r="1767">
          <cell r="A1767">
            <v>0</v>
          </cell>
          <cell r="B1767" t="str">
            <v>Y86</v>
          </cell>
          <cell r="C1767" t="str">
            <v>Sequelae of other accidents</v>
          </cell>
          <cell r="D1767" t="str">
            <v>M</v>
          </cell>
          <cell r="E1767">
            <v>8</v>
          </cell>
          <cell r="F1767">
            <v>6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1</v>
          </cell>
          <cell r="Q1767">
            <v>1</v>
          </cell>
          <cell r="R1767">
            <v>0</v>
          </cell>
          <cell r="S1767">
            <v>1</v>
          </cell>
          <cell r="T1767">
            <v>2</v>
          </cell>
          <cell r="U1767">
            <v>0</v>
          </cell>
          <cell r="V1767">
            <v>0</v>
          </cell>
          <cell r="W1767">
            <v>0</v>
          </cell>
          <cell r="X1767">
            <v>2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F1767">
            <v>0</v>
          </cell>
        </row>
        <row r="1768">
          <cell r="A1768">
            <v>0</v>
          </cell>
          <cell r="B1768">
            <v>0</v>
          </cell>
          <cell r="C1768">
            <v>0</v>
          </cell>
          <cell r="D1768" t="str">
            <v>F</v>
          </cell>
          <cell r="E1768">
            <v>10</v>
          </cell>
          <cell r="F1768">
            <v>1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1</v>
          </cell>
          <cell r="W1768">
            <v>2</v>
          </cell>
          <cell r="X1768">
            <v>2</v>
          </cell>
          <cell r="Y1768">
            <v>0</v>
          </cell>
          <cell r="Z1768">
            <v>1</v>
          </cell>
          <cell r="AA1768">
            <v>4</v>
          </cell>
          <cell r="AB1768">
            <v>0</v>
          </cell>
          <cell r="AC1768">
            <v>0</v>
          </cell>
          <cell r="AD1768">
            <v>0</v>
          </cell>
          <cell r="AF1768">
            <v>0</v>
          </cell>
        </row>
        <row r="1769">
          <cell r="A1769">
            <v>0</v>
          </cell>
          <cell r="B1769" t="str">
            <v>Y87</v>
          </cell>
          <cell r="C1769" t="str">
            <v>Sequelae of intentional self-harm, assault and events of undetermined intent</v>
          </cell>
          <cell r="D1769" t="str">
            <v>M</v>
          </cell>
          <cell r="E1769">
            <v>5</v>
          </cell>
          <cell r="F1769">
            <v>5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1</v>
          </cell>
          <cell r="P1769">
            <v>0</v>
          </cell>
          <cell r="Q1769">
            <v>1</v>
          </cell>
          <cell r="R1769">
            <v>1</v>
          </cell>
          <cell r="S1769">
            <v>0</v>
          </cell>
          <cell r="T1769">
            <v>0</v>
          </cell>
          <cell r="U1769">
            <v>1</v>
          </cell>
          <cell r="V1769">
            <v>1</v>
          </cell>
          <cell r="W1769">
            <v>0</v>
          </cell>
          <cell r="X1769">
            <v>0</v>
          </cell>
          <cell r="Y1769">
            <v>1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F1769">
            <v>0</v>
          </cell>
        </row>
        <row r="1770">
          <cell r="A1770">
            <v>0</v>
          </cell>
          <cell r="B1770">
            <v>0</v>
          </cell>
          <cell r="C1770">
            <v>0</v>
          </cell>
          <cell r="D1770" t="str">
            <v>F</v>
          </cell>
          <cell r="E1770">
            <v>3</v>
          </cell>
          <cell r="F1770">
            <v>3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1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1</v>
          </cell>
          <cell r="T1770">
            <v>1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</row>
        <row r="1771">
          <cell r="A1771">
            <v>0</v>
          </cell>
          <cell r="B1771" t="str">
            <v>Y871</v>
          </cell>
          <cell r="C1771" t="str">
            <v>Sequelae of assault</v>
          </cell>
          <cell r="D1771" t="str">
            <v>M</v>
          </cell>
          <cell r="E1771">
            <v>1</v>
          </cell>
          <cell r="F1771">
            <v>1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1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D1771">
            <v>0</v>
          </cell>
          <cell r="AE1771">
            <v>0</v>
          </cell>
          <cell r="AF1771">
            <v>0</v>
          </cell>
        </row>
        <row r="1772">
          <cell r="A1772">
            <v>0</v>
          </cell>
          <cell r="B1772">
            <v>0</v>
          </cell>
          <cell r="C1772">
            <v>0</v>
          </cell>
          <cell r="D1772" t="str">
            <v>F</v>
          </cell>
          <cell r="E1772" t="str">
            <v>-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</row>
        <row r="1773">
          <cell r="A1773">
            <v>0</v>
          </cell>
          <cell r="B1773" t="str">
            <v>Y872</v>
          </cell>
          <cell r="C1773" t="str">
            <v>Sequelae of events of undetermined intent</v>
          </cell>
          <cell r="D1773" t="str">
            <v>M</v>
          </cell>
          <cell r="E1773">
            <v>4</v>
          </cell>
          <cell r="F1773">
            <v>4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1</v>
          </cell>
          <cell r="P1773">
            <v>0</v>
          </cell>
          <cell r="Q1773">
            <v>1</v>
          </cell>
          <cell r="R1773">
            <v>1</v>
          </cell>
          <cell r="S1773">
            <v>0</v>
          </cell>
          <cell r="T1773">
            <v>0</v>
          </cell>
          <cell r="U1773">
            <v>0</v>
          </cell>
          <cell r="V1773">
            <v>1</v>
          </cell>
          <cell r="W1773">
            <v>0</v>
          </cell>
          <cell r="X1773">
            <v>0</v>
          </cell>
          <cell r="Y1773">
            <v>1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F1773">
            <v>0</v>
          </cell>
        </row>
        <row r="1774">
          <cell r="A1774">
            <v>0</v>
          </cell>
          <cell r="B1774">
            <v>0</v>
          </cell>
          <cell r="C1774">
            <v>0</v>
          </cell>
          <cell r="D1774" t="str">
            <v>F</v>
          </cell>
          <cell r="E1774">
            <v>3</v>
          </cell>
          <cell r="F1774">
            <v>3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1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1</v>
          </cell>
          <cell r="T1774">
            <v>1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F1774">
            <v>0</v>
          </cell>
        </row>
        <row r="1775">
          <cell r="A1775">
            <v>0</v>
          </cell>
          <cell r="B1775" t="str">
            <v>Y88</v>
          </cell>
          <cell r="C1775" t="str">
            <v>Sequelae with surgical and medical care as external cause</v>
          </cell>
          <cell r="D1775" t="str">
            <v>M</v>
          </cell>
          <cell r="E1775">
            <v>3</v>
          </cell>
          <cell r="F1775">
            <v>1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1</v>
          </cell>
          <cell r="U1775">
            <v>0</v>
          </cell>
          <cell r="V1775">
            <v>0</v>
          </cell>
          <cell r="W1775">
            <v>1</v>
          </cell>
          <cell r="X1775">
            <v>0</v>
          </cell>
          <cell r="Y1775">
            <v>0</v>
          </cell>
          <cell r="Z1775">
            <v>0</v>
          </cell>
          <cell r="AA1775">
            <v>1</v>
          </cell>
          <cell r="AB1775">
            <v>0</v>
          </cell>
          <cell r="AC1775">
            <v>0</v>
          </cell>
          <cell r="AD1775">
            <v>0</v>
          </cell>
          <cell r="AF1775">
            <v>0</v>
          </cell>
        </row>
        <row r="1776">
          <cell r="A1776">
            <v>0</v>
          </cell>
          <cell r="B1776">
            <v>0</v>
          </cell>
          <cell r="C1776">
            <v>0</v>
          </cell>
          <cell r="D1776" t="str">
            <v>F</v>
          </cell>
          <cell r="E1776">
            <v>2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1</v>
          </cell>
          <cell r="X1776">
            <v>1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F1776">
            <v>0</v>
          </cell>
        </row>
        <row r="1777">
          <cell r="A1777">
            <v>0</v>
          </cell>
          <cell r="B1777">
            <v>0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F1777">
            <v>0</v>
          </cell>
        </row>
        <row r="1778">
          <cell r="A1778">
            <v>0</v>
          </cell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F177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_Primary_Diag_Sum_2011"/>
      <sheetName val="Eng_Primary_Diag_Sum_2012"/>
      <sheetName val="Eng_Primary_Diag_Sum_2013"/>
      <sheetName val="Eng_Primary_Diag Sum_2014"/>
      <sheetName val="Eng_Primary_Diag_Sum_2015"/>
      <sheetName val="Eng_Primary_Diag Sum_2016"/>
      <sheetName val="ENG_Primary Diag Sum_2017"/>
      <sheetName val="ENG_Primary Diag 3 Char_2017"/>
      <sheetName val="ENG_Primary Diag Sum_2018"/>
      <sheetName val="ENG_Primary Diag 3 Char_2018"/>
      <sheetName val="ENG_QOF_CCGDV_2017"/>
      <sheetName val="ENG_QOF_CCGCV_2018"/>
      <sheetName val="BHF QOF by Region"/>
      <sheetName val="WAL_Summary_2011"/>
      <sheetName val="WAL_Summary_2012"/>
      <sheetName val="WAL_Summary_2013"/>
      <sheetName val="WAL_Summary_2014"/>
      <sheetName val="WAL_Summary_2015"/>
      <sheetName val="WAL_Summary_2016"/>
      <sheetName val="WAL_Summary_2017"/>
      <sheetName val="WAL_3Char_2017"/>
      <sheetName val="WAL_Summary_2018"/>
      <sheetName val="WAL_3Char_2018"/>
      <sheetName val="WAL_Admissions"/>
      <sheetName val="WAL_QOF_Pop"/>
      <sheetName val="SCO_Prev_2016-17"/>
      <sheetName val="SCO_Prev_2017-18"/>
      <sheetName val="NI_Diag Sum_2012"/>
      <sheetName val="NI_Diag Sum_2013"/>
      <sheetName val="NI_Diag Sum_2014"/>
      <sheetName val="NI_Diag Sum_2015"/>
      <sheetName val="NI_Diag Sum_2016"/>
      <sheetName val="NI_Diag Sum_2017"/>
      <sheetName val="NI_Diag Sum_2018"/>
      <sheetName val="NI_Primary Diag_2018"/>
      <sheetName val="NI Prevalence Registers"/>
      <sheetName val="NI List populations"/>
      <sheetName val="CHAPTER 2"/>
      <sheetName val="2.1"/>
      <sheetName val="2.1(data)"/>
      <sheetName val="2.1ab"/>
      <sheetName val="2.1cd"/>
      <sheetName val="2.1ef"/>
      <sheetName val="2.1gh"/>
      <sheetName val="2.1ij"/>
      <sheetName val="Data for Figs 2.1"/>
      <sheetName val="2.2a"/>
      <sheetName val="2.2b"/>
      <sheetName val="2.2c"/>
      <sheetName val="2.2d"/>
      <sheetName val="2.2e"/>
      <sheetName val="2.2f"/>
      <sheetName val="2.2g"/>
      <sheetName val="Data for figs 2.2"/>
      <sheetName val="2.3(data)"/>
      <sheetName val="2.3ab"/>
      <sheetName val="2.3cd"/>
      <sheetName val="2.3ef"/>
      <sheetName val="2.3gh"/>
      <sheetName val="2.3ij"/>
      <sheetName val="Data for Figs 2.3 Admissions"/>
      <sheetName val="2.4a Admissions"/>
      <sheetName val="2.4b Admissions"/>
      <sheetName val="2.4c Admissions"/>
      <sheetName val="2.4d Admissions"/>
      <sheetName val="2.4e Admissions"/>
      <sheetName val="2.4f Admissions"/>
      <sheetName val="2.4g Admissions"/>
      <sheetName val="Data for figs 2.4 Admissions"/>
      <sheetName val="2.5"/>
      <sheetName val="2.6"/>
      <sheetName val="2.6F"/>
      <sheetName val="2.7"/>
      <sheetName val="2.7F"/>
      <sheetName val="2.8"/>
      <sheetName val="2.8F"/>
      <sheetName val="2.9"/>
      <sheetName val="2.9F"/>
      <sheetName val="2.10a"/>
      <sheetName val="2.10b"/>
      <sheetName val="2.10F"/>
      <sheetName val="Data for fig 2.10"/>
      <sheetName val="2.11"/>
      <sheetName val="2.11F"/>
      <sheetName val="Data for fig 2.11"/>
      <sheetName val="2.12"/>
      <sheetName val="2.12F"/>
      <sheetName val="Data for fig 2.12"/>
      <sheetName val="2.13"/>
      <sheetName val="2.13F"/>
      <sheetName val="Data for Fig 2.13"/>
      <sheetName val="2.14"/>
      <sheetName val="2.14F"/>
      <sheetName val="Data for fig 2.14"/>
      <sheetName val="2.15"/>
      <sheetName val="2.15F"/>
      <sheetName val="Data for fig 2.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">
          <cell r="A3" t="str">
            <v>C00-C14</v>
          </cell>
          <cell r="B3" t="str">
            <v>2005/06</v>
          </cell>
          <cell r="C3" t="str">
            <v>C00-C14 Malignant neoplasm of liporal cavity and pharynx</v>
          </cell>
          <cell r="D3">
            <v>555</v>
          </cell>
          <cell r="E3">
            <v>213</v>
          </cell>
        </row>
        <row r="4">
          <cell r="A4" t="str">
            <v>C15-C26</v>
          </cell>
          <cell r="B4" t="str">
            <v>2005/06</v>
          </cell>
          <cell r="C4" t="str">
            <v>C15-C26 Malignant neoplasm of digestive organs</v>
          </cell>
          <cell r="D4">
            <v>4518</v>
          </cell>
          <cell r="E4">
            <v>2806</v>
          </cell>
        </row>
        <row r="5">
          <cell r="A5" t="str">
            <v>C18</v>
          </cell>
          <cell r="B5" t="str">
            <v>2005/06</v>
          </cell>
          <cell r="C5" t="str">
            <v>C18 -  Malignant neoplasm of colon</v>
          </cell>
          <cell r="D5">
            <v>1232</v>
          </cell>
          <cell r="E5">
            <v>902</v>
          </cell>
        </row>
        <row r="6">
          <cell r="A6" t="str">
            <v>C19</v>
          </cell>
          <cell r="B6" t="str">
            <v>2005/06</v>
          </cell>
          <cell r="C6" t="str">
            <v>C19 -  Malignant neoplasm of rectosigmoid junction</v>
          </cell>
          <cell r="D6">
            <v>285</v>
          </cell>
          <cell r="E6">
            <v>171</v>
          </cell>
        </row>
        <row r="7">
          <cell r="A7" t="str">
            <v>C20</v>
          </cell>
          <cell r="B7" t="str">
            <v>2005/06</v>
          </cell>
          <cell r="C7" t="str">
            <v>C20 -  Malignant neoplasm of rectum</v>
          </cell>
          <cell r="D7">
            <v>890</v>
          </cell>
          <cell r="E7">
            <v>389</v>
          </cell>
        </row>
        <row r="8">
          <cell r="A8" t="str">
            <v>C21</v>
          </cell>
          <cell r="B8" t="str">
            <v>2005/06</v>
          </cell>
          <cell r="C8" t="str">
            <v>C21 -  Malignant neoplasm of anus and anal canal</v>
          </cell>
          <cell r="D8">
            <v>41</v>
          </cell>
          <cell r="E8">
            <v>76</v>
          </cell>
        </row>
        <row r="9">
          <cell r="A9" t="str">
            <v>C30-C39</v>
          </cell>
          <cell r="B9" t="str">
            <v>2005/06</v>
          </cell>
          <cell r="C9" t="str">
            <v>C30-C39 Malignant neoplasms of respiratory &amp; intrathoracic organs</v>
          </cell>
          <cell r="D9">
            <v>1957</v>
          </cell>
          <cell r="E9">
            <v>1535</v>
          </cell>
        </row>
        <row r="10">
          <cell r="A10" t="str">
            <v>C33</v>
          </cell>
          <cell r="B10" t="str">
            <v>2005/06</v>
          </cell>
          <cell r="C10" t="str">
            <v>C33 -  Malignant neoplasm of trachea</v>
          </cell>
          <cell r="D10">
            <v>4</v>
          </cell>
          <cell r="E10">
            <v>1</v>
          </cell>
        </row>
        <row r="11">
          <cell r="A11" t="str">
            <v>C34</v>
          </cell>
          <cell r="B11" t="str">
            <v>2005/06</v>
          </cell>
          <cell r="C11" t="str">
            <v>C34 -  Malignant neoplasm of bronchus and lung</v>
          </cell>
          <cell r="D11">
            <v>1723</v>
          </cell>
          <cell r="E11">
            <v>1438</v>
          </cell>
        </row>
        <row r="12">
          <cell r="A12" t="str">
            <v>C40-C41</v>
          </cell>
          <cell r="B12" t="str">
            <v>2005/06</v>
          </cell>
          <cell r="C12" t="str">
            <v>C40-C41 Malignant neoplasm of bone and articular cartilage</v>
          </cell>
          <cell r="D12">
            <v>70</v>
          </cell>
          <cell r="E12">
            <v>68</v>
          </cell>
        </row>
        <row r="13">
          <cell r="A13" t="str">
            <v>C43-C44</v>
          </cell>
          <cell r="B13" t="str">
            <v>2005/06</v>
          </cell>
          <cell r="C13" t="str">
            <v>C43-C44 Malignant neoplasms of skin</v>
          </cell>
          <cell r="D13">
            <v>694</v>
          </cell>
          <cell r="E13">
            <v>546</v>
          </cell>
        </row>
        <row r="14">
          <cell r="A14" t="str">
            <v>C45-C49</v>
          </cell>
          <cell r="B14" t="str">
            <v>2005/06</v>
          </cell>
          <cell r="C14" t="str">
            <v>C45-C49 Malignant neoplasms of mesothelial and soft tissue</v>
          </cell>
          <cell r="D14">
            <v>203</v>
          </cell>
          <cell r="E14">
            <v>134</v>
          </cell>
        </row>
        <row r="15">
          <cell r="A15" t="str">
            <v>C50</v>
          </cell>
          <cell r="B15" t="str">
            <v>2005/06</v>
          </cell>
          <cell r="C15" t="str">
            <v>C50 Malignant neoplasm of breast</v>
          </cell>
          <cell r="D15">
            <v>14</v>
          </cell>
          <cell r="E15">
            <v>4824</v>
          </cell>
        </row>
        <row r="16">
          <cell r="A16" t="str">
            <v>C51-C58</v>
          </cell>
          <cell r="B16" t="str">
            <v>2005/06</v>
          </cell>
          <cell r="C16" t="str">
            <v>C51-C58 Malignant neoplasms of female genital organs</v>
          </cell>
          <cell r="D16">
            <v>0</v>
          </cell>
          <cell r="E16">
            <v>2002</v>
          </cell>
        </row>
        <row r="17">
          <cell r="A17" t="str">
            <v>C60-C63</v>
          </cell>
          <cell r="B17" t="str">
            <v>2005/06</v>
          </cell>
          <cell r="C17" t="str">
            <v>C60-C63 Malignant neoplasms of male genital organs</v>
          </cell>
          <cell r="D17">
            <v>1780</v>
          </cell>
          <cell r="E17">
            <v>0</v>
          </cell>
        </row>
        <row r="18">
          <cell r="A18" t="str">
            <v>C64-C68</v>
          </cell>
          <cell r="B18" t="str">
            <v>2005/06</v>
          </cell>
          <cell r="C18" t="str">
            <v>C64-C68 Malignant neoplasms of urinary tract</v>
          </cell>
          <cell r="D18">
            <v>2098</v>
          </cell>
          <cell r="E18">
            <v>862</v>
          </cell>
        </row>
        <row r="19">
          <cell r="A19" t="str">
            <v>C67</v>
          </cell>
          <cell r="B19" t="str">
            <v>2005/06</v>
          </cell>
          <cell r="C19" t="str">
            <v>C67 -  Malignant neoplasm of bladder</v>
          </cell>
          <cell r="D19">
            <v>1673</v>
          </cell>
          <cell r="E19">
            <v>608</v>
          </cell>
        </row>
        <row r="20">
          <cell r="A20" t="str">
            <v>C69-C72</v>
          </cell>
          <cell r="B20" t="str">
            <v>2005/06</v>
          </cell>
          <cell r="C20" t="str">
            <v>C69-C72 Malignant neoplasms of eye, brain &amp; other parts of CNS</v>
          </cell>
          <cell r="D20">
            <v>279</v>
          </cell>
          <cell r="E20">
            <v>248</v>
          </cell>
        </row>
        <row r="21">
          <cell r="A21" t="str">
            <v>C73-C75</v>
          </cell>
          <cell r="B21" t="str">
            <v>2005/06</v>
          </cell>
          <cell r="C21" t="str">
            <v>C73-C75 Malignant neoplasms of thyroid and other endocrine glands</v>
          </cell>
          <cell r="D21">
            <v>61</v>
          </cell>
          <cell r="E21">
            <v>121</v>
          </cell>
        </row>
        <row r="22">
          <cell r="A22" t="str">
            <v>C76-C80</v>
          </cell>
          <cell r="B22" t="str">
            <v>2005/06</v>
          </cell>
          <cell r="C22" t="str">
            <v>C76-C80 Malignant neoplasms of ill-defined, secondary and unspecified sites</v>
          </cell>
          <cell r="D22">
            <v>1921</v>
          </cell>
          <cell r="E22">
            <v>3006</v>
          </cell>
        </row>
        <row r="23">
          <cell r="A23" t="str">
            <v>C81-C96</v>
          </cell>
          <cell r="B23" t="str">
            <v>2005/06</v>
          </cell>
          <cell r="C23" t="str">
            <v>C81-C96 Malignant neoplasms, stated or presumed to be primary, of lymphoid, haematopoietic and related tissue</v>
          </cell>
          <cell r="D23">
            <v>1774</v>
          </cell>
          <cell r="E23">
            <v>1452</v>
          </cell>
        </row>
        <row r="24">
          <cell r="A24" t="str">
            <v>D00-D09</v>
          </cell>
          <cell r="B24" t="str">
            <v>2005/06</v>
          </cell>
          <cell r="C24" t="str">
            <v>D00-D09 In situ neoplasms</v>
          </cell>
          <cell r="D24">
            <v>129</v>
          </cell>
          <cell r="E24">
            <v>560</v>
          </cell>
        </row>
        <row r="25">
          <cell r="A25" t="str">
            <v>D10-D36</v>
          </cell>
          <cell r="B25" t="str">
            <v>2005/06</v>
          </cell>
          <cell r="C25" t="str">
            <v>D10-D36 Benign neoplasms</v>
          </cell>
          <cell r="D25">
            <v>812</v>
          </cell>
          <cell r="E25">
            <v>2561</v>
          </cell>
        </row>
        <row r="26">
          <cell r="A26" t="str">
            <v>D37-D48</v>
          </cell>
          <cell r="B26" t="str">
            <v>2005/06</v>
          </cell>
          <cell r="C26" t="str">
            <v>D37-D48 Neoplasms of uncertain or unknown behaviour</v>
          </cell>
          <cell r="D26">
            <v>483</v>
          </cell>
          <cell r="E26">
            <v>480</v>
          </cell>
        </row>
        <row r="27">
          <cell r="A27" t="str">
            <v>E10-E14</v>
          </cell>
          <cell r="B27" t="str">
            <v>2005/06</v>
          </cell>
          <cell r="C27" t="str">
            <v>E10-E14 Diabetes Mellitus</v>
          </cell>
          <cell r="D27">
            <v>1704</v>
          </cell>
          <cell r="E27">
            <v>1425</v>
          </cell>
        </row>
        <row r="28">
          <cell r="A28" t="str">
            <v>E66</v>
          </cell>
          <cell r="B28" t="str">
            <v>2005/06</v>
          </cell>
          <cell r="C28" t="str">
            <v>E66 -  Obesity</v>
          </cell>
          <cell r="D28">
            <v>21</v>
          </cell>
          <cell r="E28">
            <v>60</v>
          </cell>
        </row>
        <row r="29">
          <cell r="A29" t="str">
            <v>F01</v>
          </cell>
          <cell r="B29" t="str">
            <v>2005/06</v>
          </cell>
          <cell r="C29" t="str">
            <v>F01 -  Vascular dementia</v>
          </cell>
          <cell r="D29">
            <v>401</v>
          </cell>
          <cell r="E29">
            <v>414</v>
          </cell>
        </row>
        <row r="30">
          <cell r="A30" t="str">
            <v>G00-G09</v>
          </cell>
          <cell r="B30" t="str">
            <v>2005/06</v>
          </cell>
          <cell r="C30" t="str">
            <v>G00-G09 Inflammatory diseases of the central nervous system</v>
          </cell>
          <cell r="D30">
            <v>101</v>
          </cell>
          <cell r="E30">
            <v>96</v>
          </cell>
        </row>
        <row r="31">
          <cell r="A31" t="str">
            <v>G10-G14</v>
          </cell>
          <cell r="B31" t="str">
            <v>2005/06</v>
          </cell>
          <cell r="C31" t="str">
            <v>G10-G14 Systemic atrophies primarily affecting the central nervous system</v>
          </cell>
          <cell r="D31">
            <v>103</v>
          </cell>
          <cell r="E31">
            <v>85</v>
          </cell>
        </row>
        <row r="32">
          <cell r="A32" t="str">
            <v>G20-G26</v>
          </cell>
          <cell r="B32" t="str">
            <v>2005/06</v>
          </cell>
          <cell r="C32" t="str">
            <v>G20-G26 Extrapyramidal and movement disorders</v>
          </cell>
          <cell r="D32">
            <v>392</v>
          </cell>
          <cell r="E32">
            <v>305</v>
          </cell>
        </row>
        <row r="33">
          <cell r="A33" t="str">
            <v>G30-G32</v>
          </cell>
          <cell r="B33" t="str">
            <v>2005/06</v>
          </cell>
          <cell r="C33" t="str">
            <v>G30-G32 Other degenerative diseases of the nervous system</v>
          </cell>
          <cell r="D33">
            <v>443</v>
          </cell>
          <cell r="E33">
            <v>814</v>
          </cell>
        </row>
        <row r="34">
          <cell r="A34" t="str">
            <v>G35-G37</v>
          </cell>
          <cell r="B34" t="str">
            <v>2005/06</v>
          </cell>
          <cell r="C34" t="str">
            <v>G35-G37 Demyelinating diseases of the central nervous system</v>
          </cell>
          <cell r="D34">
            <v>173</v>
          </cell>
          <cell r="E34">
            <v>316</v>
          </cell>
        </row>
        <row r="35">
          <cell r="A35" t="str">
            <v>G40-G47</v>
          </cell>
          <cell r="B35" t="str">
            <v>2005/06</v>
          </cell>
          <cell r="C35" t="str">
            <v>G40-G47 Episodic and paroxysmal disorders</v>
          </cell>
          <cell r="D35">
            <v>3061</v>
          </cell>
          <cell r="E35">
            <v>2744</v>
          </cell>
        </row>
        <row r="36">
          <cell r="A36" t="str">
            <v>G50-G59</v>
          </cell>
          <cell r="B36" t="str">
            <v>2005/06</v>
          </cell>
          <cell r="C36" t="str">
            <v>G50-G59 Nerve, nerve root and plexus disorders</v>
          </cell>
          <cell r="D36">
            <v>353</v>
          </cell>
          <cell r="E36">
            <v>465</v>
          </cell>
        </row>
        <row r="37">
          <cell r="A37" t="str">
            <v>G60-G64</v>
          </cell>
          <cell r="B37" t="str">
            <v>2005/06</v>
          </cell>
          <cell r="C37" t="str">
            <v>G60-G64 Polyneuropathies and other disorders of the peripheral nervous system</v>
          </cell>
          <cell r="D37">
            <v>185</v>
          </cell>
          <cell r="E37">
            <v>86</v>
          </cell>
        </row>
        <row r="38">
          <cell r="A38" t="str">
            <v>G70-G73</v>
          </cell>
          <cell r="B38" t="str">
            <v>2005/06</v>
          </cell>
          <cell r="C38" t="str">
            <v>G70-G73 Diseases of myoneural junction and muscle</v>
          </cell>
          <cell r="D38">
            <v>93</v>
          </cell>
          <cell r="E38">
            <v>54</v>
          </cell>
        </row>
        <row r="39">
          <cell r="A39" t="str">
            <v>G80-G83</v>
          </cell>
          <cell r="B39" t="str">
            <v>2005/06</v>
          </cell>
          <cell r="C39" t="str">
            <v>G80-G83 Cerebral palsy and other paralytic syndromes</v>
          </cell>
          <cell r="D39">
            <v>544</v>
          </cell>
          <cell r="E39">
            <v>545</v>
          </cell>
        </row>
        <row r="40">
          <cell r="A40" t="str">
            <v>G90-G99</v>
          </cell>
          <cell r="B40" t="str">
            <v>2005/06</v>
          </cell>
          <cell r="C40" t="str">
            <v>G90-G99 Other disorders of the nervous system</v>
          </cell>
          <cell r="D40">
            <v>230</v>
          </cell>
          <cell r="E40">
            <v>318</v>
          </cell>
        </row>
        <row r="41">
          <cell r="A41" t="str">
            <v>I00-I99</v>
          </cell>
          <cell r="B41" t="str">
            <v>2005/06</v>
          </cell>
          <cell r="C41" t="str">
            <v>All cardiovascular diseases (I00-I99)</v>
          </cell>
          <cell r="D41">
            <v>27053</v>
          </cell>
          <cell r="E41">
            <v>23023</v>
          </cell>
        </row>
        <row r="42">
          <cell r="A42" t="str">
            <v>I00-I02</v>
          </cell>
          <cell r="B42" t="str">
            <v>2005/06</v>
          </cell>
          <cell r="C42" t="str">
            <v>I00-I02 Acute rheumatic fever</v>
          </cell>
          <cell r="D42">
            <v>1</v>
          </cell>
          <cell r="E42">
            <v>4</v>
          </cell>
        </row>
        <row r="43">
          <cell r="A43" t="str">
            <v>I05-I09</v>
          </cell>
          <cell r="B43" t="str">
            <v>2005/06</v>
          </cell>
          <cell r="C43" t="str">
            <v>I05-I09 Chronic rheumatic heart diseases</v>
          </cell>
          <cell r="D43">
            <v>74</v>
          </cell>
          <cell r="E43">
            <v>148</v>
          </cell>
        </row>
        <row r="44">
          <cell r="A44" t="str">
            <v>I10-I15</v>
          </cell>
          <cell r="B44" t="str">
            <v>2005/06</v>
          </cell>
          <cell r="C44" t="str">
            <v>I10-I15 Hypertensive diseases</v>
          </cell>
          <cell r="D44">
            <v>536</v>
          </cell>
          <cell r="E44">
            <v>507</v>
          </cell>
        </row>
        <row r="45">
          <cell r="A45" t="str">
            <v>I110</v>
          </cell>
          <cell r="B45" t="str">
            <v>2005/06</v>
          </cell>
          <cell r="C45" t="str">
            <v>I110 -  Hypertensive heart disease with (congestive) heart failure</v>
          </cell>
          <cell r="D45">
            <v>24</v>
          </cell>
          <cell r="E45">
            <v>18</v>
          </cell>
        </row>
        <row r="46">
          <cell r="A46" t="str">
            <v>I130</v>
          </cell>
          <cell r="B46" t="str">
            <v>2005/06</v>
          </cell>
          <cell r="C46" t="str">
            <v>I130 -  Hypertensive heart and renal disease with (congestive) heart failure</v>
          </cell>
          <cell r="D46">
            <v>0</v>
          </cell>
          <cell r="E46">
            <v>0</v>
          </cell>
        </row>
        <row r="47">
          <cell r="A47" t="str">
            <v>I132</v>
          </cell>
          <cell r="B47" t="str">
            <v>2005/06</v>
          </cell>
          <cell r="C47" t="str">
            <v>I132 -  Hypertensive heart and renal disease with both (congestive) heart failure and renal failure</v>
          </cell>
          <cell r="D47">
            <v>6</v>
          </cell>
          <cell r="E47">
            <v>5</v>
          </cell>
        </row>
        <row r="48">
          <cell r="A48" t="str">
            <v>I20</v>
          </cell>
          <cell r="B48" t="str">
            <v>2005/06</v>
          </cell>
          <cell r="C48" t="str">
            <v>I20 -  Angina pectoris</v>
          </cell>
          <cell r="D48">
            <v>2939</v>
          </cell>
          <cell r="E48">
            <v>2335</v>
          </cell>
        </row>
        <row r="49">
          <cell r="A49" t="str">
            <v>I20-I25</v>
          </cell>
          <cell r="B49" t="str">
            <v>2005/06</v>
          </cell>
          <cell r="C49" t="str">
            <v>I20-I25 Ischaemic heart diseases</v>
          </cell>
          <cell r="D49">
            <v>8786</v>
          </cell>
          <cell r="E49">
            <v>5577</v>
          </cell>
        </row>
        <row r="50">
          <cell r="A50" t="str">
            <v>I21</v>
          </cell>
          <cell r="B50" t="str">
            <v>2005/06</v>
          </cell>
          <cell r="C50" t="str">
            <v>I21 -  Acute myocardial infarction</v>
          </cell>
          <cell r="D50">
            <v>2478</v>
          </cell>
          <cell r="E50">
            <v>1742</v>
          </cell>
        </row>
        <row r="51">
          <cell r="A51" t="str">
            <v>I22</v>
          </cell>
          <cell r="B51" t="str">
            <v>2005/06</v>
          </cell>
          <cell r="C51" t="str">
            <v>I22 -  Subsequent myocardial infarction</v>
          </cell>
          <cell r="D51">
            <v>614</v>
          </cell>
          <cell r="E51">
            <v>329</v>
          </cell>
        </row>
        <row r="52">
          <cell r="A52" t="str">
            <v>I255</v>
          </cell>
          <cell r="B52" t="str">
            <v>2005/06</v>
          </cell>
          <cell r="C52" t="str">
            <v>I255 -  Ischaemic cardiomyopathy</v>
          </cell>
          <cell r="D52">
            <v>16</v>
          </cell>
          <cell r="E52">
            <v>7</v>
          </cell>
        </row>
        <row r="53">
          <cell r="A53" t="str">
            <v>I26-I28</v>
          </cell>
          <cell r="B53" t="str">
            <v>2005/06</v>
          </cell>
          <cell r="C53" t="str">
            <v>I26-I28 Pulmonary heart disease &amp; diseases of pulmonary circulation</v>
          </cell>
          <cell r="D53">
            <v>466</v>
          </cell>
          <cell r="E53">
            <v>539</v>
          </cell>
        </row>
        <row r="54">
          <cell r="A54" t="str">
            <v>I30-I52</v>
          </cell>
          <cell r="B54" t="str">
            <v>2005/06</v>
          </cell>
          <cell r="C54" t="str">
            <v>I30-I52 Other forms of heart disease</v>
          </cell>
          <cell r="D54">
            <v>6395</v>
          </cell>
          <cell r="E54">
            <v>6135</v>
          </cell>
        </row>
        <row r="55">
          <cell r="A55" t="str">
            <v>I420</v>
          </cell>
          <cell r="B55" t="str">
            <v>2005/06</v>
          </cell>
          <cell r="C55" t="str">
            <v>I420 -  Dilated cardiomyopathy</v>
          </cell>
          <cell r="D55">
            <v>79</v>
          </cell>
          <cell r="E55">
            <v>34</v>
          </cell>
        </row>
        <row r="56">
          <cell r="A56" t="str">
            <v>I429</v>
          </cell>
          <cell r="B56" t="str">
            <v>2005/06</v>
          </cell>
          <cell r="C56" t="str">
            <v>I429 -  Cardiomyopathy, unspecified</v>
          </cell>
          <cell r="D56">
            <v>25</v>
          </cell>
          <cell r="E56">
            <v>4</v>
          </cell>
        </row>
        <row r="57">
          <cell r="A57" t="str">
            <v>I48</v>
          </cell>
          <cell r="B57" t="str">
            <v>2005/06</v>
          </cell>
          <cell r="C57" t="str">
            <v>I48 -  Atrial fibrillation and flutter</v>
          </cell>
          <cell r="D57">
            <v>2067</v>
          </cell>
          <cell r="E57">
            <v>2174</v>
          </cell>
        </row>
        <row r="58">
          <cell r="A58" t="str">
            <v>I50</v>
          </cell>
          <cell r="B58" t="str">
            <v>2005/06</v>
          </cell>
          <cell r="C58" t="str">
            <v>I50 -  Heart failure</v>
          </cell>
          <cell r="D58">
            <v>2496</v>
          </cell>
          <cell r="E58">
            <v>2377</v>
          </cell>
        </row>
        <row r="59">
          <cell r="A59" t="str">
            <v>I60-I69</v>
          </cell>
          <cell r="B59" t="str">
            <v>2005/06</v>
          </cell>
          <cell r="C59" t="str">
            <v>I60-I69 Cerebrovascular diseases</v>
          </cell>
          <cell r="D59">
            <v>3276</v>
          </cell>
          <cell r="E59">
            <v>3815</v>
          </cell>
        </row>
        <row r="60">
          <cell r="A60" t="str">
            <v>I70-I79</v>
          </cell>
          <cell r="B60" t="str">
            <v>2005/06</v>
          </cell>
          <cell r="C60" t="str">
            <v>I70-I79 Diseases of arteries, arterioles &amp; capillaries</v>
          </cell>
          <cell r="D60">
            <v>2088</v>
          </cell>
          <cell r="E60">
            <v>1136</v>
          </cell>
        </row>
        <row r="61">
          <cell r="A61" t="str">
            <v>I80-I89</v>
          </cell>
          <cell r="B61" t="str">
            <v>2005/06</v>
          </cell>
          <cell r="C61" t="str">
            <v>I80-I89 Diseases of veins &amp; lymphatic system nec.</v>
          </cell>
          <cell r="D61">
            <v>1968</v>
          </cell>
          <cell r="E61">
            <v>2249</v>
          </cell>
        </row>
        <row r="62">
          <cell r="A62" t="str">
            <v>I95-I99</v>
          </cell>
          <cell r="B62" t="str">
            <v>2005/06</v>
          </cell>
          <cell r="C62" t="str">
            <v>I95-I99 Other and unspecified disorders of the circulatory system</v>
          </cell>
          <cell r="D62">
            <v>494</v>
          </cell>
          <cell r="E62">
            <v>555</v>
          </cell>
        </row>
        <row r="63">
          <cell r="A63" t="str">
            <v>J00-J06</v>
          </cell>
          <cell r="B63" t="str">
            <v>2005/06</v>
          </cell>
          <cell r="C63" t="str">
            <v>J00-J06 Acute upper respiratory infections</v>
          </cell>
          <cell r="D63">
            <v>5093</v>
          </cell>
          <cell r="E63">
            <v>4345</v>
          </cell>
        </row>
        <row r="64">
          <cell r="A64" t="str">
            <v>J09-J18</v>
          </cell>
          <cell r="B64" t="str">
            <v>2005/06</v>
          </cell>
          <cell r="C64" t="str">
            <v>J09-J18 Influenza &amp; Pneumonia</v>
          </cell>
          <cell r="D64">
            <v>4079</v>
          </cell>
          <cell r="E64">
            <v>3810</v>
          </cell>
        </row>
        <row r="65">
          <cell r="A65" t="str">
            <v>J20-J22</v>
          </cell>
          <cell r="B65" t="str">
            <v>2005/06</v>
          </cell>
          <cell r="C65" t="str">
            <v>J20-J22 Other acute lower respiratory infections</v>
          </cell>
          <cell r="D65">
            <v>4103</v>
          </cell>
          <cell r="E65">
            <v>4282</v>
          </cell>
        </row>
        <row r="66">
          <cell r="A66" t="str">
            <v>J30-J39</v>
          </cell>
          <cell r="B66" t="str">
            <v>2005/06</v>
          </cell>
          <cell r="C66" t="str">
            <v>J30-J39 Other diseases of upper respiratory tract</v>
          </cell>
          <cell r="D66">
            <v>3174</v>
          </cell>
          <cell r="E66">
            <v>2975</v>
          </cell>
        </row>
        <row r="67">
          <cell r="A67" t="str">
            <v>J40-J47</v>
          </cell>
          <cell r="B67" t="str">
            <v>2005/06</v>
          </cell>
          <cell r="C67" t="str">
            <v>J40-J47 Chronic lower respiratory diseases</v>
          </cell>
          <cell r="D67">
            <v>6450</v>
          </cell>
          <cell r="E67">
            <v>6933</v>
          </cell>
        </row>
        <row r="68">
          <cell r="A68" t="str">
            <v>J60-J70</v>
          </cell>
          <cell r="B68" t="str">
            <v>2005/06</v>
          </cell>
          <cell r="C68" t="str">
            <v>J60-J70 Lung diseases due to external agents</v>
          </cell>
          <cell r="D68">
            <v>322</v>
          </cell>
          <cell r="E68">
            <v>233</v>
          </cell>
        </row>
        <row r="69">
          <cell r="A69" t="str">
            <v>J80-J84</v>
          </cell>
          <cell r="B69" t="str">
            <v>2005/06</v>
          </cell>
          <cell r="C69" t="str">
            <v>J80-J84 Other respiratory diseases principally affecting the interstitium</v>
          </cell>
          <cell r="D69">
            <v>359</v>
          </cell>
          <cell r="E69">
            <v>276</v>
          </cell>
        </row>
        <row r="70">
          <cell r="A70" t="str">
            <v>J85-J86</v>
          </cell>
          <cell r="B70" t="str">
            <v>2005/06</v>
          </cell>
          <cell r="C70" t="str">
            <v>J85-J86 Suppurative and necrotic conditions of lower respiratory tract</v>
          </cell>
          <cell r="D70">
            <v>92</v>
          </cell>
          <cell r="E70">
            <v>39</v>
          </cell>
        </row>
        <row r="71">
          <cell r="A71" t="str">
            <v>J90-J94</v>
          </cell>
          <cell r="B71" t="str">
            <v>2005/06</v>
          </cell>
          <cell r="C71" t="str">
            <v>J90-J94 Other diseases of pleura</v>
          </cell>
          <cell r="D71">
            <v>955</v>
          </cell>
          <cell r="E71">
            <v>633</v>
          </cell>
        </row>
        <row r="72">
          <cell r="A72" t="str">
            <v>J95-J99</v>
          </cell>
          <cell r="B72" t="str">
            <v>2005/06</v>
          </cell>
          <cell r="C72" t="str">
            <v>J95-J99 Other diseases of the respiratory system</v>
          </cell>
          <cell r="D72">
            <v>271</v>
          </cell>
          <cell r="E72">
            <v>288</v>
          </cell>
        </row>
        <row r="73">
          <cell r="A73" t="str">
            <v>K00-K14</v>
          </cell>
          <cell r="B73" t="str">
            <v>2005/06</v>
          </cell>
          <cell r="C73" t="str">
            <v>K00-K14 Diseases of oral cavity, salivary glands and jaws</v>
          </cell>
          <cell r="D73">
            <v>1062</v>
          </cell>
          <cell r="E73">
            <v>1166</v>
          </cell>
        </row>
        <row r="74">
          <cell r="A74" t="str">
            <v>K20-K31</v>
          </cell>
          <cell r="B74" t="str">
            <v>2005/06</v>
          </cell>
          <cell r="C74" t="str">
            <v>K20-K31 Diseases of oesophagus stomach and duodenum</v>
          </cell>
          <cell r="D74">
            <v>2273</v>
          </cell>
          <cell r="E74">
            <v>2212</v>
          </cell>
        </row>
        <row r="75">
          <cell r="A75" t="str">
            <v>K35-K38</v>
          </cell>
          <cell r="B75" t="str">
            <v>2005/06</v>
          </cell>
          <cell r="C75" t="str">
            <v>K35-K38 Diseases of appendix</v>
          </cell>
          <cell r="D75">
            <v>1195</v>
          </cell>
          <cell r="E75">
            <v>989</v>
          </cell>
        </row>
        <row r="76">
          <cell r="A76" t="str">
            <v>K40-K46</v>
          </cell>
          <cell r="B76" t="str">
            <v>2005/06</v>
          </cell>
          <cell r="C76" t="str">
            <v>K40-K46 Hernia</v>
          </cell>
          <cell r="D76">
            <v>3630</v>
          </cell>
          <cell r="E76">
            <v>1332</v>
          </cell>
        </row>
        <row r="77">
          <cell r="A77" t="str">
            <v>K50-K52</v>
          </cell>
          <cell r="B77" t="str">
            <v>2005/06</v>
          </cell>
          <cell r="C77" t="str">
            <v>K50-K52 Noninfective enteritis and colitis</v>
          </cell>
          <cell r="D77">
            <v>2403</v>
          </cell>
          <cell r="E77">
            <v>3307</v>
          </cell>
        </row>
        <row r="78">
          <cell r="A78" t="str">
            <v>K55-K64</v>
          </cell>
          <cell r="B78" t="str">
            <v>2005/06</v>
          </cell>
          <cell r="C78" t="str">
            <v>K55-K64 Other diseases of intestines</v>
          </cell>
          <cell r="D78">
            <v>4519</v>
          </cell>
          <cell r="E78">
            <v>5422</v>
          </cell>
        </row>
        <row r="79">
          <cell r="A79" t="str">
            <v>K65-K67</v>
          </cell>
          <cell r="B79" t="str">
            <v>2005/06</v>
          </cell>
          <cell r="C79" t="str">
            <v>K65-K67 Diseases of peritoneum</v>
          </cell>
          <cell r="D79">
            <v>123</v>
          </cell>
          <cell r="E79">
            <v>249</v>
          </cell>
        </row>
        <row r="80">
          <cell r="A80" t="str">
            <v>K70-K77</v>
          </cell>
          <cell r="B80" t="str">
            <v>2005/06</v>
          </cell>
          <cell r="C80" t="str">
            <v>K70-K77 Diseases of liver</v>
          </cell>
          <cell r="D80">
            <v>838</v>
          </cell>
          <cell r="E80">
            <v>613</v>
          </cell>
        </row>
        <row r="81">
          <cell r="A81" t="str">
            <v>K80-K87</v>
          </cell>
          <cell r="B81" t="str">
            <v>2005/06</v>
          </cell>
          <cell r="C81" t="str">
            <v>K80-K87 Disorders of gall bladder, biliary tract and pancreas</v>
          </cell>
          <cell r="D81">
            <v>3016</v>
          </cell>
          <cell r="E81">
            <v>6064</v>
          </cell>
        </row>
        <row r="82">
          <cell r="A82" t="str">
            <v>K90-K93</v>
          </cell>
          <cell r="B82" t="str">
            <v>2005/06</v>
          </cell>
          <cell r="C82" t="str">
            <v>K90-K93 Other diseases of the digestive system</v>
          </cell>
          <cell r="D82">
            <v>1801</v>
          </cell>
          <cell r="E82">
            <v>1630</v>
          </cell>
        </row>
        <row r="83">
          <cell r="A83" t="str">
            <v>N00-N08</v>
          </cell>
          <cell r="B83" t="str">
            <v>2005/06</v>
          </cell>
          <cell r="C83" t="str">
            <v>N00-N08 Glomerular disorders</v>
          </cell>
          <cell r="D83">
            <v>167</v>
          </cell>
          <cell r="E83">
            <v>101</v>
          </cell>
        </row>
        <row r="84">
          <cell r="A84" t="str">
            <v>N10-N16</v>
          </cell>
          <cell r="B84" t="str">
            <v>2005/06</v>
          </cell>
          <cell r="C84" t="str">
            <v>N10-N16 Renal tubulo-interstitial diseases</v>
          </cell>
          <cell r="D84">
            <v>442</v>
          </cell>
          <cell r="E84">
            <v>660</v>
          </cell>
        </row>
        <row r="85">
          <cell r="A85" t="str">
            <v>N17-N19</v>
          </cell>
          <cell r="B85" t="str">
            <v>2005/06</v>
          </cell>
          <cell r="C85" t="str">
            <v>N17-N19 Renal failure</v>
          </cell>
          <cell r="D85">
            <v>1066</v>
          </cell>
          <cell r="E85">
            <v>866</v>
          </cell>
        </row>
        <row r="86">
          <cell r="A86" t="str">
            <v>N20-N23</v>
          </cell>
          <cell r="B86" t="str">
            <v>2005/06</v>
          </cell>
          <cell r="C86" t="str">
            <v>N20-N23 Urolithiasis</v>
          </cell>
          <cell r="D86">
            <v>1631</v>
          </cell>
          <cell r="E86">
            <v>698</v>
          </cell>
        </row>
        <row r="87">
          <cell r="A87" t="str">
            <v>N25-N29</v>
          </cell>
          <cell r="B87" t="str">
            <v>2005/06</v>
          </cell>
          <cell r="C87" t="str">
            <v>N25-N29 Other disorders of kidney and ureter</v>
          </cell>
          <cell r="D87">
            <v>78</v>
          </cell>
          <cell r="E87">
            <v>74</v>
          </cell>
        </row>
        <row r="88">
          <cell r="A88" t="str">
            <v>N30-N39</v>
          </cell>
          <cell r="B88" t="str">
            <v>2005/06</v>
          </cell>
          <cell r="C88" t="str">
            <v>N30-N39 Other diseases of the urinary system</v>
          </cell>
          <cell r="D88">
            <v>3154</v>
          </cell>
          <cell r="E88">
            <v>5522</v>
          </cell>
        </row>
        <row r="89">
          <cell r="A89" t="str">
            <v>N40-N51</v>
          </cell>
          <cell r="B89" t="str">
            <v>2005/06</v>
          </cell>
          <cell r="C89" t="str">
            <v>N40-N51 Diseases of male genital organs</v>
          </cell>
          <cell r="D89">
            <v>4284</v>
          </cell>
          <cell r="E89">
            <v>2</v>
          </cell>
        </row>
        <row r="90">
          <cell r="A90" t="str">
            <v>N60-N64</v>
          </cell>
          <cell r="B90" t="str">
            <v>2005/06</v>
          </cell>
          <cell r="C90" t="str">
            <v>N60-N64 Disorders of breast</v>
          </cell>
          <cell r="D90">
            <v>78</v>
          </cell>
          <cell r="E90">
            <v>748</v>
          </cell>
        </row>
        <row r="91">
          <cell r="A91" t="str">
            <v>N70-N77</v>
          </cell>
          <cell r="B91" t="str">
            <v>2005/06</v>
          </cell>
          <cell r="C91" t="str">
            <v>N70-N77 Inflammatory diseases of female pelvic organs</v>
          </cell>
          <cell r="D91">
            <v>0</v>
          </cell>
          <cell r="E91">
            <v>1245</v>
          </cell>
        </row>
        <row r="92">
          <cell r="A92" t="str">
            <v>N80-N98</v>
          </cell>
          <cell r="B92" t="str">
            <v>2005/06</v>
          </cell>
          <cell r="C92" t="str">
            <v>N80-N98 Noninflammatory disorders of female genital tract</v>
          </cell>
          <cell r="D92">
            <v>1</v>
          </cell>
          <cell r="E92">
            <v>8188</v>
          </cell>
        </row>
        <row r="93">
          <cell r="A93" t="str">
            <v>N99</v>
          </cell>
          <cell r="B93" t="str">
            <v>2005/06</v>
          </cell>
          <cell r="C93" t="str">
            <v>N99 Other disorders of the genitourinary system</v>
          </cell>
          <cell r="D93">
            <v>49</v>
          </cell>
          <cell r="E93">
            <v>105</v>
          </cell>
        </row>
        <row r="94">
          <cell r="A94" t="str">
            <v>P290</v>
          </cell>
          <cell r="B94" t="str">
            <v>2005/06</v>
          </cell>
          <cell r="C94" t="str">
            <v>P290 -  Neonatal cardiac failure</v>
          </cell>
          <cell r="D94">
            <v>0</v>
          </cell>
          <cell r="E94">
            <v>0</v>
          </cell>
        </row>
        <row r="95">
          <cell r="A95" t="str">
            <v>Q20-Q28</v>
          </cell>
          <cell r="B95" t="str">
            <v>2005/06</v>
          </cell>
          <cell r="C95" t="str">
            <v>Q20-Q28 Congenital malformations of the circulatory system</v>
          </cell>
          <cell r="D95">
            <v>179</v>
          </cell>
          <cell r="E95">
            <v>126</v>
          </cell>
        </row>
        <row r="96">
          <cell r="A96" t="str">
            <v>S00-S09</v>
          </cell>
          <cell r="B96" t="str">
            <v>2005/06</v>
          </cell>
          <cell r="C96" t="str">
            <v>S00-S09 Injuries to the head</v>
          </cell>
          <cell r="D96">
            <v>4908</v>
          </cell>
          <cell r="E96">
            <v>2458</v>
          </cell>
        </row>
        <row r="97">
          <cell r="A97" t="str">
            <v>S10-S19</v>
          </cell>
          <cell r="B97" t="str">
            <v>2005/06</v>
          </cell>
          <cell r="C97" t="str">
            <v>S10-S19 Injuries to the neck</v>
          </cell>
          <cell r="D97">
            <v>303</v>
          </cell>
          <cell r="E97">
            <v>208</v>
          </cell>
        </row>
        <row r="98">
          <cell r="A98" t="str">
            <v>S20-S29</v>
          </cell>
          <cell r="B98" t="str">
            <v>2005/06</v>
          </cell>
          <cell r="C98" t="str">
            <v>S20-S29 Injuries to the thorax</v>
          </cell>
          <cell r="D98">
            <v>575</v>
          </cell>
          <cell r="E98">
            <v>419</v>
          </cell>
        </row>
        <row r="99">
          <cell r="A99" t="str">
            <v>S30-S39</v>
          </cell>
          <cell r="B99" t="str">
            <v>2005/06</v>
          </cell>
          <cell r="C99" t="str">
            <v>S30-S39 Injuries to abdomen, lower back, lumbar spine and pelvis</v>
          </cell>
          <cell r="D99">
            <v>907</v>
          </cell>
          <cell r="E99">
            <v>1108</v>
          </cell>
        </row>
        <row r="100">
          <cell r="A100" t="str">
            <v>S40-S49</v>
          </cell>
          <cell r="B100" t="str">
            <v>2005/06</v>
          </cell>
          <cell r="C100" t="str">
            <v>S40-S49 Injuries to the shoulder and upper arm</v>
          </cell>
          <cell r="D100">
            <v>961</v>
          </cell>
          <cell r="E100">
            <v>1111</v>
          </cell>
        </row>
        <row r="101">
          <cell r="A101" t="str">
            <v>S50-S59</v>
          </cell>
          <cell r="B101" t="str">
            <v>2005/06</v>
          </cell>
          <cell r="C101" t="str">
            <v>S50-S59 Injuries to the elbow and forearm</v>
          </cell>
          <cell r="D101">
            <v>2051</v>
          </cell>
          <cell r="E101">
            <v>2005</v>
          </cell>
        </row>
        <row r="102">
          <cell r="A102" t="str">
            <v>S60-S69</v>
          </cell>
          <cell r="B102" t="str">
            <v>2005/06</v>
          </cell>
          <cell r="C102" t="str">
            <v>S60-S69 Injuries to the wrist and hand</v>
          </cell>
          <cell r="D102">
            <v>3094</v>
          </cell>
          <cell r="E102">
            <v>1012</v>
          </cell>
        </row>
        <row r="103">
          <cell r="A103" t="str">
            <v>S70-S79</v>
          </cell>
          <cell r="B103" t="str">
            <v>2005/06</v>
          </cell>
          <cell r="C103" t="str">
            <v>S70-S79 Injuries to the hip and thigh</v>
          </cell>
          <cell r="D103">
            <v>1583</v>
          </cell>
          <cell r="E103">
            <v>4376</v>
          </cell>
        </row>
        <row r="104">
          <cell r="A104" t="str">
            <v>S80-S89</v>
          </cell>
          <cell r="B104" t="str">
            <v>2005/06</v>
          </cell>
          <cell r="C104" t="str">
            <v>S80-S89 Injuries to the knee and lower leg</v>
          </cell>
          <cell r="D104">
            <v>2455</v>
          </cell>
          <cell r="E104">
            <v>2218</v>
          </cell>
        </row>
        <row r="105">
          <cell r="A105" t="str">
            <v>S90-S99</v>
          </cell>
          <cell r="B105" t="str">
            <v>2005/06</v>
          </cell>
          <cell r="C105" t="str">
            <v>S90-S99 Injuries to the ankle and foot</v>
          </cell>
          <cell r="D105">
            <v>531</v>
          </cell>
          <cell r="E105">
            <v>374</v>
          </cell>
        </row>
        <row r="106">
          <cell r="A106" t="str">
            <v>T00-T07</v>
          </cell>
          <cell r="B106" t="str">
            <v>2005/06</v>
          </cell>
          <cell r="C106" t="str">
            <v>T00-T07 Injuries involving multiple body regions</v>
          </cell>
          <cell r="D106">
            <v>23</v>
          </cell>
          <cell r="E106">
            <v>19</v>
          </cell>
        </row>
        <row r="107">
          <cell r="A107" t="str">
            <v>T08-T14</v>
          </cell>
          <cell r="B107" t="str">
            <v>2005/06</v>
          </cell>
          <cell r="C107" t="str">
            <v>T08-T14 Injuries to unspecified part of trunk, limb or body region</v>
          </cell>
          <cell r="D107">
            <v>104</v>
          </cell>
          <cell r="E107">
            <v>106</v>
          </cell>
        </row>
        <row r="108">
          <cell r="A108" t="str">
            <v>T15-T19</v>
          </cell>
          <cell r="B108" t="str">
            <v>2005/06</v>
          </cell>
          <cell r="C108" t="str">
            <v>T15-T19 Effects of foreign body entering through natural orifice</v>
          </cell>
          <cell r="D108">
            <v>369</v>
          </cell>
          <cell r="E108">
            <v>344</v>
          </cell>
        </row>
        <row r="109">
          <cell r="A109" t="str">
            <v>T20-T32</v>
          </cell>
          <cell r="B109" t="str">
            <v>2005/06</v>
          </cell>
          <cell r="C109" t="str">
            <v>T20-T32 Burns and corrosions</v>
          </cell>
          <cell r="D109">
            <v>389</v>
          </cell>
          <cell r="E109">
            <v>184</v>
          </cell>
        </row>
        <row r="110">
          <cell r="A110" t="str">
            <v>T33-T35</v>
          </cell>
          <cell r="B110" t="str">
            <v>2005/06</v>
          </cell>
          <cell r="C110" t="str">
            <v>T33-T35 Frostbite</v>
          </cell>
          <cell r="D110">
            <v>6</v>
          </cell>
          <cell r="E110">
            <v>0</v>
          </cell>
        </row>
        <row r="111">
          <cell r="A111" t="str">
            <v>T36-T50</v>
          </cell>
          <cell r="B111" t="str">
            <v>2005/06</v>
          </cell>
          <cell r="C111" t="str">
            <v>T36-T50 Poisonings by drugs, medicaments and biological substances</v>
          </cell>
          <cell r="D111">
            <v>2905</v>
          </cell>
          <cell r="E111">
            <v>4156</v>
          </cell>
        </row>
        <row r="112">
          <cell r="A112" t="str">
            <v>T51-T65</v>
          </cell>
          <cell r="B112" t="str">
            <v>2005/06</v>
          </cell>
          <cell r="C112" t="str">
            <v>T51-T65 Tox. effcts. of substances chiefly nonmedicinal as to source</v>
          </cell>
          <cell r="D112">
            <v>279</v>
          </cell>
          <cell r="E112">
            <v>237</v>
          </cell>
        </row>
        <row r="113">
          <cell r="A113" t="str">
            <v>T66-T78</v>
          </cell>
          <cell r="B113" t="str">
            <v>2005/06</v>
          </cell>
          <cell r="C113" t="str">
            <v>T66-T78 Other and unspecified effects of external causes</v>
          </cell>
          <cell r="D113">
            <v>291</v>
          </cell>
          <cell r="E113">
            <v>343</v>
          </cell>
        </row>
        <row r="114">
          <cell r="A114" t="str">
            <v>T79</v>
          </cell>
          <cell r="B114" t="str">
            <v>2005/06</v>
          </cell>
          <cell r="C114" t="str">
            <v>T79 Certain early complications of trauma</v>
          </cell>
          <cell r="D114">
            <v>88</v>
          </cell>
          <cell r="E114">
            <v>35</v>
          </cell>
        </row>
        <row r="115">
          <cell r="A115" t="str">
            <v>T80-T88</v>
          </cell>
          <cell r="B115" t="str">
            <v>2005/06</v>
          </cell>
          <cell r="C115" t="str">
            <v>T80-T88 Complications of surgical and medical care, not eleswhere classified</v>
          </cell>
          <cell r="D115">
            <v>3565</v>
          </cell>
          <cell r="E115">
            <v>3475</v>
          </cell>
        </row>
        <row r="116">
          <cell r="A116" t="str">
            <v>T90-T98</v>
          </cell>
          <cell r="B116" t="str">
            <v>2005/06</v>
          </cell>
          <cell r="C116" t="str">
            <v>T90-T98 Sequelae of injuries, of poisoning and of other consequences of external causes</v>
          </cell>
          <cell r="D116">
            <v>15</v>
          </cell>
          <cell r="E116">
            <v>5</v>
          </cell>
        </row>
        <row r="117">
          <cell r="A117" t="str">
            <v>C00-C14</v>
          </cell>
          <cell r="B117" t="str">
            <v>2006/07</v>
          </cell>
          <cell r="C117" t="str">
            <v>C00-C14 Malignant neoplasm of liporal cavity and pharynx</v>
          </cell>
          <cell r="D117">
            <v>601</v>
          </cell>
          <cell r="E117">
            <v>288</v>
          </cell>
        </row>
        <row r="118">
          <cell r="A118" t="str">
            <v>C15-C26</v>
          </cell>
          <cell r="B118" t="str">
            <v>2006/07</v>
          </cell>
          <cell r="C118" t="str">
            <v>C15-C26 Malignant neoplasm of digestive organs</v>
          </cell>
          <cell r="D118">
            <v>4365</v>
          </cell>
          <cell r="E118">
            <v>2886</v>
          </cell>
        </row>
        <row r="119">
          <cell r="A119" t="str">
            <v>C18</v>
          </cell>
          <cell r="B119" t="str">
            <v>2006/07</v>
          </cell>
          <cell r="C119" t="str">
            <v>C18 -  Malignant neoplasm of colon</v>
          </cell>
          <cell r="D119">
            <v>1266</v>
          </cell>
          <cell r="E119">
            <v>1015</v>
          </cell>
        </row>
        <row r="120">
          <cell r="A120" t="str">
            <v>C19</v>
          </cell>
          <cell r="B120" t="str">
            <v>2006/07</v>
          </cell>
          <cell r="C120" t="str">
            <v>C19 -  Malignant neoplasm of rectosigmoid junction</v>
          </cell>
          <cell r="D120">
            <v>194</v>
          </cell>
          <cell r="E120">
            <v>122</v>
          </cell>
        </row>
        <row r="121">
          <cell r="A121" t="str">
            <v>C20</v>
          </cell>
          <cell r="B121" t="str">
            <v>2006/07</v>
          </cell>
          <cell r="C121" t="str">
            <v>C20 -  Malignant neoplasm of rectum</v>
          </cell>
          <cell r="D121">
            <v>798</v>
          </cell>
          <cell r="E121">
            <v>350</v>
          </cell>
        </row>
        <row r="122">
          <cell r="A122" t="str">
            <v>C21</v>
          </cell>
          <cell r="B122" t="str">
            <v>2006/07</v>
          </cell>
          <cell r="C122" t="str">
            <v>C21 -  Malignant neoplasm of anus and anal canal</v>
          </cell>
          <cell r="D122">
            <v>52</v>
          </cell>
          <cell r="E122">
            <v>71</v>
          </cell>
        </row>
        <row r="123">
          <cell r="A123" t="str">
            <v>C30-C39</v>
          </cell>
          <cell r="B123" t="str">
            <v>2006/07</v>
          </cell>
          <cell r="C123" t="str">
            <v>C30-C39 Malignant neoplasms of respiratory &amp; intrathoracic organs</v>
          </cell>
          <cell r="D123">
            <v>2089</v>
          </cell>
          <cell r="E123">
            <v>1699</v>
          </cell>
        </row>
        <row r="124">
          <cell r="A124" t="str">
            <v>C33</v>
          </cell>
          <cell r="B124" t="str">
            <v>2006/07</v>
          </cell>
          <cell r="C124" t="str">
            <v>C33 -  Malignant neoplasm of trachea</v>
          </cell>
          <cell r="D124">
            <v>1</v>
          </cell>
          <cell r="E124">
            <v>3</v>
          </cell>
        </row>
        <row r="125">
          <cell r="A125" t="str">
            <v>C34</v>
          </cell>
          <cell r="B125" t="str">
            <v>2006/07</v>
          </cell>
          <cell r="C125" t="str">
            <v>C34 -  Malignant neoplasm of bronchus and lung</v>
          </cell>
          <cell r="D125">
            <v>1838</v>
          </cell>
          <cell r="E125">
            <v>1594</v>
          </cell>
        </row>
        <row r="126">
          <cell r="A126" t="str">
            <v>C40-C41</v>
          </cell>
          <cell r="B126" t="str">
            <v>2006/07</v>
          </cell>
          <cell r="C126" t="str">
            <v>C40-C41 Malignant neoplasm of bone and articular cartilage</v>
          </cell>
          <cell r="D126">
            <v>56</v>
          </cell>
          <cell r="E126">
            <v>66</v>
          </cell>
        </row>
        <row r="127">
          <cell r="A127" t="str">
            <v>C43-C44</v>
          </cell>
          <cell r="B127" t="str">
            <v>2006/07</v>
          </cell>
          <cell r="C127" t="str">
            <v>C43-C44 Malignant neoplasms of skin</v>
          </cell>
          <cell r="D127">
            <v>664</v>
          </cell>
          <cell r="E127">
            <v>496</v>
          </cell>
        </row>
        <row r="128">
          <cell r="A128" t="str">
            <v>C45-C49</v>
          </cell>
          <cell r="B128" t="str">
            <v>2006/07</v>
          </cell>
          <cell r="C128" t="str">
            <v>C45-C49 Malignant neoplasms of mesothelial and soft tissue</v>
          </cell>
          <cell r="D128">
            <v>288</v>
          </cell>
          <cell r="E128">
            <v>129</v>
          </cell>
        </row>
        <row r="129">
          <cell r="A129" t="str">
            <v>C50</v>
          </cell>
          <cell r="B129" t="str">
            <v>2006/07</v>
          </cell>
          <cell r="C129" t="str">
            <v>C50 Malignant neoplasm of breast</v>
          </cell>
          <cell r="D129">
            <v>45</v>
          </cell>
          <cell r="E129">
            <v>4770</v>
          </cell>
        </row>
        <row r="130">
          <cell r="A130" t="str">
            <v>C51-C58</v>
          </cell>
          <cell r="B130" t="str">
            <v>2006/07</v>
          </cell>
          <cell r="C130" t="str">
            <v>C51-C58 Malignant neoplasms of female genital organs</v>
          </cell>
          <cell r="D130">
            <v>1</v>
          </cell>
          <cell r="E130">
            <v>1975</v>
          </cell>
        </row>
        <row r="131">
          <cell r="A131" t="str">
            <v>C60-C63</v>
          </cell>
          <cell r="B131" t="str">
            <v>2006/07</v>
          </cell>
          <cell r="C131" t="str">
            <v>C60-C63 Malignant neoplasms of male genital organs</v>
          </cell>
          <cell r="D131">
            <v>2083</v>
          </cell>
          <cell r="E131">
            <v>0</v>
          </cell>
        </row>
        <row r="132">
          <cell r="A132" t="str">
            <v>C64-C68</v>
          </cell>
          <cell r="B132" t="str">
            <v>2006/07</v>
          </cell>
          <cell r="C132" t="str">
            <v>C64-C68 Malignant neoplasms of urinary tract</v>
          </cell>
          <cell r="D132">
            <v>2114</v>
          </cell>
          <cell r="E132">
            <v>818</v>
          </cell>
        </row>
        <row r="133">
          <cell r="A133" t="str">
            <v>C67</v>
          </cell>
          <cell r="B133" t="str">
            <v>2006/07</v>
          </cell>
          <cell r="C133" t="str">
            <v>C67 -  Malignant neoplasm of bladder</v>
          </cell>
          <cell r="D133">
            <v>1686</v>
          </cell>
          <cell r="E133">
            <v>582</v>
          </cell>
        </row>
        <row r="134">
          <cell r="A134" t="str">
            <v>C69-C72</v>
          </cell>
          <cell r="B134" t="str">
            <v>2006/07</v>
          </cell>
          <cell r="C134" t="str">
            <v>C69-C72 Malignant neoplasms of eye, brain &amp; other parts of CNS</v>
          </cell>
          <cell r="D134">
            <v>326</v>
          </cell>
          <cell r="E134">
            <v>300</v>
          </cell>
        </row>
        <row r="135">
          <cell r="A135" t="str">
            <v>C73-C75</v>
          </cell>
          <cell r="B135" t="str">
            <v>2006/07</v>
          </cell>
          <cell r="C135" t="str">
            <v>C73-C75 Malignant neoplasms of thyroid and other endocrine glands</v>
          </cell>
          <cell r="D135">
            <v>68</v>
          </cell>
          <cell r="E135">
            <v>125</v>
          </cell>
        </row>
        <row r="136">
          <cell r="A136" t="str">
            <v>C76-C80</v>
          </cell>
          <cell r="B136" t="str">
            <v>2006/07</v>
          </cell>
          <cell r="C136" t="str">
            <v>C76-C80 Malignant neoplasms of ill-defined, secondary and unspecified sites</v>
          </cell>
          <cell r="D136">
            <v>2122</v>
          </cell>
          <cell r="E136">
            <v>2958</v>
          </cell>
        </row>
        <row r="137">
          <cell r="A137" t="str">
            <v>C81-C96</v>
          </cell>
          <cell r="B137" t="str">
            <v>2006/07</v>
          </cell>
          <cell r="C137" t="str">
            <v>C81-C96 Malignant neoplasms, stated or presumed to be primary, of lymphoid, haematopoietic and related tissue</v>
          </cell>
          <cell r="D137">
            <v>1956</v>
          </cell>
          <cell r="E137">
            <v>1510</v>
          </cell>
        </row>
        <row r="138">
          <cell r="A138" t="str">
            <v>D00-D09</v>
          </cell>
          <cell r="B138" t="str">
            <v>2006/07</v>
          </cell>
          <cell r="C138" t="str">
            <v>D00-D09 In situ neoplasms</v>
          </cell>
          <cell r="D138">
            <v>133</v>
          </cell>
          <cell r="E138">
            <v>624</v>
          </cell>
        </row>
        <row r="139">
          <cell r="A139" t="str">
            <v>D10-D36</v>
          </cell>
          <cell r="B139" t="str">
            <v>2006/07</v>
          </cell>
          <cell r="C139" t="str">
            <v>D10-D36 Benign neoplasms</v>
          </cell>
          <cell r="D139">
            <v>777</v>
          </cell>
          <cell r="E139">
            <v>2550</v>
          </cell>
        </row>
        <row r="140">
          <cell r="A140" t="str">
            <v>D37-D48</v>
          </cell>
          <cell r="B140" t="str">
            <v>2006/07</v>
          </cell>
          <cell r="C140" t="str">
            <v>D37-D48 Neoplasms of uncertain or unknown behaviour</v>
          </cell>
          <cell r="D140">
            <v>512</v>
          </cell>
          <cell r="E140">
            <v>496</v>
          </cell>
        </row>
        <row r="141">
          <cell r="A141" t="str">
            <v>E10-E14</v>
          </cell>
          <cell r="B141" t="str">
            <v>2006/07</v>
          </cell>
          <cell r="C141" t="str">
            <v>E10-E14 Diabetes Mellitus</v>
          </cell>
          <cell r="D141">
            <v>1526</v>
          </cell>
          <cell r="E141">
            <v>1302</v>
          </cell>
        </row>
        <row r="142">
          <cell r="A142" t="str">
            <v>E66</v>
          </cell>
          <cell r="B142" t="str">
            <v>2006/07</v>
          </cell>
          <cell r="C142" t="str">
            <v>E66 -  Obesity</v>
          </cell>
          <cell r="D142">
            <v>37</v>
          </cell>
          <cell r="E142">
            <v>48</v>
          </cell>
        </row>
        <row r="143">
          <cell r="A143" t="str">
            <v>F01</v>
          </cell>
          <cell r="B143" t="str">
            <v>2006/07</v>
          </cell>
          <cell r="C143" t="str">
            <v>F01 -  Vascular dementia</v>
          </cell>
          <cell r="D143">
            <v>478</v>
          </cell>
          <cell r="E143">
            <v>440</v>
          </cell>
        </row>
        <row r="144">
          <cell r="A144" t="str">
            <v>G00-G09</v>
          </cell>
          <cell r="B144" t="str">
            <v>2006/07</v>
          </cell>
          <cell r="C144" t="str">
            <v>G00-G09 Inflammatory diseases of the central nervous system</v>
          </cell>
          <cell r="D144">
            <v>128</v>
          </cell>
          <cell r="E144">
            <v>98</v>
          </cell>
        </row>
        <row r="145">
          <cell r="A145" t="str">
            <v>G10-G14</v>
          </cell>
          <cell r="B145" t="str">
            <v>2006/07</v>
          </cell>
          <cell r="C145" t="str">
            <v>G10-G14 Systemic atrophies primarily affecting the central nervous system</v>
          </cell>
          <cell r="D145">
            <v>122</v>
          </cell>
          <cell r="E145">
            <v>54</v>
          </cell>
        </row>
        <row r="146">
          <cell r="A146" t="str">
            <v>G20-G26</v>
          </cell>
          <cell r="B146" t="str">
            <v>2006/07</v>
          </cell>
          <cell r="C146" t="str">
            <v>G20-G26 Extrapyramidal and movement disorders</v>
          </cell>
          <cell r="D146">
            <v>373</v>
          </cell>
          <cell r="E146">
            <v>312</v>
          </cell>
        </row>
        <row r="147">
          <cell r="A147" t="str">
            <v>G30-G32</v>
          </cell>
          <cell r="B147" t="str">
            <v>2006/07</v>
          </cell>
          <cell r="C147" t="str">
            <v>G30-G32 Other degenerative diseases of the nervous system</v>
          </cell>
          <cell r="D147">
            <v>357</v>
          </cell>
          <cell r="E147">
            <v>747</v>
          </cell>
        </row>
        <row r="148">
          <cell r="A148" t="str">
            <v>G35-G37</v>
          </cell>
          <cell r="B148" t="str">
            <v>2006/07</v>
          </cell>
          <cell r="C148" t="str">
            <v>G35-G37 Demyelinating diseases of the central nervous system</v>
          </cell>
          <cell r="D148">
            <v>164</v>
          </cell>
          <cell r="E148">
            <v>324</v>
          </cell>
        </row>
        <row r="149">
          <cell r="A149" t="str">
            <v>G40-G47</v>
          </cell>
          <cell r="B149" t="str">
            <v>2006/07</v>
          </cell>
          <cell r="C149" t="str">
            <v>G40-G47 Episodic and paroxysmal disorders</v>
          </cell>
          <cell r="D149">
            <v>2951</v>
          </cell>
          <cell r="E149">
            <v>2748</v>
          </cell>
        </row>
        <row r="150">
          <cell r="A150" t="str">
            <v>G50-G59</v>
          </cell>
          <cell r="B150" t="str">
            <v>2006/07</v>
          </cell>
          <cell r="C150" t="str">
            <v>G50-G59 Nerve, nerve root and plexus disorders</v>
          </cell>
          <cell r="D150">
            <v>352</v>
          </cell>
          <cell r="E150">
            <v>467</v>
          </cell>
        </row>
        <row r="151">
          <cell r="A151" t="str">
            <v>G60-G64</v>
          </cell>
          <cell r="B151" t="str">
            <v>2006/07</v>
          </cell>
          <cell r="C151" t="str">
            <v>G60-G64 Polyneuropathies and other disorders of the peripheral nervous system</v>
          </cell>
          <cell r="D151">
            <v>257</v>
          </cell>
          <cell r="E151">
            <v>97</v>
          </cell>
        </row>
        <row r="152">
          <cell r="A152" t="str">
            <v>G70-G73</v>
          </cell>
          <cell r="B152" t="str">
            <v>2006/07</v>
          </cell>
          <cell r="C152" t="str">
            <v>G70-G73 Diseases of myoneural junction and muscle</v>
          </cell>
          <cell r="D152">
            <v>68</v>
          </cell>
          <cell r="E152">
            <v>55</v>
          </cell>
        </row>
        <row r="153">
          <cell r="A153" t="str">
            <v>G80-G83</v>
          </cell>
          <cell r="B153" t="str">
            <v>2006/07</v>
          </cell>
          <cell r="C153" t="str">
            <v>G80-G83 Cerebral palsy and other paralytic syndromes</v>
          </cell>
          <cell r="D153">
            <v>514</v>
          </cell>
          <cell r="E153">
            <v>517</v>
          </cell>
        </row>
        <row r="154">
          <cell r="A154" t="str">
            <v>G90-G99</v>
          </cell>
          <cell r="B154" t="str">
            <v>2006/07</v>
          </cell>
          <cell r="C154" t="str">
            <v>G90-G99 Other disorders of the nervous system</v>
          </cell>
          <cell r="D154">
            <v>264</v>
          </cell>
          <cell r="E154">
            <v>347</v>
          </cell>
        </row>
        <row r="155">
          <cell r="A155" t="str">
            <v>I00-I99</v>
          </cell>
          <cell r="B155" t="str">
            <v>2006/07</v>
          </cell>
          <cell r="C155" t="str">
            <v>All cardiovascular diseases (I00-I99)</v>
          </cell>
          <cell r="D155">
            <v>26680</v>
          </cell>
          <cell r="E155">
            <v>22291</v>
          </cell>
        </row>
        <row r="156">
          <cell r="A156" t="str">
            <v>I00-I02</v>
          </cell>
          <cell r="B156" t="str">
            <v>2006/07</v>
          </cell>
          <cell r="C156" t="str">
            <v>I00-I02 Acute rheumatic fever</v>
          </cell>
          <cell r="D156">
            <v>5</v>
          </cell>
          <cell r="E156">
            <v>2</v>
          </cell>
        </row>
        <row r="157">
          <cell r="A157" t="str">
            <v>I05-I09</v>
          </cell>
          <cell r="B157" t="str">
            <v>2006/07</v>
          </cell>
          <cell r="C157" t="str">
            <v>I05-I09 Chronic rheumatic heart diseases</v>
          </cell>
          <cell r="D157">
            <v>83</v>
          </cell>
          <cell r="E157">
            <v>131</v>
          </cell>
        </row>
        <row r="158">
          <cell r="A158" t="str">
            <v>I10-I15</v>
          </cell>
          <cell r="B158" t="str">
            <v>2006/07</v>
          </cell>
          <cell r="C158" t="str">
            <v>I10-I15 Hypertensive diseases</v>
          </cell>
          <cell r="D158">
            <v>545</v>
          </cell>
          <cell r="E158">
            <v>542</v>
          </cell>
        </row>
        <row r="159">
          <cell r="A159" t="str">
            <v>I110</v>
          </cell>
          <cell r="B159" t="str">
            <v>2006/07</v>
          </cell>
          <cell r="C159" t="str">
            <v>I110 -  Hypertensive heart disease with (congestive) heart failure</v>
          </cell>
          <cell r="D159">
            <v>21</v>
          </cell>
          <cell r="E159">
            <v>32</v>
          </cell>
        </row>
        <row r="160">
          <cell r="A160" t="str">
            <v>I130</v>
          </cell>
          <cell r="B160" t="str">
            <v>2006/07</v>
          </cell>
          <cell r="C160" t="str">
            <v>I130 -  Hypertensive heart and renal disease with (congestive) heart failure</v>
          </cell>
          <cell r="D160">
            <v>0</v>
          </cell>
          <cell r="E160">
            <v>1</v>
          </cell>
        </row>
        <row r="161">
          <cell r="A161" t="str">
            <v>I132</v>
          </cell>
          <cell r="B161" t="str">
            <v>2006/07</v>
          </cell>
          <cell r="C161" t="str">
            <v>I132 -  Hypertensive heart and renal disease with both (congestive) heart failure and renal failure</v>
          </cell>
          <cell r="D161">
            <v>4</v>
          </cell>
          <cell r="E161">
            <v>4</v>
          </cell>
        </row>
        <row r="162">
          <cell r="A162" t="str">
            <v>I20</v>
          </cell>
          <cell r="B162" t="str">
            <v>2006/07</v>
          </cell>
          <cell r="C162" t="str">
            <v>I20 -  Angina pectoris</v>
          </cell>
          <cell r="D162">
            <v>2924</v>
          </cell>
          <cell r="E162">
            <v>2285</v>
          </cell>
        </row>
        <row r="163">
          <cell r="A163" t="str">
            <v>I20-I25</v>
          </cell>
          <cell r="B163" t="str">
            <v>2006/07</v>
          </cell>
          <cell r="C163" t="str">
            <v>I20-I25 Ischaemic heart diseases</v>
          </cell>
          <cell r="D163">
            <v>8609</v>
          </cell>
          <cell r="E163">
            <v>5412</v>
          </cell>
        </row>
        <row r="164">
          <cell r="A164" t="str">
            <v>I21</v>
          </cell>
          <cell r="B164" t="str">
            <v>2006/07</v>
          </cell>
          <cell r="C164" t="str">
            <v>I21 -  Acute myocardial infarction</v>
          </cell>
          <cell r="D164">
            <v>2427</v>
          </cell>
          <cell r="E164">
            <v>1631</v>
          </cell>
        </row>
        <row r="165">
          <cell r="A165" t="str">
            <v>I22</v>
          </cell>
          <cell r="B165" t="str">
            <v>2006/07</v>
          </cell>
          <cell r="C165" t="str">
            <v>I22 -  Subsequent myocardial infarction</v>
          </cell>
          <cell r="D165">
            <v>636</v>
          </cell>
          <cell r="E165">
            <v>353</v>
          </cell>
        </row>
        <row r="166">
          <cell r="A166" t="str">
            <v>I255</v>
          </cell>
          <cell r="B166" t="str">
            <v>2006/07</v>
          </cell>
          <cell r="C166" t="str">
            <v>I255 -  Ischaemic cardiomyopathy</v>
          </cell>
          <cell r="D166">
            <v>20</v>
          </cell>
          <cell r="E166">
            <v>3</v>
          </cell>
        </row>
        <row r="167">
          <cell r="A167" t="str">
            <v>I26-I28</v>
          </cell>
          <cell r="B167" t="str">
            <v>2006/07</v>
          </cell>
          <cell r="C167" t="str">
            <v>I26-I28 Pulmonary heart disease &amp; diseases of pulmonary circulation</v>
          </cell>
          <cell r="D167">
            <v>516</v>
          </cell>
          <cell r="E167">
            <v>558</v>
          </cell>
        </row>
        <row r="168">
          <cell r="A168" t="str">
            <v>I30-I52</v>
          </cell>
          <cell r="B168" t="str">
            <v>2006/07</v>
          </cell>
          <cell r="C168" t="str">
            <v>I30-I52 Other forms of heart disease</v>
          </cell>
          <cell r="D168">
            <v>6092</v>
          </cell>
          <cell r="E168">
            <v>5948</v>
          </cell>
        </row>
        <row r="169">
          <cell r="A169" t="str">
            <v>I420</v>
          </cell>
          <cell r="B169" t="str">
            <v>2006/07</v>
          </cell>
          <cell r="C169" t="str">
            <v>I420 -  Dilated cardiomyopathy</v>
          </cell>
          <cell r="D169">
            <v>82</v>
          </cell>
          <cell r="E169">
            <v>36</v>
          </cell>
        </row>
        <row r="170">
          <cell r="A170" t="str">
            <v>I429</v>
          </cell>
          <cell r="B170" t="str">
            <v>2006/07</v>
          </cell>
          <cell r="C170" t="str">
            <v>I429 -  Cardiomyopathy, unspecified</v>
          </cell>
          <cell r="D170">
            <v>18</v>
          </cell>
          <cell r="E170">
            <v>5</v>
          </cell>
        </row>
        <row r="171">
          <cell r="A171" t="str">
            <v>I48</v>
          </cell>
          <cell r="B171" t="str">
            <v>2006/07</v>
          </cell>
          <cell r="C171" t="str">
            <v>I48 -  Atrial fibrillation and flutter</v>
          </cell>
          <cell r="D171">
            <v>1960</v>
          </cell>
          <cell r="E171">
            <v>2151</v>
          </cell>
        </row>
        <row r="172">
          <cell r="A172" t="str">
            <v>I50</v>
          </cell>
          <cell r="B172" t="str">
            <v>2006/07</v>
          </cell>
          <cell r="C172" t="str">
            <v>I50 -  Heart failure</v>
          </cell>
          <cell r="D172">
            <v>2205</v>
          </cell>
          <cell r="E172">
            <v>2219</v>
          </cell>
        </row>
        <row r="173">
          <cell r="A173" t="str">
            <v>I60-I69</v>
          </cell>
          <cell r="B173" t="str">
            <v>2006/07</v>
          </cell>
          <cell r="C173" t="str">
            <v>I60-I69 Cerebrovascular diseases</v>
          </cell>
          <cell r="D173">
            <v>3295</v>
          </cell>
          <cell r="E173">
            <v>3455</v>
          </cell>
        </row>
        <row r="174">
          <cell r="A174" t="str">
            <v>I70-I79</v>
          </cell>
          <cell r="B174" t="str">
            <v>2006/07</v>
          </cell>
          <cell r="C174" t="str">
            <v>I70-I79 Diseases of arteries, arterioles &amp; capillaries</v>
          </cell>
          <cell r="D174">
            <v>2159</v>
          </cell>
          <cell r="E174">
            <v>1216</v>
          </cell>
        </row>
        <row r="175">
          <cell r="A175" t="str">
            <v>I80-I89</v>
          </cell>
          <cell r="B175" t="str">
            <v>2006/07</v>
          </cell>
          <cell r="C175" t="str">
            <v>I80-I89 Diseases of veins &amp; lymphatic system nec.</v>
          </cell>
          <cell r="D175">
            <v>1950</v>
          </cell>
          <cell r="E175">
            <v>2190</v>
          </cell>
        </row>
        <row r="176">
          <cell r="A176" t="str">
            <v>I95-I99</v>
          </cell>
          <cell r="B176" t="str">
            <v>2006/07</v>
          </cell>
          <cell r="C176" t="str">
            <v>I95-I99 Other and unspecified disorders of the circulatory system</v>
          </cell>
          <cell r="D176">
            <v>477</v>
          </cell>
          <cell r="E176">
            <v>515</v>
          </cell>
        </row>
        <row r="177">
          <cell r="A177" t="str">
            <v>J00-J06</v>
          </cell>
          <cell r="B177" t="str">
            <v>2006/07</v>
          </cell>
          <cell r="C177" t="str">
            <v>J00-J06 Acute upper respiratory infections</v>
          </cell>
          <cell r="D177">
            <v>5399</v>
          </cell>
          <cell r="E177">
            <v>4806</v>
          </cell>
        </row>
        <row r="178">
          <cell r="A178" t="str">
            <v>J09-J18</v>
          </cell>
          <cell r="B178" t="str">
            <v>2006/07</v>
          </cell>
          <cell r="C178" t="str">
            <v>J09-J18 Influenza &amp; Pneumonia</v>
          </cell>
          <cell r="D178">
            <v>4157</v>
          </cell>
          <cell r="E178">
            <v>3937</v>
          </cell>
        </row>
        <row r="179">
          <cell r="A179" t="str">
            <v>J20-J22</v>
          </cell>
          <cell r="B179" t="str">
            <v>2006/07</v>
          </cell>
          <cell r="C179" t="str">
            <v>J20-J22 Other acute lower respiratory infections</v>
          </cell>
          <cell r="D179">
            <v>4159</v>
          </cell>
          <cell r="E179">
            <v>4224</v>
          </cell>
        </row>
        <row r="180">
          <cell r="A180" t="str">
            <v>J30-J39</v>
          </cell>
          <cell r="B180" t="str">
            <v>2006/07</v>
          </cell>
          <cell r="C180" t="str">
            <v>J30-J39 Other diseases of upper respiratory tract</v>
          </cell>
          <cell r="D180">
            <v>2955</v>
          </cell>
          <cell r="E180">
            <v>2506</v>
          </cell>
        </row>
        <row r="181">
          <cell r="A181" t="str">
            <v>J40-J47</v>
          </cell>
          <cell r="B181" t="str">
            <v>2006/07</v>
          </cell>
          <cell r="C181" t="str">
            <v>J40-J47 Chronic lower respiratory diseases</v>
          </cell>
          <cell r="D181">
            <v>6681</v>
          </cell>
          <cell r="E181">
            <v>7328</v>
          </cell>
        </row>
        <row r="182">
          <cell r="A182" t="str">
            <v>J60-J70</v>
          </cell>
          <cell r="B182" t="str">
            <v>2006/07</v>
          </cell>
          <cell r="C182" t="str">
            <v>J60-J70 Lung diseases due to external agents</v>
          </cell>
          <cell r="D182">
            <v>359</v>
          </cell>
          <cell r="E182">
            <v>258</v>
          </cell>
        </row>
        <row r="183">
          <cell r="A183" t="str">
            <v>J80-J84</v>
          </cell>
          <cell r="B183" t="str">
            <v>2006/07</v>
          </cell>
          <cell r="C183" t="str">
            <v>J80-J84 Other respiratory diseases principally affecting the interstitium</v>
          </cell>
          <cell r="D183">
            <v>352</v>
          </cell>
          <cell r="E183">
            <v>305</v>
          </cell>
        </row>
        <row r="184">
          <cell r="A184" t="str">
            <v>J85-J86</v>
          </cell>
          <cell r="B184" t="str">
            <v>2006/07</v>
          </cell>
          <cell r="C184" t="str">
            <v>J85-J86 Suppurative and necrotic conditions of lower respiratory tract</v>
          </cell>
          <cell r="D184">
            <v>74</v>
          </cell>
          <cell r="E184">
            <v>32</v>
          </cell>
        </row>
        <row r="185">
          <cell r="A185" t="str">
            <v>J90-J94</v>
          </cell>
          <cell r="B185" t="str">
            <v>2006/07</v>
          </cell>
          <cell r="C185" t="str">
            <v>J90-J94 Other diseases of pleura</v>
          </cell>
          <cell r="D185">
            <v>1029</v>
          </cell>
          <cell r="E185">
            <v>695</v>
          </cell>
        </row>
        <row r="186">
          <cell r="A186" t="str">
            <v>J95-J99</v>
          </cell>
          <cell r="B186" t="str">
            <v>2006/07</v>
          </cell>
          <cell r="C186" t="str">
            <v>J95-J99 Other diseases of the respiratory system</v>
          </cell>
          <cell r="D186">
            <v>303</v>
          </cell>
          <cell r="E186">
            <v>282</v>
          </cell>
        </row>
        <row r="187">
          <cell r="A187" t="str">
            <v>K00-K14</v>
          </cell>
          <cell r="B187" t="str">
            <v>2006/07</v>
          </cell>
          <cell r="C187" t="str">
            <v>K00-K14 Diseases of oral cavity, salivary glands and jaws</v>
          </cell>
          <cell r="D187">
            <v>1160</v>
          </cell>
          <cell r="E187">
            <v>1137</v>
          </cell>
        </row>
        <row r="188">
          <cell r="A188" t="str">
            <v>K20-K31</v>
          </cell>
          <cell r="B188" t="str">
            <v>2006/07</v>
          </cell>
          <cell r="C188" t="str">
            <v>K20-K31 Diseases of oesophagus stomach and duodenum</v>
          </cell>
          <cell r="D188">
            <v>2329</v>
          </cell>
          <cell r="E188">
            <v>2232</v>
          </cell>
        </row>
        <row r="189">
          <cell r="A189" t="str">
            <v>K35-K38</v>
          </cell>
          <cell r="B189" t="str">
            <v>2006/07</v>
          </cell>
          <cell r="C189" t="str">
            <v>K35-K38 Diseases of appendix</v>
          </cell>
          <cell r="D189">
            <v>1195</v>
          </cell>
          <cell r="E189">
            <v>1007</v>
          </cell>
        </row>
        <row r="190">
          <cell r="A190" t="str">
            <v>K40-K46</v>
          </cell>
          <cell r="B190" t="str">
            <v>2006/07</v>
          </cell>
          <cell r="C190" t="str">
            <v>K40-K46 Hernia</v>
          </cell>
          <cell r="D190">
            <v>3514</v>
          </cell>
          <cell r="E190">
            <v>1334</v>
          </cell>
        </row>
        <row r="191">
          <cell r="A191" t="str">
            <v>K50-K52</v>
          </cell>
          <cell r="B191" t="str">
            <v>2006/07</v>
          </cell>
          <cell r="C191" t="str">
            <v>K50-K52 Noninfective enteritis and colitis</v>
          </cell>
          <cell r="D191">
            <v>2535</v>
          </cell>
          <cell r="E191">
            <v>3463</v>
          </cell>
        </row>
        <row r="192">
          <cell r="A192" t="str">
            <v>K55-K64</v>
          </cell>
          <cell r="B192" t="str">
            <v>2006/07</v>
          </cell>
          <cell r="C192" t="str">
            <v>K55-K64 Other diseases of intestines</v>
          </cell>
          <cell r="D192">
            <v>4623</v>
          </cell>
          <cell r="E192">
            <v>5716</v>
          </cell>
        </row>
        <row r="193">
          <cell r="A193" t="str">
            <v>K65-K67</v>
          </cell>
          <cell r="B193" t="str">
            <v>2006/07</v>
          </cell>
          <cell r="C193" t="str">
            <v>K65-K67 Diseases of peritoneum</v>
          </cell>
          <cell r="D193">
            <v>150</v>
          </cell>
          <cell r="E193">
            <v>225</v>
          </cell>
        </row>
        <row r="194">
          <cell r="A194" t="str">
            <v>K70-K77</v>
          </cell>
          <cell r="B194" t="str">
            <v>2006/07</v>
          </cell>
          <cell r="C194" t="str">
            <v>K70-K77 Diseases of liver</v>
          </cell>
          <cell r="D194">
            <v>900</v>
          </cell>
          <cell r="E194">
            <v>737</v>
          </cell>
        </row>
        <row r="195">
          <cell r="A195" t="str">
            <v>K80-K87</v>
          </cell>
          <cell r="B195" t="str">
            <v>2006/07</v>
          </cell>
          <cell r="C195" t="str">
            <v>K80-K87 Disorders of gall bladder, biliary tract and pancreas</v>
          </cell>
          <cell r="D195">
            <v>3105</v>
          </cell>
          <cell r="E195">
            <v>6130</v>
          </cell>
        </row>
        <row r="196">
          <cell r="A196" t="str">
            <v>K90-K93</v>
          </cell>
          <cell r="B196" t="str">
            <v>2006/07</v>
          </cell>
          <cell r="C196" t="str">
            <v>K90-K93 Other diseases of the digestive system</v>
          </cell>
          <cell r="D196">
            <v>1812</v>
          </cell>
          <cell r="E196">
            <v>1555</v>
          </cell>
        </row>
        <row r="197">
          <cell r="A197" t="str">
            <v>N00-N08</v>
          </cell>
          <cell r="B197" t="str">
            <v>2006/07</v>
          </cell>
          <cell r="C197" t="str">
            <v>N00-N08 Glomerular disorders</v>
          </cell>
          <cell r="D197">
            <v>107</v>
          </cell>
          <cell r="E197">
            <v>71</v>
          </cell>
        </row>
        <row r="198">
          <cell r="A198" t="str">
            <v>N10-N16</v>
          </cell>
          <cell r="B198" t="str">
            <v>2006/07</v>
          </cell>
          <cell r="C198" t="str">
            <v>N10-N16 Renal tubulo-interstitial diseases</v>
          </cell>
          <cell r="D198">
            <v>452</v>
          </cell>
          <cell r="E198">
            <v>684</v>
          </cell>
        </row>
        <row r="199">
          <cell r="A199" t="str">
            <v>N17-N19</v>
          </cell>
          <cell r="B199" t="str">
            <v>2006/07</v>
          </cell>
          <cell r="C199" t="str">
            <v>N17-N19 Renal failure</v>
          </cell>
          <cell r="D199">
            <v>1192</v>
          </cell>
          <cell r="E199">
            <v>893</v>
          </cell>
        </row>
        <row r="200">
          <cell r="A200" t="str">
            <v>N20-N23</v>
          </cell>
          <cell r="B200" t="str">
            <v>2006/07</v>
          </cell>
          <cell r="C200" t="str">
            <v>N20-N23 Urolithiasis</v>
          </cell>
          <cell r="D200">
            <v>1745</v>
          </cell>
          <cell r="E200">
            <v>656</v>
          </cell>
        </row>
        <row r="201">
          <cell r="A201" t="str">
            <v>N25-N29</v>
          </cell>
          <cell r="B201" t="str">
            <v>2006/07</v>
          </cell>
          <cell r="C201" t="str">
            <v>N25-N29 Other disorders of kidney and ureter</v>
          </cell>
          <cell r="D201">
            <v>54</v>
          </cell>
          <cell r="E201">
            <v>77</v>
          </cell>
        </row>
        <row r="202">
          <cell r="A202" t="str">
            <v>N30-N39</v>
          </cell>
          <cell r="B202" t="str">
            <v>2006/07</v>
          </cell>
          <cell r="C202" t="str">
            <v>N30-N39 Other diseases of the urinary system</v>
          </cell>
          <cell r="D202">
            <v>3352</v>
          </cell>
          <cell r="E202">
            <v>6265</v>
          </cell>
        </row>
        <row r="203">
          <cell r="A203" t="str">
            <v>N40-N51</v>
          </cell>
          <cell r="B203" t="str">
            <v>2006/07</v>
          </cell>
          <cell r="C203" t="str">
            <v>N40-N51 Diseases of male genital organs</v>
          </cell>
          <cell r="D203">
            <v>3993</v>
          </cell>
          <cell r="E203">
            <v>1</v>
          </cell>
        </row>
        <row r="204">
          <cell r="A204" t="str">
            <v>N60-N64</v>
          </cell>
          <cell r="B204" t="str">
            <v>2006/07</v>
          </cell>
          <cell r="C204" t="str">
            <v>N60-N64 Disorders of breast</v>
          </cell>
          <cell r="D204">
            <v>81</v>
          </cell>
          <cell r="E204">
            <v>736</v>
          </cell>
        </row>
        <row r="205">
          <cell r="A205" t="str">
            <v>N70-N77</v>
          </cell>
          <cell r="B205" t="str">
            <v>2006/07</v>
          </cell>
          <cell r="C205" t="str">
            <v>N70-N77 Inflammatory diseases of female pelvic organs</v>
          </cell>
          <cell r="D205">
            <v>0</v>
          </cell>
          <cell r="E205">
            <v>1322</v>
          </cell>
        </row>
        <row r="206">
          <cell r="A206" t="str">
            <v>N80-N98</v>
          </cell>
          <cell r="B206" t="str">
            <v>2006/07</v>
          </cell>
          <cell r="C206" t="str">
            <v>N80-N98 Noninflammatory disorders of female genital tract</v>
          </cell>
          <cell r="D206">
            <v>2</v>
          </cell>
          <cell r="E206">
            <v>8570</v>
          </cell>
        </row>
        <row r="207">
          <cell r="A207" t="str">
            <v>N99</v>
          </cell>
          <cell r="B207" t="str">
            <v>2006/07</v>
          </cell>
          <cell r="C207" t="str">
            <v>N99 Other disorders of the genitourinary system</v>
          </cell>
          <cell r="D207">
            <v>32</v>
          </cell>
          <cell r="E207">
            <v>154</v>
          </cell>
        </row>
        <row r="208">
          <cell r="A208" t="str">
            <v>P290</v>
          </cell>
          <cell r="B208" t="str">
            <v>2006/07</v>
          </cell>
          <cell r="C208" t="str">
            <v>P290 -  Neonatal cardiac failure</v>
          </cell>
          <cell r="D208">
            <v>2</v>
          </cell>
          <cell r="E208">
            <v>1</v>
          </cell>
        </row>
        <row r="209">
          <cell r="A209" t="str">
            <v>Q20-Q28</v>
          </cell>
          <cell r="B209" t="str">
            <v>2006/07</v>
          </cell>
          <cell r="C209" t="str">
            <v>Q20-Q28 Congenital malformations of the circulatory system</v>
          </cell>
          <cell r="D209">
            <v>135</v>
          </cell>
          <cell r="E209">
            <v>118</v>
          </cell>
        </row>
        <row r="210">
          <cell r="A210" t="str">
            <v>S00-S09</v>
          </cell>
          <cell r="B210" t="str">
            <v>2006/07</v>
          </cell>
          <cell r="C210" t="str">
            <v>S00-S09 Injuries to the head</v>
          </cell>
          <cell r="D210">
            <v>5148</v>
          </cell>
          <cell r="E210">
            <v>2536</v>
          </cell>
        </row>
        <row r="211">
          <cell r="A211" t="str">
            <v>S10-S19</v>
          </cell>
          <cell r="B211" t="str">
            <v>2006/07</v>
          </cell>
          <cell r="C211" t="str">
            <v>S10-S19 Injuries to the neck</v>
          </cell>
          <cell r="D211">
            <v>340</v>
          </cell>
          <cell r="E211">
            <v>222</v>
          </cell>
        </row>
        <row r="212">
          <cell r="A212" t="str">
            <v>S20-S29</v>
          </cell>
          <cell r="B212" t="str">
            <v>2006/07</v>
          </cell>
          <cell r="C212" t="str">
            <v>S20-S29 Injuries to the thorax</v>
          </cell>
          <cell r="D212">
            <v>625</v>
          </cell>
          <cell r="E212">
            <v>393</v>
          </cell>
        </row>
        <row r="213">
          <cell r="A213" t="str">
            <v>S30-S39</v>
          </cell>
          <cell r="B213" t="str">
            <v>2006/07</v>
          </cell>
          <cell r="C213" t="str">
            <v>S30-S39 Injuries to abdomen, lower back, lumbar spine and pelvis</v>
          </cell>
          <cell r="D213">
            <v>938</v>
          </cell>
          <cell r="E213">
            <v>1201</v>
          </cell>
        </row>
        <row r="214">
          <cell r="A214" t="str">
            <v>S40-S49</v>
          </cell>
          <cell r="B214" t="str">
            <v>2006/07</v>
          </cell>
          <cell r="C214" t="str">
            <v>S40-S49 Injuries to the shoulder and upper arm</v>
          </cell>
          <cell r="D214">
            <v>1018</v>
          </cell>
          <cell r="E214">
            <v>1226</v>
          </cell>
        </row>
        <row r="215">
          <cell r="A215" t="str">
            <v>S50-S59</v>
          </cell>
          <cell r="B215" t="str">
            <v>2006/07</v>
          </cell>
          <cell r="C215" t="str">
            <v>S50-S59 Injuries to the elbow and forearm</v>
          </cell>
          <cell r="D215">
            <v>2327</v>
          </cell>
          <cell r="E215">
            <v>2263</v>
          </cell>
        </row>
        <row r="216">
          <cell r="A216" t="str">
            <v>S60-S69</v>
          </cell>
          <cell r="B216" t="str">
            <v>2006/07</v>
          </cell>
          <cell r="C216" t="str">
            <v>S60-S69 Injuries to the wrist and hand</v>
          </cell>
          <cell r="D216">
            <v>3349</v>
          </cell>
          <cell r="E216">
            <v>1041</v>
          </cell>
        </row>
        <row r="217">
          <cell r="A217" t="str">
            <v>S70-S79</v>
          </cell>
          <cell r="B217" t="str">
            <v>2006/07</v>
          </cell>
          <cell r="C217" t="str">
            <v>S70-S79 Injuries to the hip and thigh</v>
          </cell>
          <cell r="D217">
            <v>1702</v>
          </cell>
          <cell r="E217">
            <v>4736</v>
          </cell>
        </row>
        <row r="218">
          <cell r="A218" t="str">
            <v>S80-S89</v>
          </cell>
          <cell r="B218" t="str">
            <v>2006/07</v>
          </cell>
          <cell r="C218" t="str">
            <v>S80-S89 Injuries to the knee and lower leg</v>
          </cell>
          <cell r="D218">
            <v>2538</v>
          </cell>
          <cell r="E218">
            <v>2243</v>
          </cell>
        </row>
        <row r="219">
          <cell r="A219" t="str">
            <v>S90-S99</v>
          </cell>
          <cell r="B219" t="str">
            <v>2006/07</v>
          </cell>
          <cell r="C219" t="str">
            <v>S90-S99 Injuries to the ankle and foot</v>
          </cell>
          <cell r="D219">
            <v>559</v>
          </cell>
          <cell r="E219">
            <v>384</v>
          </cell>
        </row>
        <row r="220">
          <cell r="A220" t="str">
            <v>T00-T07</v>
          </cell>
          <cell r="B220" t="str">
            <v>2006/07</v>
          </cell>
          <cell r="C220" t="str">
            <v>T00-T07 Injuries involving multiple body regions</v>
          </cell>
          <cell r="D220">
            <v>35</v>
          </cell>
          <cell r="E220">
            <v>40</v>
          </cell>
        </row>
        <row r="221">
          <cell r="A221" t="str">
            <v>T08-T14</v>
          </cell>
          <cell r="B221" t="str">
            <v>2006/07</v>
          </cell>
          <cell r="C221" t="str">
            <v>T08-T14 Injuries to unspecified part of trunk, limb or body region</v>
          </cell>
          <cell r="D221">
            <v>124</v>
          </cell>
          <cell r="E221">
            <v>110</v>
          </cell>
        </row>
        <row r="222">
          <cell r="A222" t="str">
            <v>T15-T19</v>
          </cell>
          <cell r="B222" t="str">
            <v>2006/07</v>
          </cell>
          <cell r="C222" t="str">
            <v>T15-T19 Effects of foreign body entering through natural orifice</v>
          </cell>
          <cell r="D222">
            <v>358</v>
          </cell>
          <cell r="E222">
            <v>303</v>
          </cell>
        </row>
        <row r="223">
          <cell r="A223" t="str">
            <v>T20-T32</v>
          </cell>
          <cell r="B223" t="str">
            <v>2006/07</v>
          </cell>
          <cell r="C223" t="str">
            <v>T20-T32 Burns and corrosions</v>
          </cell>
          <cell r="D223">
            <v>380</v>
          </cell>
          <cell r="E223">
            <v>207</v>
          </cell>
        </row>
        <row r="224">
          <cell r="A224" t="str">
            <v>T36-T50</v>
          </cell>
          <cell r="B224" t="str">
            <v>2006/07</v>
          </cell>
          <cell r="C224" t="str">
            <v>T36-T50 Poisonings by drugs, medicaments and biological substances</v>
          </cell>
          <cell r="D224">
            <v>3079</v>
          </cell>
          <cell r="E224">
            <v>4242</v>
          </cell>
        </row>
        <row r="225">
          <cell r="A225" t="str">
            <v>T51-T65</v>
          </cell>
          <cell r="B225" t="str">
            <v>2006/07</v>
          </cell>
          <cell r="C225" t="str">
            <v>T51-T65 Tox. effcts. of substances chiefly nonmedicinal as to source</v>
          </cell>
          <cell r="D225">
            <v>270</v>
          </cell>
          <cell r="E225">
            <v>199</v>
          </cell>
        </row>
        <row r="226">
          <cell r="A226" t="str">
            <v>T66-T78</v>
          </cell>
          <cell r="B226" t="str">
            <v>2006/07</v>
          </cell>
          <cell r="C226" t="str">
            <v>T66-T78 Other and unspecified effects of external causes</v>
          </cell>
          <cell r="D226">
            <v>333</v>
          </cell>
          <cell r="E226">
            <v>332</v>
          </cell>
        </row>
        <row r="227">
          <cell r="A227" t="str">
            <v>T79</v>
          </cell>
          <cell r="B227" t="str">
            <v>2006/07</v>
          </cell>
          <cell r="C227" t="str">
            <v>T79 Certain early complications of trauma</v>
          </cell>
          <cell r="D227">
            <v>93</v>
          </cell>
          <cell r="E227">
            <v>29</v>
          </cell>
        </row>
        <row r="228">
          <cell r="A228" t="str">
            <v>T80-T88</v>
          </cell>
          <cell r="B228" t="str">
            <v>2006/07</v>
          </cell>
          <cell r="C228" t="str">
            <v>T80-T88 Complications of surgical and medical care, not eleswhere classified</v>
          </cell>
          <cell r="D228">
            <v>3866</v>
          </cell>
          <cell r="E228">
            <v>3932</v>
          </cell>
        </row>
        <row r="229">
          <cell r="A229" t="str">
            <v>T90-T98</v>
          </cell>
          <cell r="B229" t="str">
            <v>2006/07</v>
          </cell>
          <cell r="C229" t="str">
            <v>T90-T98 Sequelae of injuries, of poisoning and of other consequences of external causes</v>
          </cell>
          <cell r="D229">
            <v>8</v>
          </cell>
          <cell r="E229">
            <v>5</v>
          </cell>
        </row>
        <row r="230">
          <cell r="A230" t="str">
            <v>C00-C14</v>
          </cell>
          <cell r="B230" t="str">
            <v>2007/08</v>
          </cell>
          <cell r="C230" t="str">
            <v>C00-C14 Malignant neoplasm of liporal cavity and pharynx</v>
          </cell>
          <cell r="D230">
            <v>575</v>
          </cell>
          <cell r="E230">
            <v>286</v>
          </cell>
        </row>
        <row r="231">
          <cell r="A231" t="str">
            <v>C15-C26</v>
          </cell>
          <cell r="B231" t="str">
            <v>2007/08</v>
          </cell>
          <cell r="C231" t="str">
            <v>C15-C26 Malignant neoplasm of digestive organs</v>
          </cell>
          <cell r="D231">
            <v>3323</v>
          </cell>
          <cell r="E231">
            <v>2277</v>
          </cell>
        </row>
        <row r="232">
          <cell r="A232" t="str">
            <v>C18</v>
          </cell>
          <cell r="B232" t="str">
            <v>2007/08</v>
          </cell>
          <cell r="C232" t="str">
            <v>C18 -  Malignant neoplasm of colon</v>
          </cell>
          <cell r="D232">
            <v>972</v>
          </cell>
          <cell r="E232">
            <v>792</v>
          </cell>
        </row>
        <row r="233">
          <cell r="A233" t="str">
            <v>C19</v>
          </cell>
          <cell r="B233" t="str">
            <v>2007/08</v>
          </cell>
          <cell r="C233" t="str">
            <v>C19 -  Malignant neoplasm of rectosigmoid junction</v>
          </cell>
          <cell r="D233">
            <v>142</v>
          </cell>
          <cell r="E233">
            <v>86</v>
          </cell>
        </row>
        <row r="234">
          <cell r="A234" t="str">
            <v>C20</v>
          </cell>
          <cell r="B234" t="str">
            <v>2007/08</v>
          </cell>
          <cell r="C234" t="str">
            <v>C20 -  Malignant neoplasm of rectum</v>
          </cell>
          <cell r="D234">
            <v>519</v>
          </cell>
          <cell r="E234">
            <v>314</v>
          </cell>
        </row>
        <row r="235">
          <cell r="A235" t="str">
            <v>C21</v>
          </cell>
          <cell r="B235" t="str">
            <v>2007/08</v>
          </cell>
          <cell r="C235" t="str">
            <v>C21 -  Malignant neoplasm of anus and anal canal</v>
          </cell>
          <cell r="D235">
            <v>45</v>
          </cell>
          <cell r="E235">
            <v>58</v>
          </cell>
        </row>
        <row r="236">
          <cell r="A236" t="str">
            <v>C30-C39</v>
          </cell>
          <cell r="B236" t="str">
            <v>2007/08</v>
          </cell>
          <cell r="C236" t="str">
            <v>C30-C39 Malignant neoplasms of respiratory &amp; intrathoracic organs</v>
          </cell>
          <cell r="D236">
            <v>1795</v>
          </cell>
          <cell r="E236">
            <v>1147</v>
          </cell>
        </row>
        <row r="237">
          <cell r="A237" t="str">
            <v>C33</v>
          </cell>
          <cell r="B237" t="str">
            <v>2007/08</v>
          </cell>
          <cell r="C237" t="str">
            <v>C33 -  Malignant neoplasm of trachea</v>
          </cell>
          <cell r="D237">
            <v>6</v>
          </cell>
          <cell r="E237">
            <v>3</v>
          </cell>
        </row>
        <row r="238">
          <cell r="A238" t="str">
            <v>C34</v>
          </cell>
          <cell r="B238" t="str">
            <v>2007/08</v>
          </cell>
          <cell r="C238" t="str">
            <v>C34 -  Malignant neoplasm of bronchus and lung</v>
          </cell>
          <cell r="D238">
            <v>1462</v>
          </cell>
          <cell r="E238">
            <v>1042</v>
          </cell>
        </row>
        <row r="239">
          <cell r="A239" t="str">
            <v>C40-C41</v>
          </cell>
          <cell r="B239" t="str">
            <v>2007/08</v>
          </cell>
          <cell r="C239" t="str">
            <v>C40-C41 Malignant neoplasm of bone and articular cartilage</v>
          </cell>
          <cell r="D239">
            <v>94</v>
          </cell>
          <cell r="E239">
            <v>37</v>
          </cell>
        </row>
        <row r="240">
          <cell r="A240" t="str">
            <v>C43-C44</v>
          </cell>
          <cell r="B240" t="str">
            <v>2007/08</v>
          </cell>
          <cell r="C240" t="str">
            <v>C43-C44 Malignant neoplasms of skin</v>
          </cell>
          <cell r="D240">
            <v>563</v>
          </cell>
          <cell r="E240">
            <v>446</v>
          </cell>
        </row>
        <row r="241">
          <cell r="A241" t="str">
            <v>C45-C49</v>
          </cell>
          <cell r="B241" t="str">
            <v>2007/08</v>
          </cell>
          <cell r="C241" t="str">
            <v>C45-C49 Malignant neoplasms of mesothelial and soft tissue</v>
          </cell>
          <cell r="D241">
            <v>227</v>
          </cell>
          <cell r="E241">
            <v>122</v>
          </cell>
        </row>
        <row r="242">
          <cell r="A242" t="str">
            <v>C50</v>
          </cell>
          <cell r="B242" t="str">
            <v>2007/08</v>
          </cell>
          <cell r="C242" t="str">
            <v>C50 Malignant neoplasm of breast</v>
          </cell>
          <cell r="D242">
            <v>16</v>
          </cell>
          <cell r="E242">
            <v>2872</v>
          </cell>
        </row>
        <row r="243">
          <cell r="A243" t="str">
            <v>C51-C58</v>
          </cell>
          <cell r="B243" t="str">
            <v>2007/08</v>
          </cell>
          <cell r="C243" t="str">
            <v>C51-C58 Malignant neoplasms of female genital organs</v>
          </cell>
          <cell r="D243">
            <v>0</v>
          </cell>
          <cell r="E243">
            <v>1644</v>
          </cell>
        </row>
        <row r="244">
          <cell r="A244" t="str">
            <v>C60-C63</v>
          </cell>
          <cell r="B244" t="str">
            <v>2007/08</v>
          </cell>
          <cell r="C244" t="str">
            <v>C60-C63 Malignant neoplasms of male genital organs</v>
          </cell>
          <cell r="D244">
            <v>1425</v>
          </cell>
          <cell r="E244">
            <v>0</v>
          </cell>
        </row>
        <row r="245">
          <cell r="A245" t="str">
            <v>C64-C68</v>
          </cell>
          <cell r="B245" t="str">
            <v>2007/08</v>
          </cell>
          <cell r="C245" t="str">
            <v>C64-C68 Malignant neoplasms of urinary tract</v>
          </cell>
          <cell r="D245">
            <v>2008</v>
          </cell>
          <cell r="E245">
            <v>776</v>
          </cell>
        </row>
        <row r="246">
          <cell r="A246" t="str">
            <v>C67</v>
          </cell>
          <cell r="B246" t="str">
            <v>2007/08</v>
          </cell>
          <cell r="C246" t="str">
            <v>C67 -  Malignant neoplasm of bladder</v>
          </cell>
          <cell r="D246">
            <v>1617</v>
          </cell>
          <cell r="E246">
            <v>561</v>
          </cell>
        </row>
        <row r="247">
          <cell r="A247" t="str">
            <v>C69-C72</v>
          </cell>
          <cell r="B247" t="str">
            <v>2007/08</v>
          </cell>
          <cell r="C247" t="str">
            <v>C69-C72 Malignant neoplasms of eye, brain &amp; other parts of CNS</v>
          </cell>
          <cell r="D247">
            <v>332</v>
          </cell>
          <cell r="E247">
            <v>197</v>
          </cell>
        </row>
        <row r="248">
          <cell r="A248" t="str">
            <v>C73-C75</v>
          </cell>
          <cell r="B248" t="str">
            <v>2007/08</v>
          </cell>
          <cell r="C248" t="str">
            <v>C73-C75 Malignant neoplasms of thyroid and other endocrine glands</v>
          </cell>
          <cell r="D248">
            <v>43</v>
          </cell>
          <cell r="E248">
            <v>128</v>
          </cell>
        </row>
        <row r="249">
          <cell r="A249" t="str">
            <v>C76-C80</v>
          </cell>
          <cell r="B249" t="str">
            <v>2007/08</v>
          </cell>
          <cell r="C249" t="str">
            <v>C76-C80 Malignant neoplasms of ill-defined, secondary and unspecified sites</v>
          </cell>
          <cell r="D249">
            <v>1527</v>
          </cell>
          <cell r="E249">
            <v>1792</v>
          </cell>
        </row>
        <row r="250">
          <cell r="A250" t="str">
            <v>C81-C96</v>
          </cell>
          <cell r="B250" t="str">
            <v>2007/08</v>
          </cell>
          <cell r="C250" t="str">
            <v>C81-C96 Malignant neoplasms, stated or presumed to be primary, of lymphoid, haematopoietic and related tissue</v>
          </cell>
          <cell r="D250">
            <v>1497</v>
          </cell>
          <cell r="E250">
            <v>987</v>
          </cell>
        </row>
        <row r="251">
          <cell r="A251" t="str">
            <v>D00-D09</v>
          </cell>
          <cell r="B251" t="str">
            <v>2007/08</v>
          </cell>
          <cell r="C251" t="str">
            <v>D00-D09 In situ neoplasms</v>
          </cell>
          <cell r="D251">
            <v>131</v>
          </cell>
          <cell r="E251">
            <v>535</v>
          </cell>
        </row>
        <row r="252">
          <cell r="A252" t="str">
            <v>D10-D36</v>
          </cell>
          <cell r="B252" t="str">
            <v>2007/08</v>
          </cell>
          <cell r="C252" t="str">
            <v>D10-D36 Benign neoplasms</v>
          </cell>
          <cell r="D252">
            <v>819</v>
          </cell>
          <cell r="E252">
            <v>2579</v>
          </cell>
        </row>
        <row r="253">
          <cell r="A253" t="str">
            <v>D37-D48</v>
          </cell>
          <cell r="B253" t="str">
            <v>2007/08</v>
          </cell>
          <cell r="C253" t="str">
            <v>D37-D48 Neoplasms of uncertain or unknown behaviour</v>
          </cell>
          <cell r="D253">
            <v>480</v>
          </cell>
          <cell r="E253">
            <v>447</v>
          </cell>
        </row>
        <row r="254">
          <cell r="A254" t="str">
            <v>E10-E14</v>
          </cell>
          <cell r="B254" t="str">
            <v>2007/08</v>
          </cell>
          <cell r="C254" t="str">
            <v>E10-E14 Diabetes Mellitus</v>
          </cell>
          <cell r="D254">
            <v>1514</v>
          </cell>
          <cell r="E254">
            <v>1191</v>
          </cell>
        </row>
        <row r="255">
          <cell r="A255" t="str">
            <v>E66</v>
          </cell>
          <cell r="B255" t="str">
            <v>2007/08</v>
          </cell>
          <cell r="C255" t="str">
            <v>E66 -  Obesity</v>
          </cell>
          <cell r="D255">
            <v>26</v>
          </cell>
          <cell r="E255">
            <v>46</v>
          </cell>
        </row>
        <row r="256">
          <cell r="A256" t="str">
            <v>F01</v>
          </cell>
          <cell r="B256" t="str">
            <v>2007/08</v>
          </cell>
          <cell r="C256" t="str">
            <v>F01 -  Vascular dementia</v>
          </cell>
          <cell r="D256">
            <v>393</v>
          </cell>
          <cell r="E256">
            <v>402</v>
          </cell>
        </row>
        <row r="257">
          <cell r="A257" t="str">
            <v>G00-G09</v>
          </cell>
          <cell r="B257" t="str">
            <v>2007/08</v>
          </cell>
          <cell r="C257" t="str">
            <v>G00-G09 Inflammatory diseases of the central nervous system</v>
          </cell>
          <cell r="D257">
            <v>103</v>
          </cell>
          <cell r="E257">
            <v>90</v>
          </cell>
        </row>
        <row r="258">
          <cell r="A258" t="str">
            <v>G10-G14</v>
          </cell>
          <cell r="B258" t="str">
            <v>2007/08</v>
          </cell>
          <cell r="C258" t="str">
            <v>G10-G14 Systemic atrophies primarily affecting the central nervous system</v>
          </cell>
          <cell r="D258">
            <v>116</v>
          </cell>
          <cell r="E258">
            <v>65</v>
          </cell>
        </row>
        <row r="259">
          <cell r="A259" t="str">
            <v>G20-G26</v>
          </cell>
          <cell r="B259" t="str">
            <v>2007/08</v>
          </cell>
          <cell r="C259" t="str">
            <v>G20-G26 Extrapyramidal and movement disorders</v>
          </cell>
          <cell r="D259">
            <v>408</v>
          </cell>
          <cell r="E259">
            <v>258</v>
          </cell>
        </row>
        <row r="260">
          <cell r="A260" t="str">
            <v>G30-G32</v>
          </cell>
          <cell r="B260" t="str">
            <v>2007/08</v>
          </cell>
          <cell r="C260" t="str">
            <v>G30-G32 Other degenerative diseases of the nervous system</v>
          </cell>
          <cell r="D260">
            <v>459</v>
          </cell>
          <cell r="E260">
            <v>919</v>
          </cell>
        </row>
        <row r="261">
          <cell r="A261" t="str">
            <v>G35-G37</v>
          </cell>
          <cell r="B261" t="str">
            <v>2007/08</v>
          </cell>
          <cell r="C261" t="str">
            <v>G35-G37 Demyelinating diseases of the central nervous system</v>
          </cell>
          <cell r="D261">
            <v>121</v>
          </cell>
          <cell r="E261">
            <v>247</v>
          </cell>
        </row>
        <row r="262">
          <cell r="A262" t="str">
            <v>G40-G47</v>
          </cell>
          <cell r="B262" t="str">
            <v>2007/08</v>
          </cell>
          <cell r="C262" t="str">
            <v>G40-G47 Episodic and paroxysmal disorders</v>
          </cell>
          <cell r="D262">
            <v>2818</v>
          </cell>
          <cell r="E262">
            <v>2524</v>
          </cell>
        </row>
        <row r="263">
          <cell r="A263" t="str">
            <v>G50-G59</v>
          </cell>
          <cell r="B263" t="str">
            <v>2007/08</v>
          </cell>
          <cell r="C263" t="str">
            <v>G50-G59 Nerve, nerve root and plexus disorders</v>
          </cell>
          <cell r="D263">
            <v>310</v>
          </cell>
          <cell r="E263">
            <v>422</v>
          </cell>
        </row>
        <row r="264">
          <cell r="A264" t="str">
            <v>G60-G64</v>
          </cell>
          <cell r="B264" t="str">
            <v>2007/08</v>
          </cell>
          <cell r="C264" t="str">
            <v>G60-G64 Polyneuropathies and other disorders of the peripheral nervous system</v>
          </cell>
          <cell r="D264">
            <v>187</v>
          </cell>
          <cell r="E264">
            <v>94</v>
          </cell>
        </row>
        <row r="265">
          <cell r="A265" t="str">
            <v>G70-G73</v>
          </cell>
          <cell r="B265" t="str">
            <v>2007/08</v>
          </cell>
          <cell r="C265" t="str">
            <v>G70-G73 Diseases of myoneural junction and muscle</v>
          </cell>
          <cell r="D265">
            <v>54</v>
          </cell>
          <cell r="E265">
            <v>44</v>
          </cell>
        </row>
        <row r="266">
          <cell r="A266" t="str">
            <v>G80-G83</v>
          </cell>
          <cell r="B266" t="str">
            <v>2007/08</v>
          </cell>
          <cell r="C266" t="str">
            <v>G80-G83 Cerebral palsy and other paralytic syndromes</v>
          </cell>
          <cell r="D266">
            <v>438</v>
          </cell>
          <cell r="E266">
            <v>427</v>
          </cell>
        </row>
        <row r="267">
          <cell r="A267" t="str">
            <v>G90-G99</v>
          </cell>
          <cell r="B267" t="str">
            <v>2007/08</v>
          </cell>
          <cell r="C267" t="str">
            <v>G90-G99 Other disorders of the nervous system</v>
          </cell>
          <cell r="D267">
            <v>267</v>
          </cell>
          <cell r="E267">
            <v>350</v>
          </cell>
        </row>
        <row r="268">
          <cell r="A268" t="str">
            <v>I00-I99</v>
          </cell>
          <cell r="B268" t="str">
            <v>2007/08</v>
          </cell>
          <cell r="C268" t="str">
            <v>All cardiovascular diseases (I00-I99)</v>
          </cell>
          <cell r="D268">
            <v>26154</v>
          </cell>
          <cell r="E268">
            <v>21699</v>
          </cell>
        </row>
        <row r="269">
          <cell r="A269" t="str">
            <v>I00-I02</v>
          </cell>
          <cell r="B269" t="str">
            <v>2007/08</v>
          </cell>
          <cell r="C269" t="str">
            <v>I00-I02 Acute rheumatic fever</v>
          </cell>
          <cell r="D269">
            <v>2</v>
          </cell>
          <cell r="E269">
            <v>3</v>
          </cell>
        </row>
        <row r="270">
          <cell r="A270" t="str">
            <v>I05-I09</v>
          </cell>
          <cell r="B270" t="str">
            <v>2007/08</v>
          </cell>
          <cell r="C270" t="str">
            <v>I05-I09 Chronic rheumatic heart diseases</v>
          </cell>
          <cell r="D270">
            <v>70</v>
          </cell>
          <cell r="E270">
            <v>152</v>
          </cell>
        </row>
        <row r="271">
          <cell r="A271" t="str">
            <v>I10-I15</v>
          </cell>
          <cell r="B271" t="str">
            <v>2007/08</v>
          </cell>
          <cell r="C271" t="str">
            <v>I10-I15 Hypertensive diseases</v>
          </cell>
          <cell r="D271">
            <v>560</v>
          </cell>
          <cell r="E271">
            <v>451</v>
          </cell>
        </row>
        <row r="272">
          <cell r="A272" t="str">
            <v>I110</v>
          </cell>
          <cell r="B272" t="str">
            <v>2007/08</v>
          </cell>
          <cell r="C272" t="str">
            <v>I110 -  Hypertensive heart disease with (congestive) heart failure</v>
          </cell>
          <cell r="D272">
            <v>29</v>
          </cell>
          <cell r="E272">
            <v>23</v>
          </cell>
        </row>
        <row r="273">
          <cell r="A273" t="str">
            <v>I130</v>
          </cell>
          <cell r="B273" t="str">
            <v>2007/08</v>
          </cell>
          <cell r="C273" t="str">
            <v>I130 -  Hypertensive heart and renal disease with (congestive) heart failure</v>
          </cell>
          <cell r="D273">
            <v>4</v>
          </cell>
          <cell r="E273">
            <v>3</v>
          </cell>
        </row>
        <row r="274">
          <cell r="A274" t="str">
            <v>I132</v>
          </cell>
          <cell r="B274" t="str">
            <v>2007/08</v>
          </cell>
          <cell r="C274" t="str">
            <v>I132 -  Hypertensive heart and renal disease with both (congestive) heart failure and renal failure</v>
          </cell>
          <cell r="D274">
            <v>3</v>
          </cell>
          <cell r="E274">
            <v>2</v>
          </cell>
        </row>
        <row r="275">
          <cell r="A275" t="str">
            <v>I20</v>
          </cell>
          <cell r="B275" t="str">
            <v>2007/08</v>
          </cell>
          <cell r="C275" t="str">
            <v>I20 -  Angina pectoris</v>
          </cell>
          <cell r="D275">
            <v>2654</v>
          </cell>
          <cell r="E275">
            <v>2110</v>
          </cell>
        </row>
        <row r="276">
          <cell r="A276" t="str">
            <v>I20-I25</v>
          </cell>
          <cell r="B276" t="str">
            <v>2007/08</v>
          </cell>
          <cell r="C276" t="str">
            <v>I20-I25 Ischaemic heart diseases</v>
          </cell>
          <cell r="D276">
            <v>8447</v>
          </cell>
          <cell r="E276">
            <v>5167</v>
          </cell>
        </row>
        <row r="277">
          <cell r="A277" t="str">
            <v>I21</v>
          </cell>
          <cell r="B277" t="str">
            <v>2007/08</v>
          </cell>
          <cell r="C277" t="str">
            <v>I21 -  Acute myocardial infarction</v>
          </cell>
          <cell r="D277">
            <v>2361</v>
          </cell>
          <cell r="E277">
            <v>1575</v>
          </cell>
        </row>
        <row r="278">
          <cell r="A278" t="str">
            <v>I22</v>
          </cell>
          <cell r="B278" t="str">
            <v>2007/08</v>
          </cell>
          <cell r="C278" t="str">
            <v>I22 -  Subsequent myocardial infarction</v>
          </cell>
          <cell r="D278">
            <v>592</v>
          </cell>
          <cell r="E278">
            <v>357</v>
          </cell>
        </row>
        <row r="279">
          <cell r="A279" t="str">
            <v>I255</v>
          </cell>
          <cell r="B279" t="str">
            <v>2007/08</v>
          </cell>
          <cell r="C279" t="str">
            <v>I255 -  Ischaemic cardiomyopathy</v>
          </cell>
          <cell r="D279">
            <v>23</v>
          </cell>
          <cell r="E279">
            <v>3</v>
          </cell>
        </row>
        <row r="280">
          <cell r="A280" t="str">
            <v>I26-I28</v>
          </cell>
          <cell r="B280" t="str">
            <v>2007/08</v>
          </cell>
          <cell r="C280" t="str">
            <v>I26-I28 Pulmonary heart disease &amp; diseases of pulmonary circulation</v>
          </cell>
          <cell r="D280">
            <v>496</v>
          </cell>
          <cell r="E280">
            <v>535</v>
          </cell>
        </row>
        <row r="281">
          <cell r="A281" t="str">
            <v>I30-I52</v>
          </cell>
          <cell r="B281" t="str">
            <v>2007/08</v>
          </cell>
          <cell r="C281" t="str">
            <v>I30-I52 Other forms of heart disease</v>
          </cell>
          <cell r="D281">
            <v>6137</v>
          </cell>
          <cell r="E281">
            <v>6020</v>
          </cell>
        </row>
        <row r="282">
          <cell r="A282" t="str">
            <v>I420</v>
          </cell>
          <cell r="B282" t="str">
            <v>2007/08</v>
          </cell>
          <cell r="C282" t="str">
            <v>I420 -  Dilated cardiomyopathy</v>
          </cell>
          <cell r="D282">
            <v>78</v>
          </cell>
          <cell r="E282">
            <v>28</v>
          </cell>
        </row>
        <row r="283">
          <cell r="A283" t="str">
            <v>I429</v>
          </cell>
          <cell r="B283" t="str">
            <v>2007/08</v>
          </cell>
          <cell r="C283" t="str">
            <v>I429 -  Cardiomyopathy, unspecified</v>
          </cell>
          <cell r="D283">
            <v>20</v>
          </cell>
          <cell r="E283">
            <v>12</v>
          </cell>
        </row>
        <row r="284">
          <cell r="A284" t="str">
            <v>I48</v>
          </cell>
          <cell r="B284" t="str">
            <v>2007/08</v>
          </cell>
          <cell r="C284" t="str">
            <v>I48 -  Atrial fibrillation and flutter</v>
          </cell>
          <cell r="D284">
            <v>2004</v>
          </cell>
          <cell r="E284">
            <v>2120</v>
          </cell>
        </row>
        <row r="285">
          <cell r="A285" t="str">
            <v>I50</v>
          </cell>
          <cell r="B285" t="str">
            <v>2007/08</v>
          </cell>
          <cell r="C285" t="str">
            <v>I50 -  Heart failure</v>
          </cell>
          <cell r="D285">
            <v>2174</v>
          </cell>
          <cell r="E285">
            <v>2289</v>
          </cell>
        </row>
        <row r="286">
          <cell r="A286" t="str">
            <v>I60-I69</v>
          </cell>
          <cell r="B286" t="str">
            <v>2007/08</v>
          </cell>
          <cell r="C286" t="str">
            <v>I60-I69 Cerebrovascular diseases</v>
          </cell>
          <cell r="D286">
            <v>3153</v>
          </cell>
          <cell r="E286">
            <v>3592</v>
          </cell>
        </row>
        <row r="287">
          <cell r="A287" t="str">
            <v>I70-I79</v>
          </cell>
          <cell r="B287" t="str">
            <v>2007/08</v>
          </cell>
          <cell r="C287" t="str">
            <v>I70-I79 Diseases of arteries, arterioles &amp; capillaries</v>
          </cell>
          <cell r="D287">
            <v>2135</v>
          </cell>
          <cell r="E287">
            <v>1080</v>
          </cell>
        </row>
        <row r="288">
          <cell r="A288" t="str">
            <v>I80-I89</v>
          </cell>
          <cell r="B288" t="str">
            <v>2007/08</v>
          </cell>
          <cell r="C288" t="str">
            <v>I80-I89 Diseases of veins &amp; lymphatic system nec.</v>
          </cell>
          <cell r="D288">
            <v>1993</v>
          </cell>
          <cell r="E288">
            <v>2089</v>
          </cell>
        </row>
        <row r="289">
          <cell r="A289" t="str">
            <v>I95-I99</v>
          </cell>
          <cell r="B289" t="str">
            <v>2007/08</v>
          </cell>
          <cell r="C289" t="str">
            <v>I95-I99 Other and unspecified disorders of the circulatory system</v>
          </cell>
          <cell r="D289">
            <v>471</v>
          </cell>
          <cell r="E289">
            <v>472</v>
          </cell>
        </row>
        <row r="290">
          <cell r="A290" t="str">
            <v>J00-J06</v>
          </cell>
          <cell r="B290" t="str">
            <v>2007/08</v>
          </cell>
          <cell r="C290" t="str">
            <v>J00-J06 Acute upper respiratory infections</v>
          </cell>
          <cell r="D290">
            <v>5580</v>
          </cell>
          <cell r="E290">
            <v>5193</v>
          </cell>
        </row>
        <row r="291">
          <cell r="A291" t="str">
            <v>J09-J18</v>
          </cell>
          <cell r="B291" t="str">
            <v>2007/08</v>
          </cell>
          <cell r="C291" t="str">
            <v>J09-J18 Influenza &amp; Pneumonia</v>
          </cell>
          <cell r="D291">
            <v>4092</v>
          </cell>
          <cell r="E291">
            <v>3924</v>
          </cell>
        </row>
        <row r="292">
          <cell r="A292" t="str">
            <v>J20-J22</v>
          </cell>
          <cell r="B292" t="str">
            <v>2007/08</v>
          </cell>
          <cell r="C292" t="str">
            <v>J20-J22 Other acute lower respiratory infections</v>
          </cell>
          <cell r="D292">
            <v>4034</v>
          </cell>
          <cell r="E292">
            <v>4109</v>
          </cell>
        </row>
        <row r="293">
          <cell r="A293" t="str">
            <v>J30-J39</v>
          </cell>
          <cell r="B293" t="str">
            <v>2007/08</v>
          </cell>
          <cell r="C293" t="str">
            <v>J30-J39 Other diseases of upper respiratory tract</v>
          </cell>
          <cell r="D293">
            <v>3125</v>
          </cell>
          <cell r="E293">
            <v>2580</v>
          </cell>
        </row>
        <row r="294">
          <cell r="A294" t="str">
            <v>J40-J47</v>
          </cell>
          <cell r="B294" t="str">
            <v>2007/08</v>
          </cell>
          <cell r="C294" t="str">
            <v>J40-J47 Chronic lower respiratory diseases</v>
          </cell>
          <cell r="D294">
            <v>5942</v>
          </cell>
          <cell r="E294">
            <v>6431</v>
          </cell>
        </row>
        <row r="295">
          <cell r="A295" t="str">
            <v>J60-J70</v>
          </cell>
          <cell r="B295" t="str">
            <v>2007/08</v>
          </cell>
          <cell r="C295" t="str">
            <v>J60-J70 Lung diseases due to external agents</v>
          </cell>
          <cell r="D295">
            <v>411</v>
          </cell>
          <cell r="E295">
            <v>296</v>
          </cell>
        </row>
        <row r="296">
          <cell r="A296" t="str">
            <v>J80-J84</v>
          </cell>
          <cell r="B296" t="str">
            <v>2007/08</v>
          </cell>
          <cell r="C296" t="str">
            <v>J80-J84 Other respiratory diseases principally affecting the interstitium</v>
          </cell>
          <cell r="D296">
            <v>352</v>
          </cell>
          <cell r="E296">
            <v>318</v>
          </cell>
        </row>
        <row r="297">
          <cell r="A297" t="str">
            <v>J85-J86</v>
          </cell>
          <cell r="B297" t="str">
            <v>2007/08</v>
          </cell>
          <cell r="C297" t="str">
            <v>J85-J86 Suppurative and necrotic conditions of lower respiratory tract</v>
          </cell>
          <cell r="D297">
            <v>101</v>
          </cell>
          <cell r="E297">
            <v>45</v>
          </cell>
        </row>
        <row r="298">
          <cell r="A298" t="str">
            <v>J90-J94</v>
          </cell>
          <cell r="B298" t="str">
            <v>2007/08</v>
          </cell>
          <cell r="C298" t="str">
            <v>J90-J94 Other diseases of pleura</v>
          </cell>
          <cell r="D298">
            <v>963</v>
          </cell>
          <cell r="E298">
            <v>632</v>
          </cell>
        </row>
        <row r="299">
          <cell r="A299" t="str">
            <v>J95-J99</v>
          </cell>
          <cell r="B299" t="str">
            <v>2007/08</v>
          </cell>
          <cell r="C299" t="str">
            <v>J95-J99 Other diseases of the respiratory system</v>
          </cell>
          <cell r="D299">
            <v>332</v>
          </cell>
          <cell r="E299">
            <v>276</v>
          </cell>
        </row>
        <row r="300">
          <cell r="A300" t="str">
            <v>K00-K14</v>
          </cell>
          <cell r="B300" t="str">
            <v>2007/08</v>
          </cell>
          <cell r="C300" t="str">
            <v>K00-K14 Diseases of oral cavity, salivary glands and jaws</v>
          </cell>
          <cell r="D300">
            <v>1162</v>
          </cell>
          <cell r="E300">
            <v>1177</v>
          </cell>
        </row>
        <row r="301">
          <cell r="A301" t="str">
            <v>K20-K31</v>
          </cell>
          <cell r="B301" t="str">
            <v>2007/08</v>
          </cell>
          <cell r="C301" t="str">
            <v>K20-K31 Diseases of oesophagus stomach and duodenum</v>
          </cell>
          <cell r="D301">
            <v>2130</v>
          </cell>
          <cell r="E301">
            <v>2024</v>
          </cell>
        </row>
        <row r="302">
          <cell r="A302" t="str">
            <v>K35-K38</v>
          </cell>
          <cell r="B302" t="str">
            <v>2007/08</v>
          </cell>
          <cell r="C302" t="str">
            <v>K35-K38 Diseases of appendix</v>
          </cell>
          <cell r="D302">
            <v>1151</v>
          </cell>
          <cell r="E302">
            <v>904</v>
          </cell>
        </row>
        <row r="303">
          <cell r="A303" t="str">
            <v>K40-K46</v>
          </cell>
          <cell r="B303" t="str">
            <v>2007/08</v>
          </cell>
          <cell r="C303" t="str">
            <v>K40-K46 Hernia</v>
          </cell>
          <cell r="D303">
            <v>3606</v>
          </cell>
          <cell r="E303">
            <v>1322</v>
          </cell>
        </row>
        <row r="304">
          <cell r="A304" t="str">
            <v>K50-K52</v>
          </cell>
          <cell r="B304" t="str">
            <v>2007/08</v>
          </cell>
          <cell r="C304" t="str">
            <v>K50-K52 Noninfective enteritis and colitis</v>
          </cell>
          <cell r="D304">
            <v>2482</v>
          </cell>
          <cell r="E304">
            <v>3250</v>
          </cell>
        </row>
        <row r="305">
          <cell r="A305" t="str">
            <v>K55-K64</v>
          </cell>
          <cell r="B305" t="str">
            <v>2007/08</v>
          </cell>
          <cell r="C305" t="str">
            <v>K55-K64 Other diseases of intestines</v>
          </cell>
          <cell r="D305">
            <v>4580</v>
          </cell>
          <cell r="E305">
            <v>5559</v>
          </cell>
        </row>
        <row r="306">
          <cell r="A306" t="str">
            <v>K65-K67</v>
          </cell>
          <cell r="B306" t="str">
            <v>2007/08</v>
          </cell>
          <cell r="C306" t="str">
            <v>K65-K67 Diseases of peritoneum</v>
          </cell>
          <cell r="D306">
            <v>142</v>
          </cell>
          <cell r="E306">
            <v>250</v>
          </cell>
        </row>
        <row r="307">
          <cell r="A307" t="str">
            <v>K70-K77</v>
          </cell>
          <cell r="B307" t="str">
            <v>2007/08</v>
          </cell>
          <cell r="C307" t="str">
            <v>K70-K77 Diseases of liver</v>
          </cell>
          <cell r="D307">
            <v>968</v>
          </cell>
          <cell r="E307">
            <v>558</v>
          </cell>
        </row>
        <row r="308">
          <cell r="A308" t="str">
            <v>K80-K87</v>
          </cell>
          <cell r="B308" t="str">
            <v>2007/08</v>
          </cell>
          <cell r="C308" t="str">
            <v>K80-K87 Disorders of gall bladder, biliary tract and pancreas</v>
          </cell>
          <cell r="D308">
            <v>3285</v>
          </cell>
          <cell r="E308">
            <v>6209</v>
          </cell>
        </row>
        <row r="309">
          <cell r="A309" t="str">
            <v>K90-K93</v>
          </cell>
          <cell r="B309" t="str">
            <v>2007/08</v>
          </cell>
          <cell r="C309" t="str">
            <v>K90-K93 Other diseases of the digestive system</v>
          </cell>
          <cell r="D309">
            <v>1881</v>
          </cell>
          <cell r="E309">
            <v>1659</v>
          </cell>
        </row>
        <row r="310">
          <cell r="A310" t="str">
            <v>N00-N08</v>
          </cell>
          <cell r="B310" t="str">
            <v>2007/08</v>
          </cell>
          <cell r="C310" t="str">
            <v>N00-N08 Glomerular disorders</v>
          </cell>
          <cell r="D310">
            <v>145</v>
          </cell>
          <cell r="E310">
            <v>93</v>
          </cell>
        </row>
        <row r="311">
          <cell r="A311" t="str">
            <v>N10-N16</v>
          </cell>
          <cell r="B311" t="str">
            <v>2007/08</v>
          </cell>
          <cell r="C311" t="str">
            <v>N10-N16 Renal tubulo-interstitial diseases</v>
          </cell>
          <cell r="D311">
            <v>480</v>
          </cell>
          <cell r="E311">
            <v>740</v>
          </cell>
        </row>
        <row r="312">
          <cell r="A312" t="str">
            <v>N17-N19</v>
          </cell>
          <cell r="B312" t="str">
            <v>2007/08</v>
          </cell>
          <cell r="C312" t="str">
            <v>N17-N19 Renal failure</v>
          </cell>
          <cell r="D312">
            <v>1171</v>
          </cell>
          <cell r="E312">
            <v>941</v>
          </cell>
        </row>
        <row r="313">
          <cell r="A313" t="str">
            <v>N20-N23</v>
          </cell>
          <cell r="B313" t="str">
            <v>2007/08</v>
          </cell>
          <cell r="C313" t="str">
            <v>N20-N23 Urolithiasis</v>
          </cell>
          <cell r="D313">
            <v>1680</v>
          </cell>
          <cell r="E313">
            <v>681</v>
          </cell>
        </row>
        <row r="314">
          <cell r="A314" t="str">
            <v>N25-N29</v>
          </cell>
          <cell r="B314" t="str">
            <v>2007/08</v>
          </cell>
          <cell r="C314" t="str">
            <v>N25-N29 Other disorders of kidney and ureter</v>
          </cell>
          <cell r="D314">
            <v>59</v>
          </cell>
          <cell r="E314">
            <v>68</v>
          </cell>
        </row>
        <row r="315">
          <cell r="A315" t="str">
            <v>N30-N39</v>
          </cell>
          <cell r="B315" t="str">
            <v>2007/08</v>
          </cell>
          <cell r="C315" t="str">
            <v>N30-N39 Other diseases of the urinary system</v>
          </cell>
          <cell r="D315">
            <v>3488</v>
          </cell>
          <cell r="E315">
            <v>6030</v>
          </cell>
        </row>
        <row r="316">
          <cell r="A316" t="str">
            <v>N40-N51</v>
          </cell>
          <cell r="B316" t="str">
            <v>2007/08</v>
          </cell>
          <cell r="C316" t="str">
            <v>N40-N51 Diseases of male genital organs</v>
          </cell>
          <cell r="D316">
            <v>4058</v>
          </cell>
          <cell r="E316">
            <v>0</v>
          </cell>
        </row>
        <row r="317">
          <cell r="A317" t="str">
            <v>N60-N64</v>
          </cell>
          <cell r="B317" t="str">
            <v>2007/08</v>
          </cell>
          <cell r="C317" t="str">
            <v>N60-N64 Disorders of breast</v>
          </cell>
          <cell r="D317">
            <v>94</v>
          </cell>
          <cell r="E317">
            <v>774</v>
          </cell>
        </row>
        <row r="318">
          <cell r="A318" t="str">
            <v>N70-N77</v>
          </cell>
          <cell r="B318" t="str">
            <v>2007/08</v>
          </cell>
          <cell r="C318" t="str">
            <v>N70-N77 Inflammatory diseases of female pelvic organs</v>
          </cell>
          <cell r="D318">
            <v>1</v>
          </cell>
          <cell r="E318">
            <v>1271</v>
          </cell>
        </row>
        <row r="319">
          <cell r="A319" t="str">
            <v>N80-N98</v>
          </cell>
          <cell r="B319" t="str">
            <v>2007/08</v>
          </cell>
          <cell r="C319" t="str">
            <v>N80-N98 Noninflammatory disorders of female genital tract</v>
          </cell>
          <cell r="D319">
            <v>2</v>
          </cell>
          <cell r="E319">
            <v>8177</v>
          </cell>
        </row>
        <row r="320">
          <cell r="A320" t="str">
            <v>N99</v>
          </cell>
          <cell r="B320" t="str">
            <v>2007/08</v>
          </cell>
          <cell r="C320" t="str">
            <v>N99 Other disorders of the genitourinary system</v>
          </cell>
          <cell r="D320">
            <v>35</v>
          </cell>
          <cell r="E320">
            <v>107</v>
          </cell>
        </row>
        <row r="321">
          <cell r="A321" t="str">
            <v>P290</v>
          </cell>
          <cell r="B321" t="str">
            <v>2007/08</v>
          </cell>
          <cell r="C321" t="str">
            <v>P290 -  Neonatal cardiac failure</v>
          </cell>
          <cell r="D321">
            <v>1</v>
          </cell>
          <cell r="E321">
            <v>2</v>
          </cell>
        </row>
        <row r="322">
          <cell r="A322" t="str">
            <v>Q20-Q28</v>
          </cell>
          <cell r="B322" t="str">
            <v>2007/08</v>
          </cell>
          <cell r="C322" t="str">
            <v>Q20-Q28 Congenital malformations of the circulatory system</v>
          </cell>
          <cell r="D322">
            <v>115</v>
          </cell>
          <cell r="E322">
            <v>103</v>
          </cell>
        </row>
        <row r="323">
          <cell r="A323" t="str">
            <v>S00-S09</v>
          </cell>
          <cell r="B323" t="str">
            <v>2007/08</v>
          </cell>
          <cell r="C323" t="str">
            <v>S00-S09 Injuries to the head</v>
          </cell>
          <cell r="D323">
            <v>5193</v>
          </cell>
          <cell r="E323">
            <v>2622</v>
          </cell>
        </row>
        <row r="324">
          <cell r="A324" t="str">
            <v>S10-S19</v>
          </cell>
          <cell r="B324" t="str">
            <v>2007/08</v>
          </cell>
          <cell r="C324" t="str">
            <v>S10-S19 Injuries to the neck</v>
          </cell>
          <cell r="D324">
            <v>297</v>
          </cell>
          <cell r="E324">
            <v>192</v>
          </cell>
        </row>
        <row r="325">
          <cell r="A325" t="str">
            <v>S20-S29</v>
          </cell>
          <cell r="B325" t="str">
            <v>2007/08</v>
          </cell>
          <cell r="C325" t="str">
            <v>S20-S29 Injuries to the thorax</v>
          </cell>
          <cell r="D325">
            <v>609</v>
          </cell>
          <cell r="E325">
            <v>386</v>
          </cell>
        </row>
        <row r="326">
          <cell r="A326" t="str">
            <v>S30-S39</v>
          </cell>
          <cell r="B326" t="str">
            <v>2007/08</v>
          </cell>
          <cell r="C326" t="str">
            <v>S30-S39 Injuries to abdomen, lower back, lumbar spine and pelvis</v>
          </cell>
          <cell r="D326">
            <v>861</v>
          </cell>
          <cell r="E326">
            <v>1072</v>
          </cell>
        </row>
        <row r="327">
          <cell r="A327" t="str">
            <v>S40-S49</v>
          </cell>
          <cell r="B327" t="str">
            <v>2007/08</v>
          </cell>
          <cell r="C327" t="str">
            <v>S40-S49 Injuries to the shoulder and upper arm</v>
          </cell>
          <cell r="D327">
            <v>1033</v>
          </cell>
          <cell r="E327">
            <v>1208</v>
          </cell>
        </row>
        <row r="328">
          <cell r="A328" t="str">
            <v>S50-S59</v>
          </cell>
          <cell r="B328" t="str">
            <v>2007/08</v>
          </cell>
          <cell r="C328" t="str">
            <v>S50-S59 Injuries to the elbow and forearm</v>
          </cell>
          <cell r="D328">
            <v>2068</v>
          </cell>
          <cell r="E328">
            <v>2229</v>
          </cell>
        </row>
        <row r="329">
          <cell r="A329" t="str">
            <v>S60-S69</v>
          </cell>
          <cell r="B329" t="str">
            <v>2007/08</v>
          </cell>
          <cell r="C329" t="str">
            <v>S60-S69 Injuries to the wrist and hand</v>
          </cell>
          <cell r="D329">
            <v>3236</v>
          </cell>
          <cell r="E329">
            <v>1010</v>
          </cell>
        </row>
        <row r="330">
          <cell r="A330" t="str">
            <v>S70-S79</v>
          </cell>
          <cell r="B330" t="str">
            <v>2007/08</v>
          </cell>
          <cell r="C330" t="str">
            <v>S70-S79 Injuries to the hip and thigh</v>
          </cell>
          <cell r="D330">
            <v>1796</v>
          </cell>
          <cell r="E330">
            <v>4391</v>
          </cell>
        </row>
        <row r="331">
          <cell r="A331" t="str">
            <v>S80-S89</v>
          </cell>
          <cell r="B331" t="str">
            <v>2007/08</v>
          </cell>
          <cell r="C331" t="str">
            <v>S80-S89 Injuries to the knee and lower leg</v>
          </cell>
          <cell r="D331">
            <v>2461</v>
          </cell>
          <cell r="E331">
            <v>2195</v>
          </cell>
        </row>
        <row r="332">
          <cell r="A332" t="str">
            <v>S90-S99</v>
          </cell>
          <cell r="B332" t="str">
            <v>2007/08</v>
          </cell>
          <cell r="C332" t="str">
            <v>S90-S99 Injuries to the ankle and foot</v>
          </cell>
          <cell r="D332">
            <v>552</v>
          </cell>
          <cell r="E332">
            <v>375</v>
          </cell>
        </row>
        <row r="333">
          <cell r="A333" t="str">
            <v>T00-T07</v>
          </cell>
          <cell r="B333" t="str">
            <v>2007/08</v>
          </cell>
          <cell r="C333" t="str">
            <v>T00-T07 Injuries involving multiple body regions</v>
          </cell>
          <cell r="D333">
            <v>47</v>
          </cell>
          <cell r="E333">
            <v>44</v>
          </cell>
        </row>
        <row r="334">
          <cell r="A334" t="str">
            <v>T08-T14</v>
          </cell>
          <cell r="B334" t="str">
            <v>2007/08</v>
          </cell>
          <cell r="C334" t="str">
            <v>T08-T14 Injuries to unspecified part of trunk, limb or body region</v>
          </cell>
          <cell r="D334">
            <v>119</v>
          </cell>
          <cell r="E334">
            <v>100</v>
          </cell>
        </row>
        <row r="335">
          <cell r="A335" t="str">
            <v>T15-T19</v>
          </cell>
          <cell r="B335" t="str">
            <v>2007/08</v>
          </cell>
          <cell r="C335" t="str">
            <v>T15-T19 Effects of foreign body entering through natural orifice</v>
          </cell>
          <cell r="D335">
            <v>371</v>
          </cell>
          <cell r="E335">
            <v>335</v>
          </cell>
        </row>
        <row r="336">
          <cell r="A336" t="str">
            <v>T20-T32</v>
          </cell>
          <cell r="B336" t="str">
            <v>2007/08</v>
          </cell>
          <cell r="C336" t="str">
            <v>T20-T32 Burns and corrosions</v>
          </cell>
          <cell r="D336">
            <v>395</v>
          </cell>
          <cell r="E336">
            <v>204</v>
          </cell>
        </row>
        <row r="337">
          <cell r="A337" t="str">
            <v>T33-T35</v>
          </cell>
          <cell r="B337" t="str">
            <v>2007/08</v>
          </cell>
          <cell r="C337" t="str">
            <v>T33-T35 Frostbite</v>
          </cell>
          <cell r="D337">
            <v>3</v>
          </cell>
          <cell r="E337">
            <v>0</v>
          </cell>
        </row>
        <row r="338">
          <cell r="A338" t="str">
            <v>T36-T50</v>
          </cell>
          <cell r="B338" t="str">
            <v>2007/08</v>
          </cell>
          <cell r="C338" t="str">
            <v>T36-T50 Poisonings by drugs, medicaments and biological substances</v>
          </cell>
          <cell r="D338">
            <v>2864</v>
          </cell>
          <cell r="E338">
            <v>4328</v>
          </cell>
        </row>
        <row r="339">
          <cell r="A339" t="str">
            <v>T51-T65</v>
          </cell>
          <cell r="B339" t="str">
            <v>2007/08</v>
          </cell>
          <cell r="C339" t="str">
            <v>T51-T65 Tox. effcts. of substances chiefly nonmedicinal as to source</v>
          </cell>
          <cell r="D339">
            <v>250</v>
          </cell>
          <cell r="E339">
            <v>188</v>
          </cell>
        </row>
        <row r="340">
          <cell r="A340" t="str">
            <v>T66-T78</v>
          </cell>
          <cell r="B340" t="str">
            <v>2007/08</v>
          </cell>
          <cell r="C340" t="str">
            <v>T66-T78 Other and unspecified effects of external causes</v>
          </cell>
          <cell r="D340">
            <v>306</v>
          </cell>
          <cell r="E340">
            <v>366</v>
          </cell>
        </row>
        <row r="341">
          <cell r="A341" t="str">
            <v>T79</v>
          </cell>
          <cell r="B341" t="str">
            <v>2007/08</v>
          </cell>
          <cell r="C341" t="str">
            <v>T79 Certain early complications of trauma</v>
          </cell>
          <cell r="D341">
            <v>95</v>
          </cell>
          <cell r="E341">
            <v>37</v>
          </cell>
        </row>
        <row r="342">
          <cell r="A342" t="str">
            <v>T80-T88</v>
          </cell>
          <cell r="B342" t="str">
            <v>2007/08</v>
          </cell>
          <cell r="C342" t="str">
            <v>T80-T88 Complications of surgical and medical care, not eleswhere classified</v>
          </cell>
          <cell r="D342">
            <v>3978</v>
          </cell>
          <cell r="E342">
            <v>4249</v>
          </cell>
        </row>
        <row r="343">
          <cell r="A343" t="str">
            <v>T90-T98</v>
          </cell>
          <cell r="B343" t="str">
            <v>2007/08</v>
          </cell>
          <cell r="C343" t="str">
            <v>T90-T98 Sequelae of injuries, of poisoning and of other consequences of external causes</v>
          </cell>
          <cell r="D343">
            <v>7</v>
          </cell>
          <cell r="E343">
            <v>3</v>
          </cell>
        </row>
        <row r="344">
          <cell r="A344" t="str">
            <v>C00-C14</v>
          </cell>
          <cell r="B344" t="str">
            <v>2008/09</v>
          </cell>
          <cell r="C344" t="str">
            <v>C00-C14 Malignant neoplasm of liporal cavity and pharynx</v>
          </cell>
          <cell r="D344">
            <v>645</v>
          </cell>
          <cell r="E344">
            <v>249</v>
          </cell>
        </row>
        <row r="345">
          <cell r="A345" t="str">
            <v>C15-C26</v>
          </cell>
          <cell r="B345" t="str">
            <v>2008/09</v>
          </cell>
          <cell r="C345" t="str">
            <v>C15-C26 Malignant neoplasm of digestive organs</v>
          </cell>
          <cell r="D345">
            <v>3214</v>
          </cell>
          <cell r="E345">
            <v>2337</v>
          </cell>
        </row>
        <row r="346">
          <cell r="A346" t="str">
            <v>C18</v>
          </cell>
          <cell r="B346" t="str">
            <v>2008/09</v>
          </cell>
          <cell r="C346" t="str">
            <v>C18 -  Malignant neoplasm of colon</v>
          </cell>
          <cell r="D346">
            <v>917</v>
          </cell>
          <cell r="E346">
            <v>762</v>
          </cell>
        </row>
        <row r="347">
          <cell r="A347" t="str">
            <v>C19</v>
          </cell>
          <cell r="B347" t="str">
            <v>2008/09</v>
          </cell>
          <cell r="C347" t="str">
            <v>C19 -  Malignant neoplasm of rectosigmoid junction</v>
          </cell>
          <cell r="D347">
            <v>132</v>
          </cell>
          <cell r="E347">
            <v>110</v>
          </cell>
        </row>
        <row r="348">
          <cell r="A348" t="str">
            <v>C20</v>
          </cell>
          <cell r="B348" t="str">
            <v>2008/09</v>
          </cell>
          <cell r="C348" t="str">
            <v>C20 -  Malignant neoplasm of rectum</v>
          </cell>
          <cell r="D348">
            <v>534</v>
          </cell>
          <cell r="E348">
            <v>347</v>
          </cell>
        </row>
        <row r="349">
          <cell r="A349" t="str">
            <v>C21</v>
          </cell>
          <cell r="B349" t="str">
            <v>2008/09</v>
          </cell>
          <cell r="C349" t="str">
            <v>C21 -  Malignant neoplasm of anus and anal canal</v>
          </cell>
          <cell r="D349">
            <v>42</v>
          </cell>
          <cell r="E349">
            <v>69</v>
          </cell>
        </row>
        <row r="350">
          <cell r="A350" t="str">
            <v>C30-C39</v>
          </cell>
          <cell r="B350" t="str">
            <v>2008/09</v>
          </cell>
          <cell r="C350" t="str">
            <v>C30-C39 Malignant neoplasms of respiratory &amp; intrathoracic organs</v>
          </cell>
          <cell r="D350">
            <v>1793</v>
          </cell>
          <cell r="E350">
            <v>1227</v>
          </cell>
        </row>
        <row r="351">
          <cell r="A351" t="str">
            <v>C33</v>
          </cell>
          <cell r="B351" t="str">
            <v>2008/09</v>
          </cell>
          <cell r="C351" t="str">
            <v>C33 -  Malignant neoplasm of trachea</v>
          </cell>
          <cell r="D351">
            <v>9</v>
          </cell>
          <cell r="E351">
            <v>8</v>
          </cell>
        </row>
        <row r="352">
          <cell r="A352" t="str">
            <v>C34</v>
          </cell>
          <cell r="B352" t="str">
            <v>2008/09</v>
          </cell>
          <cell r="C352" t="str">
            <v>C34 -  Malignant neoplasm of bronchus and lung</v>
          </cell>
          <cell r="D352">
            <v>1423</v>
          </cell>
          <cell r="E352">
            <v>1134</v>
          </cell>
        </row>
        <row r="353">
          <cell r="A353" t="str">
            <v>C40-C41</v>
          </cell>
          <cell r="B353" t="str">
            <v>2008/09</v>
          </cell>
          <cell r="C353" t="str">
            <v>C40-C41 Malignant neoplasm of bone and articular cartilage</v>
          </cell>
          <cell r="D353">
            <v>79</v>
          </cell>
          <cell r="E353">
            <v>70</v>
          </cell>
        </row>
        <row r="354">
          <cell r="A354" t="str">
            <v>C43-C44</v>
          </cell>
          <cell r="B354" t="str">
            <v>2008/09</v>
          </cell>
          <cell r="C354" t="str">
            <v>C43-C44 Malignant neoplasms of skin</v>
          </cell>
          <cell r="D354">
            <v>508</v>
          </cell>
          <cell r="E354">
            <v>391</v>
          </cell>
        </row>
        <row r="355">
          <cell r="A355" t="str">
            <v>C45-C49</v>
          </cell>
          <cell r="B355" t="str">
            <v>2008/09</v>
          </cell>
          <cell r="C355" t="str">
            <v>C45-C49 Malignant neoplasms of mesothelial and soft tissue</v>
          </cell>
          <cell r="D355">
            <v>267</v>
          </cell>
          <cell r="E355">
            <v>117</v>
          </cell>
        </row>
        <row r="356">
          <cell r="A356" t="str">
            <v>C50</v>
          </cell>
          <cell r="B356" t="str">
            <v>2008/09</v>
          </cell>
          <cell r="C356" t="str">
            <v>C50 Malignant neoplasm of breast</v>
          </cell>
          <cell r="D356">
            <v>11</v>
          </cell>
          <cell r="E356">
            <v>2853</v>
          </cell>
        </row>
        <row r="357">
          <cell r="A357" t="str">
            <v>C51-C58</v>
          </cell>
          <cell r="B357" t="str">
            <v>2008/09</v>
          </cell>
          <cell r="C357" t="str">
            <v>C51-C58 Malignant neoplasms of female genital organs</v>
          </cell>
          <cell r="D357">
            <v>0</v>
          </cell>
          <cell r="E357">
            <v>1536</v>
          </cell>
        </row>
        <row r="358">
          <cell r="A358" t="str">
            <v>C60-C63</v>
          </cell>
          <cell r="B358" t="str">
            <v>2008/09</v>
          </cell>
          <cell r="C358" t="str">
            <v>C60-C63 Malignant neoplasms of male genital organs</v>
          </cell>
          <cell r="D358">
            <v>1449</v>
          </cell>
          <cell r="E358">
            <v>1</v>
          </cell>
        </row>
        <row r="359">
          <cell r="A359" t="str">
            <v>C64-C68</v>
          </cell>
          <cell r="B359" t="str">
            <v>2008/09</v>
          </cell>
          <cell r="C359" t="str">
            <v>C64-C68 Malignant neoplasms of urinary tract</v>
          </cell>
          <cell r="D359">
            <v>2095</v>
          </cell>
          <cell r="E359">
            <v>751</v>
          </cell>
        </row>
        <row r="360">
          <cell r="A360" t="str">
            <v>C67</v>
          </cell>
          <cell r="B360" t="str">
            <v>2008/09</v>
          </cell>
          <cell r="C360" t="str">
            <v>C67 -  Malignant neoplasm of bladder</v>
          </cell>
          <cell r="D360">
            <v>1743</v>
          </cell>
          <cell r="E360">
            <v>512</v>
          </cell>
        </row>
        <row r="361">
          <cell r="A361" t="str">
            <v>C69-C72</v>
          </cell>
          <cell r="B361" t="str">
            <v>2008/09</v>
          </cell>
          <cell r="C361" t="str">
            <v>C69-C72 Malignant neoplasms of eye, brain &amp; other parts of CNS</v>
          </cell>
          <cell r="D361">
            <v>325</v>
          </cell>
          <cell r="E361">
            <v>180</v>
          </cell>
        </row>
        <row r="362">
          <cell r="A362" t="str">
            <v>C73-C75</v>
          </cell>
          <cell r="B362" t="str">
            <v>2008/09</v>
          </cell>
          <cell r="C362" t="str">
            <v>C73-C75 Malignant neoplasms of thyroid and other endocrine glands</v>
          </cell>
          <cell r="D362">
            <v>70</v>
          </cell>
          <cell r="E362">
            <v>127</v>
          </cell>
        </row>
        <row r="363">
          <cell r="A363" t="str">
            <v>C76-C80</v>
          </cell>
          <cell r="B363" t="str">
            <v>2008/09</v>
          </cell>
          <cell r="C363" t="str">
            <v>C76-C80 Malignant neoplasms of ill-defined, secondary and unspecified sites</v>
          </cell>
          <cell r="D363">
            <v>1403</v>
          </cell>
          <cell r="E363">
            <v>1878</v>
          </cell>
        </row>
        <row r="364">
          <cell r="A364" t="str">
            <v>C81-C96</v>
          </cell>
          <cell r="B364" t="str">
            <v>2008/09</v>
          </cell>
          <cell r="C364" t="str">
            <v>C81-C96 Malignant neoplasms, stated or presumed to be primary, of lymphoid, haematopoietic and related tissue</v>
          </cell>
          <cell r="D364">
            <v>1396</v>
          </cell>
          <cell r="E364">
            <v>952</v>
          </cell>
        </row>
        <row r="365">
          <cell r="A365" t="str">
            <v>D00-D09</v>
          </cell>
          <cell r="B365" t="str">
            <v>2008/09</v>
          </cell>
          <cell r="C365" t="str">
            <v>D00-D09 In situ neoplasms</v>
          </cell>
          <cell r="D365">
            <v>107</v>
          </cell>
          <cell r="E365">
            <v>557</v>
          </cell>
        </row>
        <row r="366">
          <cell r="A366" t="str">
            <v>D10-D36</v>
          </cell>
          <cell r="B366" t="str">
            <v>2008/09</v>
          </cell>
          <cell r="C366" t="str">
            <v>D10-D36 Benign neoplasms</v>
          </cell>
          <cell r="D366">
            <v>789</v>
          </cell>
          <cell r="E366">
            <v>2477</v>
          </cell>
        </row>
        <row r="367">
          <cell r="A367" t="str">
            <v>D37-D48</v>
          </cell>
          <cell r="B367" t="str">
            <v>2008/09</v>
          </cell>
          <cell r="C367" t="str">
            <v>D37-D48 Neoplasms of uncertain or unknown behaviour</v>
          </cell>
          <cell r="D367">
            <v>428</v>
          </cell>
          <cell r="E367">
            <v>360</v>
          </cell>
        </row>
        <row r="368">
          <cell r="A368" t="str">
            <v>E10-E14</v>
          </cell>
          <cell r="B368" t="str">
            <v>2008/09</v>
          </cell>
          <cell r="C368" t="str">
            <v>E10-E14 Diabetes Mellitus</v>
          </cell>
          <cell r="D368">
            <v>1513</v>
          </cell>
          <cell r="E368">
            <v>1265</v>
          </cell>
        </row>
        <row r="369">
          <cell r="A369" t="str">
            <v>E66</v>
          </cell>
          <cell r="B369" t="str">
            <v>2008/09</v>
          </cell>
          <cell r="C369" t="str">
            <v>E66 -  Obesity</v>
          </cell>
          <cell r="D369">
            <v>24</v>
          </cell>
          <cell r="E369">
            <v>57</v>
          </cell>
        </row>
        <row r="370">
          <cell r="A370" t="str">
            <v>F01</v>
          </cell>
          <cell r="B370" t="str">
            <v>2008/09</v>
          </cell>
          <cell r="C370" t="str">
            <v>F01 -  Vascular dementia</v>
          </cell>
          <cell r="D370">
            <v>382</v>
          </cell>
          <cell r="E370">
            <v>406</v>
          </cell>
        </row>
        <row r="371">
          <cell r="A371" t="str">
            <v>G00-G09</v>
          </cell>
          <cell r="B371" t="str">
            <v>2008/09</v>
          </cell>
          <cell r="C371" t="str">
            <v>G00-G09 Inflammatory diseases of the central nervous system</v>
          </cell>
          <cell r="D371">
            <v>95</v>
          </cell>
          <cell r="E371">
            <v>103</v>
          </cell>
        </row>
        <row r="372">
          <cell r="A372" t="str">
            <v>G10-G14</v>
          </cell>
          <cell r="B372" t="str">
            <v>2008/09</v>
          </cell>
          <cell r="C372" t="str">
            <v>G10-G14 Systemic atrophies primarily affecting the central nervous system</v>
          </cell>
          <cell r="D372">
            <v>116</v>
          </cell>
          <cell r="E372">
            <v>67</v>
          </cell>
        </row>
        <row r="373">
          <cell r="A373" t="str">
            <v>G20-G26</v>
          </cell>
          <cell r="B373" t="str">
            <v>2008/09</v>
          </cell>
          <cell r="C373" t="str">
            <v>G20-G26 Extrapyramidal and movement disorders</v>
          </cell>
          <cell r="D373">
            <v>360</v>
          </cell>
          <cell r="E373">
            <v>240</v>
          </cell>
        </row>
        <row r="374">
          <cell r="A374" t="str">
            <v>G30-G32</v>
          </cell>
          <cell r="B374" t="str">
            <v>2008/09</v>
          </cell>
          <cell r="C374" t="str">
            <v>G30-G32 Other degenerative diseases of the nervous system</v>
          </cell>
          <cell r="D374">
            <v>517</v>
          </cell>
          <cell r="E374">
            <v>682</v>
          </cell>
        </row>
        <row r="375">
          <cell r="A375" t="str">
            <v>G35-G37</v>
          </cell>
          <cell r="B375" t="str">
            <v>2008/09</v>
          </cell>
          <cell r="C375" t="str">
            <v>G35-G37 Demyelinating diseases of the central nervous system</v>
          </cell>
          <cell r="D375">
            <v>140</v>
          </cell>
          <cell r="E375">
            <v>270</v>
          </cell>
        </row>
        <row r="376">
          <cell r="A376" t="str">
            <v>G40-G47</v>
          </cell>
          <cell r="B376" t="str">
            <v>2008/09</v>
          </cell>
          <cell r="C376" t="str">
            <v>G40-G47 Episodic and paroxysmal disorders</v>
          </cell>
          <cell r="D376">
            <v>2753</v>
          </cell>
          <cell r="E376">
            <v>2738</v>
          </cell>
        </row>
        <row r="377">
          <cell r="A377" t="str">
            <v>G50-G59</v>
          </cell>
          <cell r="B377" t="str">
            <v>2008/09</v>
          </cell>
          <cell r="C377" t="str">
            <v>G50-G59 Nerve, nerve root and plexus disorders</v>
          </cell>
          <cell r="D377">
            <v>290</v>
          </cell>
          <cell r="E377">
            <v>406</v>
          </cell>
        </row>
        <row r="378">
          <cell r="A378" t="str">
            <v>G60-G64</v>
          </cell>
          <cell r="B378" t="str">
            <v>2008/09</v>
          </cell>
          <cell r="C378" t="str">
            <v>G60-G64 Polyneuropathies and other disorders of the peripheral nervous system</v>
          </cell>
          <cell r="D378">
            <v>181</v>
          </cell>
          <cell r="E378">
            <v>102</v>
          </cell>
        </row>
        <row r="379">
          <cell r="A379" t="str">
            <v>G70-G73</v>
          </cell>
          <cell r="B379" t="str">
            <v>2008/09</v>
          </cell>
          <cell r="C379" t="str">
            <v>G70-G73 Diseases of myoneural junction and muscle</v>
          </cell>
          <cell r="D379">
            <v>77</v>
          </cell>
          <cell r="E379">
            <v>38</v>
          </cell>
        </row>
        <row r="380">
          <cell r="A380" t="str">
            <v>G80-G83</v>
          </cell>
          <cell r="B380" t="str">
            <v>2008/09</v>
          </cell>
          <cell r="C380" t="str">
            <v>G80-G83 Cerebral palsy and other paralytic syndromes</v>
          </cell>
          <cell r="D380">
            <v>395</v>
          </cell>
          <cell r="E380">
            <v>351</v>
          </cell>
        </row>
        <row r="381">
          <cell r="A381" t="str">
            <v>G90-G99</v>
          </cell>
          <cell r="B381" t="str">
            <v>2008/09</v>
          </cell>
          <cell r="C381" t="str">
            <v>G90-G99 Other disorders of the nervous system</v>
          </cell>
          <cell r="D381">
            <v>295</v>
          </cell>
          <cell r="E381">
            <v>437</v>
          </cell>
        </row>
        <row r="382">
          <cell r="A382" t="str">
            <v>I00-I99</v>
          </cell>
          <cell r="B382" t="str">
            <v>2008/09</v>
          </cell>
          <cell r="C382" t="str">
            <v>All cardiovascular diseases (I00-I99)</v>
          </cell>
          <cell r="D382">
            <v>26444</v>
          </cell>
          <cell r="E382">
            <v>21807</v>
          </cell>
        </row>
        <row r="383">
          <cell r="A383" t="str">
            <v>I00-I02</v>
          </cell>
          <cell r="B383" t="str">
            <v>2008/09</v>
          </cell>
          <cell r="C383" t="str">
            <v>I00-I02 Acute rheumatic fever</v>
          </cell>
          <cell r="D383">
            <v>2</v>
          </cell>
          <cell r="E383">
            <v>7</v>
          </cell>
        </row>
        <row r="384">
          <cell r="A384" t="str">
            <v>I05-I09</v>
          </cell>
          <cell r="B384" t="str">
            <v>2008/09</v>
          </cell>
          <cell r="C384" t="str">
            <v>I05-I09 Chronic rheumatic heart diseases</v>
          </cell>
          <cell r="D384">
            <v>91</v>
          </cell>
          <cell r="E384">
            <v>174</v>
          </cell>
        </row>
        <row r="385">
          <cell r="A385" t="str">
            <v>I10-I15</v>
          </cell>
          <cell r="B385" t="str">
            <v>2008/09</v>
          </cell>
          <cell r="C385" t="str">
            <v>I10-I15 Hypertensive diseases</v>
          </cell>
          <cell r="D385">
            <v>586</v>
          </cell>
          <cell r="E385">
            <v>549</v>
          </cell>
        </row>
        <row r="386">
          <cell r="A386" t="str">
            <v>I110</v>
          </cell>
          <cell r="B386" t="str">
            <v>2008/09</v>
          </cell>
          <cell r="C386" t="str">
            <v>I110 -  Hypertensive heart disease with (congestive) heart failure</v>
          </cell>
          <cell r="D386">
            <v>9</v>
          </cell>
          <cell r="E386">
            <v>25</v>
          </cell>
        </row>
        <row r="387">
          <cell r="A387" t="str">
            <v>I130</v>
          </cell>
          <cell r="B387" t="str">
            <v>2008/09</v>
          </cell>
          <cell r="C387" t="str">
            <v>I130 -  Hypertensive heart and renal disease with (congestive) heart failure</v>
          </cell>
          <cell r="D387">
            <v>0</v>
          </cell>
          <cell r="E387">
            <v>3</v>
          </cell>
        </row>
        <row r="388">
          <cell r="A388" t="str">
            <v>I132</v>
          </cell>
          <cell r="B388" t="str">
            <v>2008/09</v>
          </cell>
          <cell r="C388" t="str">
            <v>I132 -  Hypertensive heart and renal disease with both (congestive) heart failure and renal failure</v>
          </cell>
          <cell r="D388">
            <v>2</v>
          </cell>
          <cell r="E388">
            <v>2</v>
          </cell>
        </row>
        <row r="389">
          <cell r="A389" t="str">
            <v>I20</v>
          </cell>
          <cell r="B389" t="str">
            <v>2008/09</v>
          </cell>
          <cell r="C389" t="str">
            <v>I20 -  Angina pectoris</v>
          </cell>
          <cell r="D389">
            <v>2536</v>
          </cell>
          <cell r="E389">
            <v>2016</v>
          </cell>
        </row>
        <row r="390">
          <cell r="A390" t="str">
            <v>I20-I25</v>
          </cell>
          <cell r="B390" t="str">
            <v>2008/09</v>
          </cell>
          <cell r="C390" t="str">
            <v>I20-I25 Ischaemic heart diseases</v>
          </cell>
          <cell r="D390">
            <v>8503</v>
          </cell>
          <cell r="E390">
            <v>5056</v>
          </cell>
        </row>
        <row r="391">
          <cell r="A391" t="str">
            <v>I21</v>
          </cell>
          <cell r="B391" t="str">
            <v>2008/09</v>
          </cell>
          <cell r="C391" t="str">
            <v>I21 -  Acute myocardial infarction</v>
          </cell>
          <cell r="D391">
            <v>2456</v>
          </cell>
          <cell r="E391">
            <v>1598</v>
          </cell>
        </row>
        <row r="392">
          <cell r="A392" t="str">
            <v>I22</v>
          </cell>
          <cell r="B392" t="str">
            <v>2008/09</v>
          </cell>
          <cell r="C392" t="str">
            <v>I22 -  Subsequent myocardial infarction</v>
          </cell>
          <cell r="D392">
            <v>674</v>
          </cell>
          <cell r="E392">
            <v>346</v>
          </cell>
        </row>
        <row r="393">
          <cell r="A393" t="str">
            <v>I255</v>
          </cell>
          <cell r="B393" t="str">
            <v>2008/09</v>
          </cell>
          <cell r="C393" t="str">
            <v>I255 -  Ischaemic cardiomyopathy</v>
          </cell>
          <cell r="D393">
            <v>30</v>
          </cell>
          <cell r="E393">
            <v>6</v>
          </cell>
        </row>
        <row r="394">
          <cell r="A394" t="str">
            <v>I26-I28</v>
          </cell>
          <cell r="B394" t="str">
            <v>2008/09</v>
          </cell>
          <cell r="C394" t="str">
            <v>I26-I28 Pulmonary heart disease &amp; diseases of pulmonary circulation</v>
          </cell>
          <cell r="D394">
            <v>555</v>
          </cell>
          <cell r="E394">
            <v>594</v>
          </cell>
        </row>
        <row r="395">
          <cell r="A395" t="str">
            <v>I30-I52</v>
          </cell>
          <cell r="B395" t="str">
            <v>2008/09</v>
          </cell>
          <cell r="C395" t="str">
            <v>I30-I52 Other forms of heart disease</v>
          </cell>
          <cell r="D395">
            <v>6463</v>
          </cell>
          <cell r="E395">
            <v>5943</v>
          </cell>
        </row>
        <row r="396">
          <cell r="A396" t="str">
            <v>I420</v>
          </cell>
          <cell r="B396" t="str">
            <v>2008/09</v>
          </cell>
          <cell r="C396" t="str">
            <v>I420 -  Dilated cardiomyopathy</v>
          </cell>
          <cell r="D396">
            <v>63</v>
          </cell>
          <cell r="E396">
            <v>38</v>
          </cell>
        </row>
        <row r="397">
          <cell r="A397" t="str">
            <v>I429</v>
          </cell>
          <cell r="B397" t="str">
            <v>2008/09</v>
          </cell>
          <cell r="C397" t="str">
            <v>I429 -  Cardiomyopathy, unspecified</v>
          </cell>
          <cell r="D397">
            <v>16</v>
          </cell>
          <cell r="E397">
            <v>8</v>
          </cell>
        </row>
        <row r="398">
          <cell r="A398" t="str">
            <v>I48</v>
          </cell>
          <cell r="B398" t="str">
            <v>2008/09</v>
          </cell>
          <cell r="C398" t="str">
            <v>I48 -  Atrial fibrillation and flutter</v>
          </cell>
          <cell r="D398">
            <v>2044</v>
          </cell>
          <cell r="E398">
            <v>2106</v>
          </cell>
        </row>
        <row r="399">
          <cell r="A399" t="str">
            <v>I50</v>
          </cell>
          <cell r="B399" t="str">
            <v>2008/09</v>
          </cell>
          <cell r="C399" t="str">
            <v>I50 -  Heart failure</v>
          </cell>
          <cell r="D399">
            <v>2353</v>
          </cell>
          <cell r="E399">
            <v>2210</v>
          </cell>
        </row>
        <row r="400">
          <cell r="A400" t="str">
            <v>I60-I69</v>
          </cell>
          <cell r="B400" t="str">
            <v>2008/09</v>
          </cell>
          <cell r="C400" t="str">
            <v>I60-I69 Cerebrovascular diseases</v>
          </cell>
          <cell r="D400">
            <v>3382</v>
          </cell>
          <cell r="E400">
            <v>3930</v>
          </cell>
        </row>
        <row r="401">
          <cell r="A401" t="str">
            <v>I70-I79</v>
          </cell>
          <cell r="B401" t="str">
            <v>2008/09</v>
          </cell>
          <cell r="C401" t="str">
            <v>I70-I79 Diseases of arteries, arterioles &amp; capillaries</v>
          </cell>
          <cell r="D401">
            <v>2027</v>
          </cell>
          <cell r="E401">
            <v>1094</v>
          </cell>
        </row>
        <row r="402">
          <cell r="A402" t="str">
            <v>I80-I89</v>
          </cell>
          <cell r="B402" t="str">
            <v>2008/09</v>
          </cell>
          <cell r="C402" t="str">
            <v>I80-I89 Diseases of veins &amp; lymphatic system nec.</v>
          </cell>
          <cell r="D402">
            <v>1792</v>
          </cell>
          <cell r="E402">
            <v>1911</v>
          </cell>
        </row>
        <row r="403">
          <cell r="A403" t="str">
            <v>I95-I99</v>
          </cell>
          <cell r="B403" t="str">
            <v>2008/09</v>
          </cell>
          <cell r="C403" t="str">
            <v>I95-I99 Other and unspecified disorders of the circulatory system</v>
          </cell>
          <cell r="D403">
            <v>496</v>
          </cell>
          <cell r="E403">
            <v>503</v>
          </cell>
        </row>
        <row r="404">
          <cell r="A404" t="str">
            <v>J00-J06</v>
          </cell>
          <cell r="B404" t="str">
            <v>2008/09</v>
          </cell>
          <cell r="C404" t="str">
            <v>J00-J06 Acute upper respiratory infections</v>
          </cell>
          <cell r="D404">
            <v>5460</v>
          </cell>
          <cell r="E404">
            <v>5271</v>
          </cell>
        </row>
        <row r="405">
          <cell r="A405" t="str">
            <v>J09-J18</v>
          </cell>
          <cell r="B405" t="str">
            <v>2008/09</v>
          </cell>
          <cell r="C405" t="str">
            <v>J09-J18 Influenza &amp; Pneumonia</v>
          </cell>
          <cell r="D405">
            <v>4356</v>
          </cell>
          <cell r="E405">
            <v>4333</v>
          </cell>
        </row>
        <row r="406">
          <cell r="A406" t="str">
            <v>J20-J22</v>
          </cell>
          <cell r="B406" t="str">
            <v>2008/09</v>
          </cell>
          <cell r="C406" t="str">
            <v>J20-J22 Other acute lower respiratory infections</v>
          </cell>
          <cell r="D406">
            <v>4916</v>
          </cell>
          <cell r="E406">
            <v>4874</v>
          </cell>
        </row>
        <row r="407">
          <cell r="A407" t="str">
            <v>J30-J39</v>
          </cell>
          <cell r="B407" t="str">
            <v>2008/09</v>
          </cell>
          <cell r="C407" t="str">
            <v>J30-J39 Other diseases of upper respiratory tract</v>
          </cell>
          <cell r="D407">
            <v>3224</v>
          </cell>
          <cell r="E407">
            <v>2434</v>
          </cell>
        </row>
        <row r="408">
          <cell r="A408" t="str">
            <v>J40-J47</v>
          </cell>
          <cell r="B408" t="str">
            <v>2008/09</v>
          </cell>
          <cell r="C408" t="str">
            <v>J40-J47 Chronic lower respiratory diseases</v>
          </cell>
          <cell r="D408">
            <v>6408</v>
          </cell>
          <cell r="E408">
            <v>7105</v>
          </cell>
        </row>
        <row r="409">
          <cell r="A409" t="str">
            <v>J60-J70</v>
          </cell>
          <cell r="B409" t="str">
            <v>2008/09</v>
          </cell>
          <cell r="C409" t="str">
            <v>J60-J70 Lung diseases due to external agents</v>
          </cell>
          <cell r="D409">
            <v>416</v>
          </cell>
          <cell r="E409">
            <v>269</v>
          </cell>
        </row>
        <row r="410">
          <cell r="A410" t="str">
            <v>J80-J84</v>
          </cell>
          <cell r="B410" t="str">
            <v>2008/09</v>
          </cell>
          <cell r="C410" t="str">
            <v>J80-J84 Other respiratory diseases principally affecting the interstitium</v>
          </cell>
          <cell r="D410">
            <v>373</v>
          </cell>
          <cell r="E410">
            <v>274</v>
          </cell>
        </row>
        <row r="411">
          <cell r="A411" t="str">
            <v>J85-J86</v>
          </cell>
          <cell r="B411" t="str">
            <v>2008/09</v>
          </cell>
          <cell r="C411" t="str">
            <v>J85-J86 Suppurative and necrotic conditions of lower respiratory tract</v>
          </cell>
          <cell r="D411">
            <v>93</v>
          </cell>
          <cell r="E411">
            <v>46</v>
          </cell>
        </row>
        <row r="412">
          <cell r="A412" t="str">
            <v>J90-J94</v>
          </cell>
          <cell r="B412" t="str">
            <v>2008/09</v>
          </cell>
          <cell r="C412" t="str">
            <v>J90-J94 Other diseases of pleura</v>
          </cell>
          <cell r="D412">
            <v>1060</v>
          </cell>
          <cell r="E412">
            <v>599</v>
          </cell>
        </row>
        <row r="413">
          <cell r="A413" t="str">
            <v>J95-J99</v>
          </cell>
          <cell r="B413" t="str">
            <v>2008/09</v>
          </cell>
          <cell r="C413" t="str">
            <v>J95-J99 Other diseases of the respiratory system</v>
          </cell>
          <cell r="D413">
            <v>321</v>
          </cell>
          <cell r="E413">
            <v>364</v>
          </cell>
        </row>
        <row r="414">
          <cell r="A414" t="str">
            <v>K00-K14</v>
          </cell>
          <cell r="B414" t="str">
            <v>2008/09</v>
          </cell>
          <cell r="C414" t="str">
            <v>K00-K14 Diseases of oral cavity, salivary glands and jaws</v>
          </cell>
          <cell r="D414">
            <v>1087</v>
          </cell>
          <cell r="E414">
            <v>1224</v>
          </cell>
        </row>
        <row r="415">
          <cell r="A415" t="str">
            <v>K20-K31</v>
          </cell>
          <cell r="B415" t="str">
            <v>2008/09</v>
          </cell>
          <cell r="C415" t="str">
            <v>K20-K31 Diseases of oesophagus stomach and duodenum</v>
          </cell>
          <cell r="D415">
            <v>2253</v>
          </cell>
          <cell r="E415">
            <v>2149</v>
          </cell>
        </row>
        <row r="416">
          <cell r="A416" t="str">
            <v>K35-K38</v>
          </cell>
          <cell r="B416" t="str">
            <v>2008/09</v>
          </cell>
          <cell r="C416" t="str">
            <v>K35-K38 Diseases of appendix</v>
          </cell>
          <cell r="D416">
            <v>1183</v>
          </cell>
          <cell r="E416">
            <v>847</v>
          </cell>
        </row>
        <row r="417">
          <cell r="A417" t="str">
            <v>K40-K46</v>
          </cell>
          <cell r="B417" t="str">
            <v>2008/09</v>
          </cell>
          <cell r="C417" t="str">
            <v>K40-K46 Hernia</v>
          </cell>
          <cell r="D417">
            <v>3453</v>
          </cell>
          <cell r="E417">
            <v>1441</v>
          </cell>
        </row>
        <row r="418">
          <cell r="A418" t="str">
            <v>K50-K52</v>
          </cell>
          <cell r="B418" t="str">
            <v>2008/09</v>
          </cell>
          <cell r="C418" t="str">
            <v>K50-K52 Noninfective enteritis and colitis</v>
          </cell>
          <cell r="D418">
            <v>2573</v>
          </cell>
          <cell r="E418">
            <v>3371</v>
          </cell>
        </row>
        <row r="419">
          <cell r="A419" t="str">
            <v>K55-K64</v>
          </cell>
          <cell r="B419" t="str">
            <v>2008/09</v>
          </cell>
          <cell r="C419" t="str">
            <v>K55-K64 Other diseases of intestines</v>
          </cell>
          <cell r="D419">
            <v>4469</v>
          </cell>
          <cell r="E419">
            <v>5323</v>
          </cell>
        </row>
        <row r="420">
          <cell r="A420" t="str">
            <v>K65-K67</v>
          </cell>
          <cell r="B420" t="str">
            <v>2008/09</v>
          </cell>
          <cell r="C420" t="str">
            <v>K65-K67 Diseases of peritoneum</v>
          </cell>
          <cell r="D420">
            <v>152</v>
          </cell>
          <cell r="E420">
            <v>205</v>
          </cell>
        </row>
        <row r="421">
          <cell r="A421" t="str">
            <v>K70-K77</v>
          </cell>
          <cell r="B421" t="str">
            <v>2008/09</v>
          </cell>
          <cell r="C421" t="str">
            <v>K70-K77 Diseases of liver</v>
          </cell>
          <cell r="D421">
            <v>996</v>
          </cell>
          <cell r="E421">
            <v>603</v>
          </cell>
        </row>
        <row r="422">
          <cell r="A422" t="str">
            <v>K80-K87</v>
          </cell>
          <cell r="B422" t="str">
            <v>2008/09</v>
          </cell>
          <cell r="C422" t="str">
            <v>K80-K87 Disorders of gall bladder, biliary tract and pancreas</v>
          </cell>
          <cell r="D422">
            <v>3264</v>
          </cell>
          <cell r="E422">
            <v>6277</v>
          </cell>
        </row>
        <row r="423">
          <cell r="A423" t="str">
            <v>K90-K93</v>
          </cell>
          <cell r="B423" t="str">
            <v>2008/09</v>
          </cell>
          <cell r="C423" t="str">
            <v>K90-K93 Other diseases of the digestive system</v>
          </cell>
          <cell r="D423">
            <v>1915</v>
          </cell>
          <cell r="E423">
            <v>1727</v>
          </cell>
        </row>
        <row r="424">
          <cell r="A424" t="str">
            <v>N00-N08</v>
          </cell>
          <cell r="B424" t="str">
            <v>2008/09</v>
          </cell>
          <cell r="C424" t="str">
            <v>N00-N08 Glomerular disorders</v>
          </cell>
          <cell r="D424">
            <v>181</v>
          </cell>
          <cell r="E424">
            <v>91</v>
          </cell>
        </row>
        <row r="425">
          <cell r="A425" t="str">
            <v>N10-N16</v>
          </cell>
          <cell r="B425" t="str">
            <v>2008/09</v>
          </cell>
          <cell r="C425" t="str">
            <v>N10-N16 Renal tubulo-interstitial diseases</v>
          </cell>
          <cell r="D425">
            <v>497</v>
          </cell>
          <cell r="E425">
            <v>785</v>
          </cell>
        </row>
        <row r="426">
          <cell r="A426" t="str">
            <v>N17-N19</v>
          </cell>
          <cell r="B426" t="str">
            <v>2008/09</v>
          </cell>
          <cell r="C426" t="str">
            <v>N17-N19 Renal failure</v>
          </cell>
          <cell r="D426">
            <v>1231</v>
          </cell>
          <cell r="E426">
            <v>947</v>
          </cell>
        </row>
        <row r="427">
          <cell r="A427" t="str">
            <v>N20-N23</v>
          </cell>
          <cell r="B427" t="str">
            <v>2008/09</v>
          </cell>
          <cell r="C427" t="str">
            <v>N20-N23 Urolithiasis</v>
          </cell>
          <cell r="D427">
            <v>1601</v>
          </cell>
          <cell r="E427">
            <v>679</v>
          </cell>
        </row>
        <row r="428">
          <cell r="A428" t="str">
            <v>N25-N29</v>
          </cell>
          <cell r="B428" t="str">
            <v>2008/09</v>
          </cell>
          <cell r="C428" t="str">
            <v>N25-N29 Other disorders of kidney and ureter</v>
          </cell>
          <cell r="D428">
            <v>74</v>
          </cell>
          <cell r="E428">
            <v>62</v>
          </cell>
        </row>
        <row r="429">
          <cell r="A429" t="str">
            <v>N30-N39</v>
          </cell>
          <cell r="B429" t="str">
            <v>2008/09</v>
          </cell>
          <cell r="C429" t="str">
            <v>N30-N39 Other diseases of the urinary system</v>
          </cell>
          <cell r="D429">
            <v>3782</v>
          </cell>
          <cell r="E429">
            <v>6411</v>
          </cell>
        </row>
        <row r="430">
          <cell r="A430" t="str">
            <v>N40-N51</v>
          </cell>
          <cell r="B430" t="str">
            <v>2008/09</v>
          </cell>
          <cell r="C430" t="str">
            <v>N40-N51 Diseases of male genital organs</v>
          </cell>
          <cell r="D430">
            <v>4081</v>
          </cell>
          <cell r="E430">
            <v>0</v>
          </cell>
        </row>
        <row r="431">
          <cell r="A431" t="str">
            <v>N60-N64</v>
          </cell>
          <cell r="B431" t="str">
            <v>2008/09</v>
          </cell>
          <cell r="C431" t="str">
            <v>N60-N64 Disorders of breast</v>
          </cell>
          <cell r="D431">
            <v>97</v>
          </cell>
          <cell r="E431">
            <v>635</v>
          </cell>
        </row>
        <row r="432">
          <cell r="A432" t="str">
            <v>N70-N77</v>
          </cell>
          <cell r="B432" t="str">
            <v>2008/09</v>
          </cell>
          <cell r="C432" t="str">
            <v>N70-N77 Inflammatory diseases of female pelvic organs</v>
          </cell>
          <cell r="D432">
            <v>0</v>
          </cell>
          <cell r="E432">
            <v>1240</v>
          </cell>
        </row>
        <row r="433">
          <cell r="A433" t="str">
            <v>N80-N98</v>
          </cell>
          <cell r="B433" t="str">
            <v>2008/09</v>
          </cell>
          <cell r="C433" t="str">
            <v>N80-N98 Noninflammatory disorders of female genital tract</v>
          </cell>
          <cell r="D433">
            <v>1</v>
          </cell>
          <cell r="E433">
            <v>7957</v>
          </cell>
        </row>
        <row r="434">
          <cell r="A434" t="str">
            <v>N99</v>
          </cell>
          <cell r="B434" t="str">
            <v>2008/09</v>
          </cell>
          <cell r="C434" t="str">
            <v>N99 Other disorders of the genitourinary system</v>
          </cell>
          <cell r="D434">
            <v>32</v>
          </cell>
          <cell r="E434">
            <v>111</v>
          </cell>
        </row>
        <row r="435">
          <cell r="A435" t="str">
            <v>P290</v>
          </cell>
          <cell r="B435" t="str">
            <v>2008/09</v>
          </cell>
          <cell r="C435" t="str">
            <v>P290 -  Neonatal cardiac failure</v>
          </cell>
          <cell r="D435">
            <v>1</v>
          </cell>
          <cell r="E435">
            <v>0</v>
          </cell>
        </row>
        <row r="436">
          <cell r="A436" t="str">
            <v>Q20-Q28</v>
          </cell>
          <cell r="B436" t="str">
            <v>2008/09</v>
          </cell>
          <cell r="C436" t="str">
            <v>Q20-Q28 Congenital malformations of the circulatory system</v>
          </cell>
          <cell r="D436">
            <v>148</v>
          </cell>
          <cell r="E436">
            <v>154</v>
          </cell>
        </row>
        <row r="437">
          <cell r="A437" t="str">
            <v>S00-S09</v>
          </cell>
          <cell r="B437" t="str">
            <v>2008/09</v>
          </cell>
          <cell r="C437" t="str">
            <v>S00-S09 Injuries to the head</v>
          </cell>
          <cell r="D437">
            <v>5385</v>
          </cell>
          <cell r="E437">
            <v>2710</v>
          </cell>
        </row>
        <row r="438">
          <cell r="A438" t="str">
            <v>S10-S19</v>
          </cell>
          <cell r="B438" t="str">
            <v>2008/09</v>
          </cell>
          <cell r="C438" t="str">
            <v>S10-S19 Injuries to the neck</v>
          </cell>
          <cell r="D438">
            <v>280</v>
          </cell>
          <cell r="E438">
            <v>227</v>
          </cell>
        </row>
        <row r="439">
          <cell r="A439" t="str">
            <v>S20-S29</v>
          </cell>
          <cell r="B439" t="str">
            <v>2008/09</v>
          </cell>
          <cell r="C439" t="str">
            <v>S20-S29 Injuries to the thorax</v>
          </cell>
          <cell r="D439">
            <v>589</v>
          </cell>
          <cell r="E439">
            <v>385</v>
          </cell>
        </row>
        <row r="440">
          <cell r="A440" t="str">
            <v>S30-S39</v>
          </cell>
          <cell r="B440" t="str">
            <v>2008/09</v>
          </cell>
          <cell r="C440" t="str">
            <v>S30-S39 Injuries to abdomen, lower back, lumbar spine and pelvis</v>
          </cell>
          <cell r="D440">
            <v>916</v>
          </cell>
          <cell r="E440">
            <v>1151</v>
          </cell>
        </row>
        <row r="441">
          <cell r="A441" t="str">
            <v>S40-S49</v>
          </cell>
          <cell r="B441" t="str">
            <v>2008/09</v>
          </cell>
          <cell r="C441" t="str">
            <v>S40-S49 Injuries to the shoulder and upper arm</v>
          </cell>
          <cell r="D441">
            <v>1122</v>
          </cell>
          <cell r="E441">
            <v>1304</v>
          </cell>
        </row>
        <row r="442">
          <cell r="A442" t="str">
            <v>S50-S59</v>
          </cell>
          <cell r="B442" t="str">
            <v>2008/09</v>
          </cell>
          <cell r="C442" t="str">
            <v>S50-S59 Injuries to the elbow and forearm</v>
          </cell>
          <cell r="D442">
            <v>1969</v>
          </cell>
          <cell r="E442">
            <v>2205</v>
          </cell>
        </row>
        <row r="443">
          <cell r="A443" t="str">
            <v>S60-S69</v>
          </cell>
          <cell r="B443" t="str">
            <v>2008/09</v>
          </cell>
          <cell r="C443" t="str">
            <v>S60-S69 Injuries to the wrist and hand</v>
          </cell>
          <cell r="D443">
            <v>2952</v>
          </cell>
          <cell r="E443">
            <v>927</v>
          </cell>
        </row>
        <row r="444">
          <cell r="A444" t="str">
            <v>S70-S79</v>
          </cell>
          <cell r="B444" t="str">
            <v>2008/09</v>
          </cell>
          <cell r="C444" t="str">
            <v>S70-S79 Injuries to the hip and thigh</v>
          </cell>
          <cell r="D444">
            <v>1815</v>
          </cell>
          <cell r="E444">
            <v>4696</v>
          </cell>
        </row>
        <row r="445">
          <cell r="A445" t="str">
            <v>S80-S89</v>
          </cell>
          <cell r="B445" t="str">
            <v>2008/09</v>
          </cell>
          <cell r="C445" t="str">
            <v>S80-S89 Injuries to the knee and lower leg</v>
          </cell>
          <cell r="D445">
            <v>2452</v>
          </cell>
          <cell r="E445">
            <v>2390</v>
          </cell>
        </row>
        <row r="446">
          <cell r="A446" t="str">
            <v>S90-S99</v>
          </cell>
          <cell r="B446" t="str">
            <v>2008/09</v>
          </cell>
          <cell r="C446" t="str">
            <v>S90-S99 Injuries to the ankle and foot</v>
          </cell>
          <cell r="D446">
            <v>561</v>
          </cell>
          <cell r="E446">
            <v>400</v>
          </cell>
        </row>
        <row r="447">
          <cell r="A447" t="str">
            <v>T00-T07</v>
          </cell>
          <cell r="B447" t="str">
            <v>2008/09</v>
          </cell>
          <cell r="C447" t="str">
            <v>T00-T07 Injuries involving multiple body regions</v>
          </cell>
          <cell r="D447">
            <v>49</v>
          </cell>
          <cell r="E447">
            <v>56</v>
          </cell>
        </row>
        <row r="448">
          <cell r="A448" t="str">
            <v>T08-T14</v>
          </cell>
          <cell r="B448" t="str">
            <v>2008/09</v>
          </cell>
          <cell r="C448" t="str">
            <v>T08-T14 Injuries to unspecified part of trunk, limb or body region</v>
          </cell>
          <cell r="D448">
            <v>104</v>
          </cell>
          <cell r="E448">
            <v>91</v>
          </cell>
        </row>
        <row r="449">
          <cell r="A449" t="str">
            <v>T15-T19</v>
          </cell>
          <cell r="B449" t="str">
            <v>2008/09</v>
          </cell>
          <cell r="C449" t="str">
            <v>T15-T19 Effects of foreign body entering through natural orifice</v>
          </cell>
          <cell r="D449">
            <v>422</v>
          </cell>
          <cell r="E449">
            <v>343</v>
          </cell>
        </row>
        <row r="450">
          <cell r="A450" t="str">
            <v>T20-T32</v>
          </cell>
          <cell r="B450" t="str">
            <v>2008/09</v>
          </cell>
          <cell r="C450" t="str">
            <v>T20-T32 Burns and corrosions</v>
          </cell>
          <cell r="D450">
            <v>330</v>
          </cell>
          <cell r="E450">
            <v>154</v>
          </cell>
        </row>
        <row r="451">
          <cell r="A451" t="str">
            <v>T36-T50</v>
          </cell>
          <cell r="B451" t="str">
            <v>2008/09</v>
          </cell>
          <cell r="C451" t="str">
            <v>T36-T50 Poisonings by drugs, medicaments and biological substances</v>
          </cell>
          <cell r="D451">
            <v>2955</v>
          </cell>
          <cell r="E451">
            <v>4121</v>
          </cell>
        </row>
        <row r="452">
          <cell r="A452" t="str">
            <v>T51-T65</v>
          </cell>
          <cell r="B452" t="str">
            <v>2008/09</v>
          </cell>
          <cell r="C452" t="str">
            <v>T51-T65 Tox. effcts. of substances chiefly nonmedicinal as to source</v>
          </cell>
          <cell r="D452">
            <v>239</v>
          </cell>
          <cell r="E452">
            <v>207</v>
          </cell>
        </row>
        <row r="453">
          <cell r="A453" t="str">
            <v>T66-T78</v>
          </cell>
          <cell r="B453" t="str">
            <v>2008/09</v>
          </cell>
          <cell r="C453" t="str">
            <v>T66-T78 Other and unspecified effects of external causes</v>
          </cell>
          <cell r="D453">
            <v>312</v>
          </cell>
          <cell r="E453">
            <v>360</v>
          </cell>
        </row>
        <row r="454">
          <cell r="A454" t="str">
            <v>T79</v>
          </cell>
          <cell r="B454" t="str">
            <v>2008/09</v>
          </cell>
          <cell r="C454" t="str">
            <v>T79 Certain early complications of trauma</v>
          </cell>
          <cell r="D454">
            <v>86</v>
          </cell>
          <cell r="E454">
            <v>41</v>
          </cell>
        </row>
        <row r="455">
          <cell r="A455" t="str">
            <v>T80-T88</v>
          </cell>
          <cell r="B455" t="str">
            <v>2008/09</v>
          </cell>
          <cell r="C455" t="str">
            <v>T80-T88 Complications of surgical and medical care, not eleswhere classified</v>
          </cell>
          <cell r="D455">
            <v>4158</v>
          </cell>
          <cell r="E455">
            <v>4354</v>
          </cell>
        </row>
        <row r="456">
          <cell r="A456" t="str">
            <v>T90-T98</v>
          </cell>
          <cell r="B456" t="str">
            <v>2008/09</v>
          </cell>
          <cell r="C456" t="str">
            <v>T90-T98 Sequelae of injuries, of poisoning and of other consequences of external causes</v>
          </cell>
          <cell r="D456">
            <v>9</v>
          </cell>
          <cell r="E456">
            <v>6</v>
          </cell>
        </row>
        <row r="457">
          <cell r="A457" t="str">
            <v>C00-C14</v>
          </cell>
          <cell r="B457" t="str">
            <v>2009/10</v>
          </cell>
          <cell r="C457" t="str">
            <v>C00-C14 Malignant neoplasm of liporal cavity and pharynx</v>
          </cell>
          <cell r="D457">
            <v>627</v>
          </cell>
          <cell r="E457">
            <v>288</v>
          </cell>
        </row>
        <row r="458">
          <cell r="A458" t="str">
            <v>C15-C26</v>
          </cell>
          <cell r="B458" t="str">
            <v>2009/10</v>
          </cell>
          <cell r="C458" t="str">
            <v>C15-C26 Malignant neoplasm of digestive organs</v>
          </cell>
          <cell r="D458">
            <v>3327</v>
          </cell>
          <cell r="E458">
            <v>2247</v>
          </cell>
        </row>
        <row r="459">
          <cell r="A459" t="str">
            <v>C18</v>
          </cell>
          <cell r="B459" t="str">
            <v>2009/10</v>
          </cell>
          <cell r="C459" t="str">
            <v>C18 -  Malignant neoplasm of colon</v>
          </cell>
          <cell r="D459">
            <v>935</v>
          </cell>
          <cell r="E459">
            <v>760</v>
          </cell>
        </row>
        <row r="460">
          <cell r="A460" t="str">
            <v>C19</v>
          </cell>
          <cell r="B460" t="str">
            <v>2009/10</v>
          </cell>
          <cell r="C460" t="str">
            <v>C19 -  Malignant neoplasm of rectosigmoid junction</v>
          </cell>
          <cell r="D460">
            <v>125</v>
          </cell>
          <cell r="E460">
            <v>68</v>
          </cell>
        </row>
        <row r="461">
          <cell r="A461" t="str">
            <v>C20</v>
          </cell>
          <cell r="B461" t="str">
            <v>2009/10</v>
          </cell>
          <cell r="C461" t="str">
            <v>C20 -  Malignant neoplasm of rectum</v>
          </cell>
          <cell r="D461">
            <v>546</v>
          </cell>
          <cell r="E461">
            <v>291</v>
          </cell>
        </row>
        <row r="462">
          <cell r="A462" t="str">
            <v>C21</v>
          </cell>
          <cell r="B462" t="str">
            <v>2009/10</v>
          </cell>
          <cell r="C462" t="str">
            <v>C21 -  Malignant neoplasm of anus and anal canal</v>
          </cell>
          <cell r="D462">
            <v>54</v>
          </cell>
          <cell r="E462">
            <v>86</v>
          </cell>
        </row>
        <row r="463">
          <cell r="A463" t="str">
            <v>C30-C39</v>
          </cell>
          <cell r="B463" t="str">
            <v>2009/10</v>
          </cell>
          <cell r="C463" t="str">
            <v>C30-C39 Malignant neoplasms of respiratory &amp; intrathoracic organs</v>
          </cell>
          <cell r="D463">
            <v>1557</v>
          </cell>
          <cell r="E463">
            <v>1049</v>
          </cell>
        </row>
        <row r="464">
          <cell r="A464" t="str">
            <v>C33</v>
          </cell>
          <cell r="B464" t="str">
            <v>2009/10</v>
          </cell>
          <cell r="C464" t="str">
            <v>C33 -  Malignant neoplasm of trachea</v>
          </cell>
          <cell r="D464">
            <v>11</v>
          </cell>
          <cell r="E464">
            <v>1</v>
          </cell>
        </row>
        <row r="465">
          <cell r="A465" t="str">
            <v>C34</v>
          </cell>
          <cell r="B465" t="str">
            <v>2009/10</v>
          </cell>
          <cell r="C465" t="str">
            <v>C34 -  Malignant neoplasm of bronchus and lung</v>
          </cell>
          <cell r="D465">
            <v>1288</v>
          </cell>
          <cell r="E465">
            <v>962</v>
          </cell>
        </row>
        <row r="466">
          <cell r="A466" t="str">
            <v>C40-C41</v>
          </cell>
          <cell r="B466" t="str">
            <v>2009/10</v>
          </cell>
          <cell r="C466" t="str">
            <v>C40-C41 Malignant neoplasm of bone and articular cartilage</v>
          </cell>
          <cell r="D466">
            <v>104</v>
          </cell>
          <cell r="E466">
            <v>40</v>
          </cell>
        </row>
        <row r="467">
          <cell r="A467" t="str">
            <v>C43-C44</v>
          </cell>
          <cell r="B467" t="str">
            <v>2009/10</v>
          </cell>
          <cell r="C467" t="str">
            <v>C43-C44 Malignant neoplasms of skin</v>
          </cell>
          <cell r="D467">
            <v>438</v>
          </cell>
          <cell r="E467">
            <v>344</v>
          </cell>
        </row>
        <row r="468">
          <cell r="A468" t="str">
            <v>C45-C49</v>
          </cell>
          <cell r="B468" t="str">
            <v>2009/10</v>
          </cell>
          <cell r="C468" t="str">
            <v>C45-C49 Malignant neoplasms of mesothelial and soft tissue</v>
          </cell>
          <cell r="D468">
            <v>242</v>
          </cell>
          <cell r="E468">
            <v>134</v>
          </cell>
        </row>
        <row r="469">
          <cell r="A469" t="str">
            <v>C50</v>
          </cell>
          <cell r="B469" t="str">
            <v>2009/10</v>
          </cell>
          <cell r="C469" t="str">
            <v>C50 Malignant neoplasm of breast</v>
          </cell>
          <cell r="D469">
            <v>17</v>
          </cell>
          <cell r="E469">
            <v>2773</v>
          </cell>
        </row>
        <row r="470">
          <cell r="A470" t="str">
            <v>C51-C58</v>
          </cell>
          <cell r="B470" t="str">
            <v>2009/10</v>
          </cell>
          <cell r="C470" t="str">
            <v>C51-C58 Malignant neoplasms of female genital organs</v>
          </cell>
          <cell r="D470">
            <v>0</v>
          </cell>
          <cell r="E470">
            <v>1553</v>
          </cell>
        </row>
        <row r="471">
          <cell r="A471" t="str">
            <v>C60-C63</v>
          </cell>
          <cell r="B471" t="str">
            <v>2009/10</v>
          </cell>
          <cell r="C471" t="str">
            <v>C60-C63 Malignant neoplasms of male genital organs</v>
          </cell>
          <cell r="D471">
            <v>1512</v>
          </cell>
          <cell r="E471">
            <v>0</v>
          </cell>
        </row>
        <row r="472">
          <cell r="A472" t="str">
            <v>C64-C68</v>
          </cell>
          <cell r="B472" t="str">
            <v>2009/10</v>
          </cell>
          <cell r="C472" t="str">
            <v>C64-C68 Malignant neoplasms of urinary tract</v>
          </cell>
          <cell r="D472">
            <v>2098</v>
          </cell>
          <cell r="E472">
            <v>797</v>
          </cell>
        </row>
        <row r="473">
          <cell r="A473" t="str">
            <v>C67</v>
          </cell>
          <cell r="B473" t="str">
            <v>2009/10</v>
          </cell>
          <cell r="C473" t="str">
            <v>C67 -  Malignant neoplasm of bladder</v>
          </cell>
          <cell r="D473">
            <v>1648</v>
          </cell>
          <cell r="E473">
            <v>537</v>
          </cell>
        </row>
        <row r="474">
          <cell r="A474" t="str">
            <v>C69-C72</v>
          </cell>
          <cell r="B474" t="str">
            <v>2009/10</v>
          </cell>
          <cell r="C474" t="str">
            <v>C69-C72 Malignant neoplasms of eye, brain &amp; other parts of CNS</v>
          </cell>
          <cell r="D474">
            <v>305</v>
          </cell>
          <cell r="E474">
            <v>197</v>
          </cell>
        </row>
        <row r="475">
          <cell r="A475" t="str">
            <v>C73-C75</v>
          </cell>
          <cell r="B475" t="str">
            <v>2009/10</v>
          </cell>
          <cell r="C475" t="str">
            <v>C73-C75 Malignant neoplasms of thyroid and other endocrine glands</v>
          </cell>
          <cell r="D475">
            <v>73</v>
          </cell>
          <cell r="E475">
            <v>164</v>
          </cell>
        </row>
        <row r="476">
          <cell r="A476" t="str">
            <v>C76-C80</v>
          </cell>
          <cell r="B476" t="str">
            <v>2009/10</v>
          </cell>
          <cell r="C476" t="str">
            <v>C76-C80 Malignant neoplasms of ill-defined, secondary and unspecified sites</v>
          </cell>
          <cell r="D476">
            <v>1349</v>
          </cell>
          <cell r="E476">
            <v>1671</v>
          </cell>
        </row>
        <row r="477">
          <cell r="A477" t="str">
            <v>C81-C96</v>
          </cell>
          <cell r="B477" t="str">
            <v>2009/10</v>
          </cell>
          <cell r="C477" t="str">
            <v>C81-C96 Malignant neoplasms, stated or presumed to be primary, of lymphoid, haematopoietic and related tissue</v>
          </cell>
          <cell r="D477">
            <v>1461</v>
          </cell>
          <cell r="E477">
            <v>1067</v>
          </cell>
        </row>
        <row r="478">
          <cell r="A478" t="str">
            <v>D00-D09</v>
          </cell>
          <cell r="B478" t="str">
            <v>2009/10</v>
          </cell>
          <cell r="C478" t="str">
            <v>D00-D09 In situ neoplasms</v>
          </cell>
          <cell r="D478">
            <v>102</v>
          </cell>
          <cell r="E478">
            <v>525</v>
          </cell>
        </row>
        <row r="479">
          <cell r="A479" t="str">
            <v>D10-D36</v>
          </cell>
          <cell r="B479" t="str">
            <v>2009/10</v>
          </cell>
          <cell r="C479" t="str">
            <v>D10-D36 Benign neoplasms</v>
          </cell>
          <cell r="D479">
            <v>758</v>
          </cell>
          <cell r="E479">
            <v>2433</v>
          </cell>
        </row>
        <row r="480">
          <cell r="A480" t="str">
            <v>D37-D48</v>
          </cell>
          <cell r="B480" t="str">
            <v>2009/10</v>
          </cell>
          <cell r="C480" t="str">
            <v>D37-D48 Neoplasms of uncertain or unknown behaviour</v>
          </cell>
          <cell r="D480">
            <v>388</v>
          </cell>
          <cell r="E480">
            <v>320</v>
          </cell>
        </row>
        <row r="481">
          <cell r="A481" t="str">
            <v>E10-E14</v>
          </cell>
          <cell r="B481" t="str">
            <v>2009/10</v>
          </cell>
          <cell r="C481" t="str">
            <v>E10-E14 Diabetes Mellitus</v>
          </cell>
          <cell r="D481">
            <v>1447</v>
          </cell>
          <cell r="E481">
            <v>1306</v>
          </cell>
        </row>
        <row r="482">
          <cell r="A482" t="str">
            <v>E66</v>
          </cell>
          <cell r="B482" t="str">
            <v>2009/10</v>
          </cell>
          <cell r="C482" t="str">
            <v>E66 -  Obesity</v>
          </cell>
          <cell r="D482">
            <v>35</v>
          </cell>
          <cell r="E482">
            <v>42</v>
          </cell>
        </row>
        <row r="483">
          <cell r="A483" t="str">
            <v>F01</v>
          </cell>
          <cell r="B483" t="str">
            <v>2009/10</v>
          </cell>
          <cell r="C483" t="str">
            <v>F01 -  Vascular dementia</v>
          </cell>
          <cell r="D483">
            <v>423</v>
          </cell>
          <cell r="E483">
            <v>440</v>
          </cell>
        </row>
        <row r="484">
          <cell r="A484" t="str">
            <v>G00-G09</v>
          </cell>
          <cell r="B484" t="str">
            <v>2009/10</v>
          </cell>
          <cell r="C484" t="str">
            <v>G00-G09 Inflammatory diseases of the central nervous system</v>
          </cell>
          <cell r="D484">
            <v>102</v>
          </cell>
          <cell r="E484">
            <v>85</v>
          </cell>
        </row>
        <row r="485">
          <cell r="A485" t="str">
            <v>G10-G14</v>
          </cell>
          <cell r="B485" t="str">
            <v>2009/10</v>
          </cell>
          <cell r="C485" t="str">
            <v>G10-G14 Systemic atrophies primarily affecting the central nervous system</v>
          </cell>
          <cell r="D485">
            <v>105</v>
          </cell>
          <cell r="E485">
            <v>97</v>
          </cell>
        </row>
        <row r="486">
          <cell r="A486" t="str">
            <v>G20-G26</v>
          </cell>
          <cell r="B486" t="str">
            <v>2009/10</v>
          </cell>
          <cell r="C486" t="str">
            <v>G20-G26 Extrapyramidal and movement disorders</v>
          </cell>
          <cell r="D486">
            <v>402</v>
          </cell>
          <cell r="E486">
            <v>255</v>
          </cell>
        </row>
        <row r="487">
          <cell r="A487" t="str">
            <v>G30-G32</v>
          </cell>
          <cell r="B487" t="str">
            <v>2009/10</v>
          </cell>
          <cell r="C487" t="str">
            <v>G30-G32 Other degenerative diseases of the nervous system</v>
          </cell>
          <cell r="D487">
            <v>482</v>
          </cell>
          <cell r="E487">
            <v>768</v>
          </cell>
        </row>
        <row r="488">
          <cell r="A488" t="str">
            <v>G35-G37</v>
          </cell>
          <cell r="B488" t="str">
            <v>2009/10</v>
          </cell>
          <cell r="C488" t="str">
            <v>G35-G37 Demyelinating diseases of the central nervous system</v>
          </cell>
          <cell r="D488">
            <v>118</v>
          </cell>
          <cell r="E488">
            <v>209</v>
          </cell>
        </row>
        <row r="489">
          <cell r="A489" t="str">
            <v>G40-G47</v>
          </cell>
          <cell r="B489" t="str">
            <v>2009/10</v>
          </cell>
          <cell r="C489" t="str">
            <v>G40-G47 Episodic and paroxysmal disorders</v>
          </cell>
          <cell r="D489">
            <v>2716</v>
          </cell>
          <cell r="E489">
            <v>2493</v>
          </cell>
        </row>
        <row r="490">
          <cell r="A490" t="str">
            <v>G50-G59</v>
          </cell>
          <cell r="B490" t="str">
            <v>2009/10</v>
          </cell>
          <cell r="C490" t="str">
            <v>G50-G59 Nerve, nerve root and plexus disorders</v>
          </cell>
          <cell r="D490">
            <v>332</v>
          </cell>
          <cell r="E490">
            <v>455</v>
          </cell>
        </row>
        <row r="491">
          <cell r="A491" t="str">
            <v>G60-G64</v>
          </cell>
          <cell r="B491" t="str">
            <v>2009/10</v>
          </cell>
          <cell r="C491" t="str">
            <v>G60-G64 Polyneuropathies and other disorders of the peripheral nervous system</v>
          </cell>
          <cell r="D491">
            <v>148</v>
          </cell>
          <cell r="E491">
            <v>98</v>
          </cell>
        </row>
        <row r="492">
          <cell r="A492" t="str">
            <v>G70-G73</v>
          </cell>
          <cell r="B492" t="str">
            <v>2009/10</v>
          </cell>
          <cell r="C492" t="str">
            <v>G70-G73 Diseases of myoneural junction and muscle</v>
          </cell>
          <cell r="D492">
            <v>69</v>
          </cell>
          <cell r="E492">
            <v>49</v>
          </cell>
        </row>
        <row r="493">
          <cell r="A493" t="str">
            <v>G80-G83</v>
          </cell>
          <cell r="B493" t="str">
            <v>2009/10</v>
          </cell>
          <cell r="C493" t="str">
            <v>G80-G83 Cerebral palsy and other paralytic syndromes</v>
          </cell>
          <cell r="D493">
            <v>343</v>
          </cell>
          <cell r="E493">
            <v>333</v>
          </cell>
        </row>
        <row r="494">
          <cell r="A494" t="str">
            <v>G90-G99</v>
          </cell>
          <cell r="B494" t="str">
            <v>2009/10</v>
          </cell>
          <cell r="C494" t="str">
            <v>G90-G99 Other disorders of the nervous system</v>
          </cell>
          <cell r="D494">
            <v>292</v>
          </cell>
          <cell r="E494">
            <v>358</v>
          </cell>
        </row>
        <row r="495">
          <cell r="A495" t="str">
            <v>I00-I99</v>
          </cell>
          <cell r="B495" t="str">
            <v>2009/10</v>
          </cell>
          <cell r="C495" t="str">
            <v>All cardiovascular diseases (I00-I99)</v>
          </cell>
          <cell r="D495">
            <v>25634</v>
          </cell>
          <cell r="E495">
            <v>20583</v>
          </cell>
        </row>
        <row r="496">
          <cell r="A496" t="str">
            <v>I00-I02</v>
          </cell>
          <cell r="B496" t="str">
            <v>2009/10</v>
          </cell>
          <cell r="C496" t="str">
            <v>I00-I02 Acute rheumatic fever</v>
          </cell>
          <cell r="D496">
            <v>3</v>
          </cell>
          <cell r="E496">
            <v>3</v>
          </cell>
        </row>
        <row r="497">
          <cell r="A497" t="str">
            <v>I05-I09</v>
          </cell>
          <cell r="B497" t="str">
            <v>2009/10</v>
          </cell>
          <cell r="C497" t="str">
            <v>I05-I09 Chronic rheumatic heart diseases</v>
          </cell>
          <cell r="D497">
            <v>97</v>
          </cell>
          <cell r="E497">
            <v>135</v>
          </cell>
        </row>
        <row r="498">
          <cell r="A498" t="str">
            <v>I10-I15</v>
          </cell>
          <cell r="B498" t="str">
            <v>2009/10</v>
          </cell>
          <cell r="C498" t="str">
            <v>I10-I15 Hypertensive diseases</v>
          </cell>
          <cell r="D498">
            <v>578</v>
          </cell>
          <cell r="E498">
            <v>520</v>
          </cell>
        </row>
        <row r="499">
          <cell r="A499" t="str">
            <v>I110</v>
          </cell>
          <cell r="B499" t="str">
            <v>2009/10</v>
          </cell>
          <cell r="C499" t="str">
            <v>I110 -  Hypertensive heart disease with (congestive) heart failure</v>
          </cell>
          <cell r="D499">
            <v>14</v>
          </cell>
          <cell r="E499">
            <v>10</v>
          </cell>
        </row>
        <row r="500">
          <cell r="A500" t="str">
            <v>I130</v>
          </cell>
          <cell r="B500" t="str">
            <v>2009/10</v>
          </cell>
          <cell r="C500" t="str">
            <v>I130 -  Hypertensive heart and renal disease with (congestive) heart failure</v>
          </cell>
          <cell r="D500">
            <v>5</v>
          </cell>
          <cell r="E500">
            <v>1</v>
          </cell>
        </row>
        <row r="501">
          <cell r="A501" t="str">
            <v>I132</v>
          </cell>
          <cell r="B501" t="str">
            <v>2009/10</v>
          </cell>
          <cell r="C501" t="str">
            <v>I132 -  Hypertensive heart and renal disease with both (congestive) heart failure and renal failure</v>
          </cell>
          <cell r="D501">
            <v>2</v>
          </cell>
          <cell r="E501">
            <v>2</v>
          </cell>
        </row>
        <row r="502">
          <cell r="A502" t="str">
            <v>I20</v>
          </cell>
          <cell r="B502" t="str">
            <v>2009/10</v>
          </cell>
          <cell r="C502" t="str">
            <v>I20 -  Angina pectoris</v>
          </cell>
          <cell r="D502">
            <v>2412</v>
          </cell>
          <cell r="E502">
            <v>1868</v>
          </cell>
        </row>
        <row r="503">
          <cell r="A503" t="str">
            <v>I20-I25</v>
          </cell>
          <cell r="B503" t="str">
            <v>2009/10</v>
          </cell>
          <cell r="C503" t="str">
            <v>I20-I25 Ischaemic heart diseases</v>
          </cell>
          <cell r="D503">
            <v>8142</v>
          </cell>
          <cell r="E503">
            <v>4635</v>
          </cell>
        </row>
        <row r="504">
          <cell r="A504" t="str">
            <v>I21</v>
          </cell>
          <cell r="B504" t="str">
            <v>2009/10</v>
          </cell>
          <cell r="C504" t="str">
            <v>I21 -  Acute myocardial infarction</v>
          </cell>
          <cell r="D504">
            <v>2174</v>
          </cell>
          <cell r="E504">
            <v>1338</v>
          </cell>
        </row>
        <row r="505">
          <cell r="A505" t="str">
            <v>I22</v>
          </cell>
          <cell r="B505" t="str">
            <v>2009/10</v>
          </cell>
          <cell r="C505" t="str">
            <v>I22 -  Subsequent myocardial infarction</v>
          </cell>
          <cell r="D505">
            <v>569</v>
          </cell>
          <cell r="E505">
            <v>312</v>
          </cell>
        </row>
        <row r="506">
          <cell r="A506" t="str">
            <v>I255</v>
          </cell>
          <cell r="B506" t="str">
            <v>2009/10</v>
          </cell>
          <cell r="C506" t="str">
            <v>I255 -  Ischaemic cardiomyopathy</v>
          </cell>
          <cell r="D506">
            <v>30</v>
          </cell>
          <cell r="E506">
            <v>3</v>
          </cell>
        </row>
        <row r="507">
          <cell r="A507" t="str">
            <v>I26-I28</v>
          </cell>
          <cell r="B507" t="str">
            <v>2009/10</v>
          </cell>
          <cell r="C507" t="str">
            <v>I26-I28 Pulmonary heart disease &amp; diseases of pulmonary circulation</v>
          </cell>
          <cell r="D507">
            <v>553</v>
          </cell>
          <cell r="E507">
            <v>596</v>
          </cell>
        </row>
        <row r="508">
          <cell r="A508" t="str">
            <v>I30-I52</v>
          </cell>
          <cell r="B508" t="str">
            <v>2009/10</v>
          </cell>
          <cell r="C508" t="str">
            <v>I30-I52 Other forms of heart disease</v>
          </cell>
          <cell r="D508">
            <v>6408</v>
          </cell>
          <cell r="E508">
            <v>5857</v>
          </cell>
        </row>
        <row r="509">
          <cell r="A509" t="str">
            <v>I420</v>
          </cell>
          <cell r="B509" t="str">
            <v>2009/10</v>
          </cell>
          <cell r="C509" t="str">
            <v>I420 -  Dilated cardiomyopathy</v>
          </cell>
          <cell r="D509">
            <v>85</v>
          </cell>
          <cell r="E509">
            <v>43</v>
          </cell>
        </row>
        <row r="510">
          <cell r="A510" t="str">
            <v>I429</v>
          </cell>
          <cell r="B510" t="str">
            <v>2009/10</v>
          </cell>
          <cell r="C510" t="str">
            <v>I429 -  Cardiomyopathy, unspecified</v>
          </cell>
          <cell r="D510">
            <v>15</v>
          </cell>
          <cell r="E510">
            <v>12</v>
          </cell>
        </row>
        <row r="511">
          <cell r="A511" t="str">
            <v>I48</v>
          </cell>
          <cell r="B511" t="str">
            <v>2009/10</v>
          </cell>
          <cell r="C511" t="str">
            <v>I48 -  Atrial fibrillation and flutter</v>
          </cell>
          <cell r="D511">
            <v>2050</v>
          </cell>
          <cell r="E511">
            <v>2147</v>
          </cell>
        </row>
        <row r="512">
          <cell r="A512" t="str">
            <v>I50</v>
          </cell>
          <cell r="B512" t="str">
            <v>2009/10</v>
          </cell>
          <cell r="C512" t="str">
            <v>I50 -  Heart failure</v>
          </cell>
          <cell r="D512">
            <v>2176</v>
          </cell>
          <cell r="E512">
            <v>2060</v>
          </cell>
        </row>
        <row r="513">
          <cell r="A513" t="str">
            <v>I60-I69</v>
          </cell>
          <cell r="B513" t="str">
            <v>2009/10</v>
          </cell>
          <cell r="C513" t="str">
            <v>I60-I69 Cerebrovascular diseases</v>
          </cell>
          <cell r="D513">
            <v>3318</v>
          </cell>
          <cell r="E513">
            <v>3574</v>
          </cell>
        </row>
        <row r="514">
          <cell r="A514" t="str">
            <v>I70-I79</v>
          </cell>
          <cell r="B514" t="str">
            <v>2009/10</v>
          </cell>
          <cell r="C514" t="str">
            <v>I70-I79 Diseases of arteries, arterioles &amp; capillaries</v>
          </cell>
          <cell r="D514">
            <v>1983</v>
          </cell>
          <cell r="E514">
            <v>1088</v>
          </cell>
        </row>
        <row r="515">
          <cell r="A515" t="str">
            <v>I80-I89</v>
          </cell>
          <cell r="B515" t="str">
            <v>2009/10</v>
          </cell>
          <cell r="C515" t="str">
            <v>I80-I89 Diseases of veins &amp; lymphatic system nec.</v>
          </cell>
          <cell r="D515">
            <v>1662</v>
          </cell>
          <cell r="E515">
            <v>1814</v>
          </cell>
        </row>
        <row r="516">
          <cell r="A516" t="str">
            <v>I95-I99</v>
          </cell>
          <cell r="B516" t="str">
            <v>2009/10</v>
          </cell>
          <cell r="C516" t="str">
            <v>I95-I99 Other and unspecified disorders of the circulatory system</v>
          </cell>
          <cell r="D516">
            <v>457</v>
          </cell>
          <cell r="E516">
            <v>480</v>
          </cell>
        </row>
        <row r="517">
          <cell r="A517" t="str">
            <v>J00-J06</v>
          </cell>
          <cell r="B517" t="str">
            <v>2009/10</v>
          </cell>
          <cell r="C517" t="str">
            <v>J00-J06 Acute upper respiratory infections</v>
          </cell>
          <cell r="D517">
            <v>6213</v>
          </cell>
          <cell r="E517">
            <v>5506</v>
          </cell>
        </row>
        <row r="518">
          <cell r="A518" t="str">
            <v>J09-J18</v>
          </cell>
          <cell r="B518" t="str">
            <v>2009/10</v>
          </cell>
          <cell r="C518" t="str">
            <v>J09-J18 Influenza &amp; Pneumonia</v>
          </cell>
          <cell r="D518">
            <v>4639</v>
          </cell>
          <cell r="E518">
            <v>4485</v>
          </cell>
        </row>
        <row r="519">
          <cell r="A519" t="str">
            <v>J20-J22</v>
          </cell>
          <cell r="B519" t="str">
            <v>2009/10</v>
          </cell>
          <cell r="C519" t="str">
            <v>J20-J22 Other acute lower respiratory infections</v>
          </cell>
          <cell r="D519">
            <v>4803</v>
          </cell>
          <cell r="E519">
            <v>4359</v>
          </cell>
        </row>
        <row r="520">
          <cell r="A520" t="str">
            <v>J30-J39</v>
          </cell>
          <cell r="B520" t="str">
            <v>2009/10</v>
          </cell>
          <cell r="C520" t="str">
            <v>J30-J39 Other diseases of upper respiratory tract</v>
          </cell>
          <cell r="D520">
            <v>2746</v>
          </cell>
          <cell r="E520">
            <v>2276</v>
          </cell>
        </row>
        <row r="521">
          <cell r="A521" t="str">
            <v>J40-J47</v>
          </cell>
          <cell r="B521" t="str">
            <v>2009/10</v>
          </cell>
          <cell r="C521" t="str">
            <v>J40-J47 Chronic lower respiratory diseases</v>
          </cell>
          <cell r="D521">
            <v>5643</v>
          </cell>
          <cell r="E521">
            <v>6630</v>
          </cell>
        </row>
        <row r="522">
          <cell r="A522" t="str">
            <v>J60-J70</v>
          </cell>
          <cell r="B522" t="str">
            <v>2009/10</v>
          </cell>
          <cell r="C522" t="str">
            <v>J60-J70 Lung diseases due to external agents</v>
          </cell>
          <cell r="D522">
            <v>392</v>
          </cell>
          <cell r="E522">
            <v>262</v>
          </cell>
        </row>
        <row r="523">
          <cell r="A523" t="str">
            <v>J80-J84</v>
          </cell>
          <cell r="B523" t="str">
            <v>2009/10</v>
          </cell>
          <cell r="C523" t="str">
            <v>J80-J84 Other respiratory diseases principally affecting the interstitium</v>
          </cell>
          <cell r="D523">
            <v>327</v>
          </cell>
          <cell r="E523">
            <v>289</v>
          </cell>
        </row>
        <row r="524">
          <cell r="A524" t="str">
            <v>J85-J86</v>
          </cell>
          <cell r="B524" t="str">
            <v>2009/10</v>
          </cell>
          <cell r="C524" t="str">
            <v>J85-J86 Suppurative and necrotic conditions of lower respiratory tract</v>
          </cell>
          <cell r="D524">
            <v>107</v>
          </cell>
          <cell r="E524">
            <v>57</v>
          </cell>
        </row>
        <row r="525">
          <cell r="A525" t="str">
            <v>J90-J94</v>
          </cell>
          <cell r="B525" t="str">
            <v>2009/10</v>
          </cell>
          <cell r="C525" t="str">
            <v>J90-J94 Other diseases of pleura</v>
          </cell>
          <cell r="D525">
            <v>988</v>
          </cell>
          <cell r="E525">
            <v>652</v>
          </cell>
        </row>
        <row r="526">
          <cell r="A526" t="str">
            <v>J95-J99</v>
          </cell>
          <cell r="B526" t="str">
            <v>2009/10</v>
          </cell>
          <cell r="C526" t="str">
            <v>J95-J99 Other diseases of the respiratory system</v>
          </cell>
          <cell r="D526">
            <v>318</v>
          </cell>
          <cell r="E526">
            <v>312</v>
          </cell>
        </row>
        <row r="527">
          <cell r="A527" t="str">
            <v>K00-K14</v>
          </cell>
          <cell r="B527" t="str">
            <v>2009/10</v>
          </cell>
          <cell r="C527" t="str">
            <v>K00-K14 Diseases of oral cavity, salivary glands and jaws</v>
          </cell>
          <cell r="D527">
            <v>1021</v>
          </cell>
          <cell r="E527">
            <v>1206</v>
          </cell>
        </row>
        <row r="528">
          <cell r="A528" t="str">
            <v>K20-K31</v>
          </cell>
          <cell r="B528" t="str">
            <v>2009/10</v>
          </cell>
          <cell r="C528" t="str">
            <v>K20-K31 Diseases of oesophagus stomach and duodenum</v>
          </cell>
          <cell r="D528">
            <v>2158</v>
          </cell>
          <cell r="E528">
            <v>1945</v>
          </cell>
        </row>
        <row r="529">
          <cell r="A529" t="str">
            <v>K35-K38</v>
          </cell>
          <cell r="B529" t="str">
            <v>2009/10</v>
          </cell>
          <cell r="C529" t="str">
            <v>K35-K38 Diseases of appendix</v>
          </cell>
          <cell r="D529">
            <v>1124</v>
          </cell>
          <cell r="E529">
            <v>864</v>
          </cell>
        </row>
        <row r="530">
          <cell r="A530" t="str">
            <v>K40-K46</v>
          </cell>
          <cell r="B530" t="str">
            <v>2009/10</v>
          </cell>
          <cell r="C530" t="str">
            <v>K40-K46 Hernia</v>
          </cell>
          <cell r="D530">
            <v>3135</v>
          </cell>
          <cell r="E530">
            <v>1316</v>
          </cell>
        </row>
        <row r="531">
          <cell r="A531" t="str">
            <v>K50-K52</v>
          </cell>
          <cell r="B531" t="str">
            <v>2009/10</v>
          </cell>
          <cell r="C531" t="str">
            <v>K50-K52 Noninfective enteritis and colitis</v>
          </cell>
          <cell r="D531">
            <v>2595</v>
          </cell>
          <cell r="E531">
            <v>3471</v>
          </cell>
        </row>
        <row r="532">
          <cell r="A532" t="str">
            <v>K55-K64</v>
          </cell>
          <cell r="B532" t="str">
            <v>2009/10</v>
          </cell>
          <cell r="C532" t="str">
            <v>K55-K64 Other diseases of intestines</v>
          </cell>
          <cell r="D532">
            <v>4382</v>
          </cell>
          <cell r="E532">
            <v>5420</v>
          </cell>
        </row>
        <row r="533">
          <cell r="A533" t="str">
            <v>K65-K67</v>
          </cell>
          <cell r="B533" t="str">
            <v>2009/10</v>
          </cell>
          <cell r="C533" t="str">
            <v>K65-K67 Diseases of peritoneum</v>
          </cell>
          <cell r="D533">
            <v>160</v>
          </cell>
          <cell r="E533">
            <v>204</v>
          </cell>
        </row>
        <row r="534">
          <cell r="A534" t="str">
            <v>K70-K77</v>
          </cell>
          <cell r="B534" t="str">
            <v>2009/10</v>
          </cell>
          <cell r="C534" t="str">
            <v>K70-K77 Diseases of liver</v>
          </cell>
          <cell r="D534">
            <v>912</v>
          </cell>
          <cell r="E534">
            <v>521</v>
          </cell>
        </row>
        <row r="535">
          <cell r="A535" t="str">
            <v>K80-K87</v>
          </cell>
          <cell r="B535" t="str">
            <v>2009/10</v>
          </cell>
          <cell r="C535" t="str">
            <v>K80-K87 Disorders of gall bladder, biliary tract and pancreas</v>
          </cell>
          <cell r="D535">
            <v>3379</v>
          </cell>
          <cell r="E535">
            <v>5797</v>
          </cell>
        </row>
        <row r="536">
          <cell r="A536" t="str">
            <v>K90-K93</v>
          </cell>
          <cell r="B536" t="str">
            <v>2009/10</v>
          </cell>
          <cell r="C536" t="str">
            <v>K90-K93 Other diseases of the digestive system</v>
          </cell>
          <cell r="D536">
            <v>1939</v>
          </cell>
          <cell r="E536">
            <v>1837</v>
          </cell>
        </row>
        <row r="537">
          <cell r="A537" t="str">
            <v>N00-N08</v>
          </cell>
          <cell r="B537" t="str">
            <v>2009/10</v>
          </cell>
          <cell r="C537" t="str">
            <v>N00-N08 Glomerular disorders</v>
          </cell>
          <cell r="D537">
            <v>155</v>
          </cell>
          <cell r="E537">
            <v>93</v>
          </cell>
        </row>
        <row r="538">
          <cell r="A538" t="str">
            <v>N10-N16</v>
          </cell>
          <cell r="B538" t="str">
            <v>2009/10</v>
          </cell>
          <cell r="C538" t="str">
            <v>N10-N16 Renal tubulo-interstitial diseases</v>
          </cell>
          <cell r="D538">
            <v>476</v>
          </cell>
          <cell r="E538">
            <v>736</v>
          </cell>
        </row>
        <row r="539">
          <cell r="A539" t="str">
            <v>N17-N19</v>
          </cell>
          <cell r="B539" t="str">
            <v>2009/10</v>
          </cell>
          <cell r="C539" t="str">
            <v>N17-N19 Renal failure</v>
          </cell>
          <cell r="D539">
            <v>1297</v>
          </cell>
          <cell r="E539">
            <v>1038</v>
          </cell>
        </row>
        <row r="540">
          <cell r="A540" t="str">
            <v>N20-N23</v>
          </cell>
          <cell r="B540" t="str">
            <v>2009/10</v>
          </cell>
          <cell r="C540" t="str">
            <v>N20-N23 Urolithiasis</v>
          </cell>
          <cell r="D540">
            <v>1625</v>
          </cell>
          <cell r="E540">
            <v>633</v>
          </cell>
        </row>
        <row r="541">
          <cell r="A541" t="str">
            <v>N25-N29</v>
          </cell>
          <cell r="B541" t="str">
            <v>2009/10</v>
          </cell>
          <cell r="C541" t="str">
            <v>N25-N29 Other disorders of kidney and ureter</v>
          </cell>
          <cell r="D541">
            <v>99</v>
          </cell>
          <cell r="E541">
            <v>80</v>
          </cell>
        </row>
        <row r="542">
          <cell r="A542" t="str">
            <v>N30-N39</v>
          </cell>
          <cell r="B542" t="str">
            <v>2009/10</v>
          </cell>
          <cell r="C542" t="str">
            <v>N30-N39 Other diseases of the urinary system</v>
          </cell>
          <cell r="D542">
            <v>3767</v>
          </cell>
          <cell r="E542">
            <v>6144</v>
          </cell>
        </row>
        <row r="543">
          <cell r="A543" t="str">
            <v>N40-N51</v>
          </cell>
          <cell r="B543" t="str">
            <v>2009/10</v>
          </cell>
          <cell r="C543" t="str">
            <v>N40-N51 Diseases of male genital organs</v>
          </cell>
          <cell r="D543">
            <v>3810</v>
          </cell>
          <cell r="E543">
            <v>0</v>
          </cell>
        </row>
        <row r="544">
          <cell r="A544" t="str">
            <v>N60-N64</v>
          </cell>
          <cell r="B544" t="str">
            <v>2009/10</v>
          </cell>
          <cell r="C544" t="str">
            <v>N60-N64 Disorders of breast</v>
          </cell>
          <cell r="D544">
            <v>91</v>
          </cell>
          <cell r="E544">
            <v>625</v>
          </cell>
        </row>
        <row r="545">
          <cell r="A545" t="str">
            <v>N70-N77</v>
          </cell>
          <cell r="B545" t="str">
            <v>2009/10</v>
          </cell>
          <cell r="C545" t="str">
            <v>N70-N77 Inflammatory diseases of female pelvic organs</v>
          </cell>
          <cell r="D545">
            <v>0</v>
          </cell>
          <cell r="E545">
            <v>1090</v>
          </cell>
        </row>
        <row r="546">
          <cell r="A546" t="str">
            <v>N80-N98</v>
          </cell>
          <cell r="B546" t="str">
            <v>2009/10</v>
          </cell>
          <cell r="C546" t="str">
            <v>N80-N98 Noninflammatory disorders of female genital tract</v>
          </cell>
          <cell r="D546">
            <v>1</v>
          </cell>
          <cell r="E546">
            <v>7519</v>
          </cell>
        </row>
        <row r="547">
          <cell r="A547" t="str">
            <v>N99</v>
          </cell>
          <cell r="B547" t="str">
            <v>2009/10</v>
          </cell>
          <cell r="C547" t="str">
            <v>N99 Other disorders of the genitourinary system</v>
          </cell>
          <cell r="D547">
            <v>44</v>
          </cell>
          <cell r="E547">
            <v>110</v>
          </cell>
        </row>
        <row r="548">
          <cell r="A548" t="str">
            <v>Q20-Q28</v>
          </cell>
          <cell r="B548" t="str">
            <v>2009/10</v>
          </cell>
          <cell r="C548" t="str">
            <v>Q20-Q28 Congenital malformations of the circulatory system</v>
          </cell>
          <cell r="D548">
            <v>139</v>
          </cell>
          <cell r="E548">
            <v>135</v>
          </cell>
        </row>
        <row r="549">
          <cell r="A549" t="str">
            <v>S00-S09</v>
          </cell>
          <cell r="B549" t="str">
            <v>2009/10</v>
          </cell>
          <cell r="C549" t="str">
            <v>S00-S09 Injuries to the head</v>
          </cell>
          <cell r="D549">
            <v>5147</v>
          </cell>
          <cell r="E549">
            <v>2878</v>
          </cell>
        </row>
        <row r="550">
          <cell r="A550" t="str">
            <v>S10-S19</v>
          </cell>
          <cell r="B550" t="str">
            <v>2009/10</v>
          </cell>
          <cell r="C550" t="str">
            <v>S10-S19 Injuries to the neck</v>
          </cell>
          <cell r="D550">
            <v>282</v>
          </cell>
          <cell r="E550">
            <v>171</v>
          </cell>
        </row>
        <row r="551">
          <cell r="A551" t="str">
            <v>S20-S29</v>
          </cell>
          <cell r="B551" t="str">
            <v>2009/10</v>
          </cell>
          <cell r="C551" t="str">
            <v>S20-S29 Injuries to the thorax</v>
          </cell>
          <cell r="D551">
            <v>555</v>
          </cell>
          <cell r="E551">
            <v>425</v>
          </cell>
        </row>
        <row r="552">
          <cell r="A552" t="str">
            <v>S30-S39</v>
          </cell>
          <cell r="B552" t="str">
            <v>2009/10</v>
          </cell>
          <cell r="C552" t="str">
            <v>S30-S39 Injuries to abdomen, lower back, lumbar spine and pelvis</v>
          </cell>
          <cell r="D552">
            <v>819</v>
          </cell>
          <cell r="E552">
            <v>1127</v>
          </cell>
        </row>
        <row r="553">
          <cell r="A553" t="str">
            <v>S40-S49</v>
          </cell>
          <cell r="B553" t="str">
            <v>2009/10</v>
          </cell>
          <cell r="C553" t="str">
            <v>S40-S49 Injuries to the shoulder and upper arm</v>
          </cell>
          <cell r="D553">
            <v>1107</v>
          </cell>
          <cell r="E553">
            <v>1304</v>
          </cell>
        </row>
        <row r="554">
          <cell r="A554" t="str">
            <v>S50-S59</v>
          </cell>
          <cell r="B554" t="str">
            <v>2009/10</v>
          </cell>
          <cell r="C554" t="str">
            <v>S50-S59 Injuries to the elbow and forearm</v>
          </cell>
          <cell r="D554">
            <v>1817</v>
          </cell>
          <cell r="E554">
            <v>2151</v>
          </cell>
        </row>
        <row r="555">
          <cell r="A555" t="str">
            <v>S60-S69</v>
          </cell>
          <cell r="B555" t="str">
            <v>2009/10</v>
          </cell>
          <cell r="C555" t="str">
            <v>S60-S69 Injuries to the wrist and hand</v>
          </cell>
          <cell r="D555">
            <v>2821</v>
          </cell>
          <cell r="E555">
            <v>933</v>
          </cell>
        </row>
        <row r="556">
          <cell r="A556" t="str">
            <v>S70-S79</v>
          </cell>
          <cell r="B556" t="str">
            <v>2009/10</v>
          </cell>
          <cell r="C556" t="str">
            <v>S70-S79 Injuries to the hip and thigh</v>
          </cell>
          <cell r="D556">
            <v>1933</v>
          </cell>
          <cell r="E556">
            <v>4788</v>
          </cell>
        </row>
        <row r="557">
          <cell r="A557" t="str">
            <v>S80-S89</v>
          </cell>
          <cell r="B557" t="str">
            <v>2009/10</v>
          </cell>
          <cell r="C557" t="str">
            <v>S80-S89 Injuries to the knee and lower leg</v>
          </cell>
          <cell r="D557">
            <v>2367</v>
          </cell>
          <cell r="E557">
            <v>2315</v>
          </cell>
        </row>
        <row r="558">
          <cell r="A558" t="str">
            <v>S90-S99</v>
          </cell>
          <cell r="B558" t="str">
            <v>2009/10</v>
          </cell>
          <cell r="C558" t="str">
            <v>S90-S99 Injuries to the ankle and foot</v>
          </cell>
          <cell r="D558">
            <v>536</v>
          </cell>
          <cell r="E558">
            <v>398</v>
          </cell>
        </row>
        <row r="559">
          <cell r="A559" t="str">
            <v>T00-T07</v>
          </cell>
          <cell r="B559" t="str">
            <v>2009/10</v>
          </cell>
          <cell r="C559" t="str">
            <v>T00-T07 Injuries involving multiple body regions</v>
          </cell>
          <cell r="D559">
            <v>41</v>
          </cell>
          <cell r="E559">
            <v>56</v>
          </cell>
        </row>
        <row r="560">
          <cell r="A560" t="str">
            <v>T08-T14</v>
          </cell>
          <cell r="B560" t="str">
            <v>2009/10</v>
          </cell>
          <cell r="C560" t="str">
            <v>T08-T14 Injuries to unspecified part of trunk, limb or body region</v>
          </cell>
          <cell r="D560">
            <v>84</v>
          </cell>
          <cell r="E560">
            <v>84</v>
          </cell>
        </row>
        <row r="561">
          <cell r="A561" t="str">
            <v>T15-T19</v>
          </cell>
          <cell r="B561" t="str">
            <v>2009/10</v>
          </cell>
          <cell r="C561" t="str">
            <v>T15-T19 Effects of foreign body entering through natural orifice</v>
          </cell>
          <cell r="D561">
            <v>434</v>
          </cell>
          <cell r="E561">
            <v>346</v>
          </cell>
        </row>
        <row r="562">
          <cell r="A562" t="str">
            <v>T20-T32</v>
          </cell>
          <cell r="B562" t="str">
            <v>2009/10</v>
          </cell>
          <cell r="C562" t="str">
            <v>T20-T32 Burns and corrosions</v>
          </cell>
          <cell r="D562">
            <v>277</v>
          </cell>
          <cell r="E562">
            <v>151</v>
          </cell>
        </row>
        <row r="563">
          <cell r="A563" t="str">
            <v>T33-T35</v>
          </cell>
          <cell r="B563" t="str">
            <v>2009/10</v>
          </cell>
          <cell r="C563" t="str">
            <v>T33-T35 Frostbite</v>
          </cell>
          <cell r="D563">
            <v>3</v>
          </cell>
          <cell r="E563">
            <v>0</v>
          </cell>
        </row>
        <row r="564">
          <cell r="A564" t="str">
            <v>T36-T50</v>
          </cell>
          <cell r="B564" t="str">
            <v>2009/10</v>
          </cell>
          <cell r="C564" t="str">
            <v>T36-T50 Poisonings by drugs, medicaments and biological substances</v>
          </cell>
          <cell r="D564">
            <v>2734</v>
          </cell>
          <cell r="E564">
            <v>3678</v>
          </cell>
        </row>
        <row r="565">
          <cell r="A565" t="str">
            <v>T51-T65</v>
          </cell>
          <cell r="B565" t="str">
            <v>2009/10</v>
          </cell>
          <cell r="C565" t="str">
            <v>T51-T65 Tox. effcts. of substances chiefly nonmedicinal as to source</v>
          </cell>
          <cell r="D565">
            <v>218</v>
          </cell>
          <cell r="E565">
            <v>174</v>
          </cell>
        </row>
        <row r="566">
          <cell r="A566" t="str">
            <v>T66-T78</v>
          </cell>
          <cell r="B566" t="str">
            <v>2009/10</v>
          </cell>
          <cell r="C566" t="str">
            <v>T66-T78 Other and unspecified effects of external causes</v>
          </cell>
          <cell r="D566">
            <v>375</v>
          </cell>
          <cell r="E566">
            <v>415</v>
          </cell>
        </row>
        <row r="567">
          <cell r="A567" t="str">
            <v>T79</v>
          </cell>
          <cell r="B567" t="str">
            <v>2009/10</v>
          </cell>
          <cell r="C567" t="str">
            <v>T79 Certain early complications of trauma</v>
          </cell>
          <cell r="D567">
            <v>100</v>
          </cell>
          <cell r="E567">
            <v>47</v>
          </cell>
        </row>
        <row r="568">
          <cell r="A568" t="str">
            <v>T80-T88</v>
          </cell>
          <cell r="B568" t="str">
            <v>2009/10</v>
          </cell>
          <cell r="C568" t="str">
            <v>T80-T88 Complications of surgical and medical care, not eleswhere classified</v>
          </cell>
          <cell r="D568">
            <v>4176</v>
          </cell>
          <cell r="E568">
            <v>4217</v>
          </cell>
        </row>
        <row r="569">
          <cell r="A569" t="str">
            <v>T90-T98</v>
          </cell>
          <cell r="B569" t="str">
            <v>2009/10</v>
          </cell>
          <cell r="C569" t="str">
            <v>T90-T98 Sequelae of injuries, of poisoning and of other consequences of external causes</v>
          </cell>
          <cell r="D569">
            <v>3</v>
          </cell>
          <cell r="E569">
            <v>1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_Primary_Diag_Sum_2011"/>
      <sheetName val="Eng_Primary_Diag_Sum_2012"/>
      <sheetName val="Eng_Primary_Diag_Sum_2013"/>
      <sheetName val="Eng_Primary_Diag Sum_2014"/>
      <sheetName val="Eng_Primary_Diag_Sum_2015"/>
      <sheetName val="Eng_Primary_Diag Sum_2016"/>
      <sheetName val="ENG_Primary Diag Sum_2017"/>
      <sheetName val="ENG_Primary Diag 3 Char_2017"/>
      <sheetName val="ENG_Primary Diag Sum_2018"/>
      <sheetName val="ENG_Primary Diag 3 Char_2018"/>
      <sheetName val="ENG_QOF_CCGDV_2017"/>
      <sheetName val="ENG_QOF_CCGCV_2018"/>
      <sheetName val="BHF QOF by Region"/>
      <sheetName val="WAL_Summary_2011"/>
      <sheetName val="WAL_Summary_2012"/>
      <sheetName val="WAL_Summary_2013"/>
      <sheetName val="WAL_Summary_2014"/>
      <sheetName val="WAL_Summary_2015"/>
      <sheetName val="WAL_Summary_2016"/>
      <sheetName val="WAL_Summary_2017"/>
      <sheetName val="WAL_3Char_2017"/>
      <sheetName val="WAL_Summary_2018"/>
      <sheetName val="WAL_3Char_2018"/>
      <sheetName val="WAL_Admissions"/>
      <sheetName val="WAL_QOF_Pop"/>
      <sheetName val="SCO_Prev_2016-17"/>
      <sheetName val="SCO_Prev_2017-18"/>
      <sheetName val="NI_Diag Sum_2012"/>
      <sheetName val="NI_Diag Sum_2013"/>
      <sheetName val="NI_Diag Sum_2014"/>
      <sheetName val="NI_Diag Sum_2015"/>
      <sheetName val="NI_Diag Sum_2016"/>
      <sheetName val="NI_Diag Sum_2017"/>
      <sheetName val="NI_Diag Sum_2018"/>
      <sheetName val="NI_Primary Diag_2018"/>
      <sheetName val="NI Prevalence Registers"/>
      <sheetName val="NI List populations"/>
      <sheetName val="CHAPTER 2"/>
      <sheetName val="2.1"/>
      <sheetName val="2.1(data)"/>
      <sheetName val="2.1ab"/>
      <sheetName val="2.1cd"/>
      <sheetName val="2.1ef"/>
      <sheetName val="2.1gh"/>
      <sheetName val="2.1ij"/>
      <sheetName val="Data for Figs 2.1"/>
      <sheetName val="2.2a"/>
      <sheetName val="2.2b"/>
      <sheetName val="2.2c"/>
      <sheetName val="2.2d"/>
      <sheetName val="2.2e"/>
      <sheetName val="2.2f"/>
      <sheetName val="2.2g"/>
      <sheetName val="Data for figs 2.2"/>
      <sheetName val="2.3(data)"/>
      <sheetName val="2.3ab"/>
      <sheetName val="2.3cd"/>
      <sheetName val="2.3ef"/>
      <sheetName val="2.3gh"/>
      <sheetName val="2.3ij"/>
      <sheetName val="Data for Figs 2.3 Admissions"/>
      <sheetName val="2.4a Admissions"/>
      <sheetName val="2.4b Admissions"/>
      <sheetName val="2.4c Admissions"/>
      <sheetName val="2.4d Admissions"/>
      <sheetName val="2.4e Admissions"/>
      <sheetName val="2.4f Admissions"/>
      <sheetName val="2.4g Admissions"/>
      <sheetName val="Data for figs 2.4 Admissions"/>
      <sheetName val="2.5"/>
      <sheetName val="2.6"/>
      <sheetName val="2.6F"/>
      <sheetName val="2.7"/>
      <sheetName val="2.7F"/>
      <sheetName val="2.8"/>
      <sheetName val="2.8F"/>
      <sheetName val="2.9"/>
      <sheetName val="2.9F"/>
      <sheetName val="2.10a"/>
      <sheetName val="2.10b"/>
      <sheetName val="2.10F"/>
      <sheetName val="Data for fig 2.10"/>
      <sheetName val="2.11"/>
      <sheetName val="2.11F"/>
      <sheetName val="Data for fig 2.11"/>
      <sheetName val="2.12"/>
      <sheetName val="2.12F"/>
      <sheetName val="Data for fig 2.12"/>
      <sheetName val="2.13"/>
      <sheetName val="2.13F"/>
      <sheetName val="Data for Fig 2.13"/>
      <sheetName val="2.14"/>
      <sheetName val="2.14F"/>
      <sheetName val="Data for fig 2.14"/>
      <sheetName val="2.15"/>
      <sheetName val="2.15F"/>
      <sheetName val="Data for fig 2.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">
          <cell r="A3" t="str">
            <v>C00-C14</v>
          </cell>
          <cell r="B3" t="str">
            <v>2005/06</v>
          </cell>
          <cell r="C3" t="str">
            <v>C00-C14 Malignant neoplasm of liporal cavity and pharynx</v>
          </cell>
          <cell r="D3">
            <v>555</v>
          </cell>
          <cell r="E3">
            <v>213</v>
          </cell>
        </row>
        <row r="4">
          <cell r="A4" t="str">
            <v>C15-C26</v>
          </cell>
          <cell r="B4" t="str">
            <v>2005/06</v>
          </cell>
          <cell r="C4" t="str">
            <v>C15-C26 Malignant neoplasm of digestive organs</v>
          </cell>
          <cell r="D4">
            <v>4518</v>
          </cell>
          <cell r="E4">
            <v>2806</v>
          </cell>
        </row>
        <row r="5">
          <cell r="A5" t="str">
            <v>C18</v>
          </cell>
          <cell r="B5" t="str">
            <v>2005/06</v>
          </cell>
          <cell r="C5" t="str">
            <v>C18 -  Malignant neoplasm of colon</v>
          </cell>
          <cell r="D5">
            <v>1232</v>
          </cell>
          <cell r="E5">
            <v>902</v>
          </cell>
        </row>
        <row r="6">
          <cell r="A6" t="str">
            <v>C19</v>
          </cell>
          <cell r="B6" t="str">
            <v>2005/06</v>
          </cell>
          <cell r="C6" t="str">
            <v>C19 -  Malignant neoplasm of rectosigmoid junction</v>
          </cell>
          <cell r="D6">
            <v>285</v>
          </cell>
          <cell r="E6">
            <v>171</v>
          </cell>
        </row>
        <row r="7">
          <cell r="A7" t="str">
            <v>C20</v>
          </cell>
          <cell r="B7" t="str">
            <v>2005/06</v>
          </cell>
          <cell r="C7" t="str">
            <v>C20 -  Malignant neoplasm of rectum</v>
          </cell>
          <cell r="D7">
            <v>890</v>
          </cell>
          <cell r="E7">
            <v>389</v>
          </cell>
        </row>
        <row r="8">
          <cell r="A8" t="str">
            <v>C21</v>
          </cell>
          <cell r="B8" t="str">
            <v>2005/06</v>
          </cell>
          <cell r="C8" t="str">
            <v>C21 -  Malignant neoplasm of anus and anal canal</v>
          </cell>
          <cell r="D8">
            <v>41</v>
          </cell>
          <cell r="E8">
            <v>76</v>
          </cell>
        </row>
        <row r="9">
          <cell r="A9" t="str">
            <v>C30-C39</v>
          </cell>
          <cell r="B9" t="str">
            <v>2005/06</v>
          </cell>
          <cell r="C9" t="str">
            <v>C30-C39 Malignant neoplasms of respiratory &amp; intrathoracic organs</v>
          </cell>
          <cell r="D9">
            <v>1957</v>
          </cell>
          <cell r="E9">
            <v>1535</v>
          </cell>
        </row>
        <row r="10">
          <cell r="A10" t="str">
            <v>C33</v>
          </cell>
          <cell r="B10" t="str">
            <v>2005/06</v>
          </cell>
          <cell r="C10" t="str">
            <v>C33 -  Malignant neoplasm of trachea</v>
          </cell>
          <cell r="D10">
            <v>4</v>
          </cell>
          <cell r="E10">
            <v>1</v>
          </cell>
        </row>
        <row r="11">
          <cell r="A11" t="str">
            <v>C34</v>
          </cell>
          <cell r="B11" t="str">
            <v>2005/06</v>
          </cell>
          <cell r="C11" t="str">
            <v>C34 -  Malignant neoplasm of bronchus and lung</v>
          </cell>
          <cell r="D11">
            <v>1723</v>
          </cell>
          <cell r="E11">
            <v>1438</v>
          </cell>
        </row>
        <row r="12">
          <cell r="A12" t="str">
            <v>C40-C41</v>
          </cell>
          <cell r="B12" t="str">
            <v>2005/06</v>
          </cell>
          <cell r="C12" t="str">
            <v>C40-C41 Malignant neoplasm of bone and articular cartilage</v>
          </cell>
          <cell r="D12">
            <v>70</v>
          </cell>
          <cell r="E12">
            <v>68</v>
          </cell>
        </row>
        <row r="13">
          <cell r="A13" t="str">
            <v>C43-C44</v>
          </cell>
          <cell r="B13" t="str">
            <v>2005/06</v>
          </cell>
          <cell r="C13" t="str">
            <v>C43-C44 Malignant neoplasms of skin</v>
          </cell>
          <cell r="D13">
            <v>694</v>
          </cell>
          <cell r="E13">
            <v>546</v>
          </cell>
        </row>
        <row r="14">
          <cell r="A14" t="str">
            <v>C45-C49</v>
          </cell>
          <cell r="B14" t="str">
            <v>2005/06</v>
          </cell>
          <cell r="C14" t="str">
            <v>C45-C49 Malignant neoplasms of mesothelial and soft tissue</v>
          </cell>
          <cell r="D14">
            <v>203</v>
          </cell>
          <cell r="E14">
            <v>134</v>
          </cell>
        </row>
        <row r="15">
          <cell r="A15" t="str">
            <v>C50</v>
          </cell>
          <cell r="B15" t="str">
            <v>2005/06</v>
          </cell>
          <cell r="C15" t="str">
            <v>C50 Malignant neoplasm of breast</v>
          </cell>
          <cell r="D15">
            <v>14</v>
          </cell>
          <cell r="E15">
            <v>4824</v>
          </cell>
        </row>
        <row r="16">
          <cell r="A16" t="str">
            <v>C51-C58</v>
          </cell>
          <cell r="B16" t="str">
            <v>2005/06</v>
          </cell>
          <cell r="C16" t="str">
            <v>C51-C58 Malignant neoplasms of female genital organs</v>
          </cell>
          <cell r="D16">
            <v>0</v>
          </cell>
          <cell r="E16">
            <v>2002</v>
          </cell>
        </row>
        <row r="17">
          <cell r="A17" t="str">
            <v>C60-C63</v>
          </cell>
          <cell r="B17" t="str">
            <v>2005/06</v>
          </cell>
          <cell r="C17" t="str">
            <v>C60-C63 Malignant neoplasms of male genital organs</v>
          </cell>
          <cell r="D17">
            <v>1780</v>
          </cell>
          <cell r="E17">
            <v>0</v>
          </cell>
        </row>
        <row r="18">
          <cell r="A18" t="str">
            <v>C64-C68</v>
          </cell>
          <cell r="B18" t="str">
            <v>2005/06</v>
          </cell>
          <cell r="C18" t="str">
            <v>C64-C68 Malignant neoplasms of urinary tract</v>
          </cell>
          <cell r="D18">
            <v>2098</v>
          </cell>
          <cell r="E18">
            <v>862</v>
          </cell>
        </row>
        <row r="19">
          <cell r="A19" t="str">
            <v>C67</v>
          </cell>
          <cell r="B19" t="str">
            <v>2005/06</v>
          </cell>
          <cell r="C19" t="str">
            <v>C67 -  Malignant neoplasm of bladder</v>
          </cell>
          <cell r="D19">
            <v>1673</v>
          </cell>
          <cell r="E19">
            <v>608</v>
          </cell>
        </row>
        <row r="20">
          <cell r="A20" t="str">
            <v>C69-C72</v>
          </cell>
          <cell r="B20" t="str">
            <v>2005/06</v>
          </cell>
          <cell r="C20" t="str">
            <v>C69-C72 Malignant neoplasms of eye, brain &amp; other parts of CNS</v>
          </cell>
          <cell r="D20">
            <v>279</v>
          </cell>
          <cell r="E20">
            <v>248</v>
          </cell>
        </row>
        <row r="21">
          <cell r="A21" t="str">
            <v>C73-C75</v>
          </cell>
          <cell r="B21" t="str">
            <v>2005/06</v>
          </cell>
          <cell r="C21" t="str">
            <v>C73-C75 Malignant neoplasms of thyroid and other endocrine glands</v>
          </cell>
          <cell r="D21">
            <v>61</v>
          </cell>
          <cell r="E21">
            <v>121</v>
          </cell>
        </row>
        <row r="22">
          <cell r="A22" t="str">
            <v>C76-C80</v>
          </cell>
          <cell r="B22" t="str">
            <v>2005/06</v>
          </cell>
          <cell r="C22" t="str">
            <v>C76-C80 Malignant neoplasms of ill-defined, secondary and unspecified sites</v>
          </cell>
          <cell r="D22">
            <v>1921</v>
          </cell>
          <cell r="E22">
            <v>3006</v>
          </cell>
        </row>
        <row r="23">
          <cell r="A23" t="str">
            <v>C81-C96</v>
          </cell>
          <cell r="B23" t="str">
            <v>2005/06</v>
          </cell>
          <cell r="C23" t="str">
            <v>C81-C96 Malignant neoplasms, stated or presumed to be primary, of lymphoid, haematopoietic and related tissue</v>
          </cell>
          <cell r="D23">
            <v>1774</v>
          </cell>
          <cell r="E23">
            <v>1452</v>
          </cell>
        </row>
        <row r="24">
          <cell r="A24" t="str">
            <v>D00-D09</v>
          </cell>
          <cell r="B24" t="str">
            <v>2005/06</v>
          </cell>
          <cell r="C24" t="str">
            <v>D00-D09 In situ neoplasms</v>
          </cell>
          <cell r="D24">
            <v>129</v>
          </cell>
          <cell r="E24">
            <v>560</v>
          </cell>
        </row>
        <row r="25">
          <cell r="A25" t="str">
            <v>D10-D36</v>
          </cell>
          <cell r="B25" t="str">
            <v>2005/06</v>
          </cell>
          <cell r="C25" t="str">
            <v>D10-D36 Benign neoplasms</v>
          </cell>
          <cell r="D25">
            <v>812</v>
          </cell>
          <cell r="E25">
            <v>2561</v>
          </cell>
        </row>
        <row r="26">
          <cell r="A26" t="str">
            <v>D37-D48</v>
          </cell>
          <cell r="B26" t="str">
            <v>2005/06</v>
          </cell>
          <cell r="C26" t="str">
            <v>D37-D48 Neoplasms of uncertain or unknown behaviour</v>
          </cell>
          <cell r="D26">
            <v>483</v>
          </cell>
          <cell r="E26">
            <v>480</v>
          </cell>
        </row>
        <row r="27">
          <cell r="A27" t="str">
            <v>E10-E14</v>
          </cell>
          <cell r="B27" t="str">
            <v>2005/06</v>
          </cell>
          <cell r="C27" t="str">
            <v>E10-E14 Diabetes Mellitus</v>
          </cell>
          <cell r="D27">
            <v>1704</v>
          </cell>
          <cell r="E27">
            <v>1425</v>
          </cell>
        </row>
        <row r="28">
          <cell r="A28" t="str">
            <v>E66</v>
          </cell>
          <cell r="B28" t="str">
            <v>2005/06</v>
          </cell>
          <cell r="C28" t="str">
            <v>E66 -  Obesity</v>
          </cell>
          <cell r="D28">
            <v>21</v>
          </cell>
          <cell r="E28">
            <v>60</v>
          </cell>
        </row>
        <row r="29">
          <cell r="A29" t="str">
            <v>F01</v>
          </cell>
          <cell r="B29" t="str">
            <v>2005/06</v>
          </cell>
          <cell r="C29" t="str">
            <v>F01 -  Vascular dementia</v>
          </cell>
          <cell r="D29">
            <v>401</v>
          </cell>
          <cell r="E29">
            <v>414</v>
          </cell>
        </row>
        <row r="30">
          <cell r="A30" t="str">
            <v>G00-G09</v>
          </cell>
          <cell r="B30" t="str">
            <v>2005/06</v>
          </cell>
          <cell r="C30" t="str">
            <v>G00-G09 Inflammatory diseases of the central nervous system</v>
          </cell>
          <cell r="D30">
            <v>101</v>
          </cell>
          <cell r="E30">
            <v>96</v>
          </cell>
        </row>
        <row r="31">
          <cell r="A31" t="str">
            <v>G10-G14</v>
          </cell>
          <cell r="B31" t="str">
            <v>2005/06</v>
          </cell>
          <cell r="C31" t="str">
            <v>G10-G14 Systemic atrophies primarily affecting the central nervous system</v>
          </cell>
          <cell r="D31">
            <v>103</v>
          </cell>
          <cell r="E31">
            <v>85</v>
          </cell>
        </row>
        <row r="32">
          <cell r="A32" t="str">
            <v>G20-G26</v>
          </cell>
          <cell r="B32" t="str">
            <v>2005/06</v>
          </cell>
          <cell r="C32" t="str">
            <v>G20-G26 Extrapyramidal and movement disorders</v>
          </cell>
          <cell r="D32">
            <v>392</v>
          </cell>
          <cell r="E32">
            <v>305</v>
          </cell>
        </row>
        <row r="33">
          <cell r="A33" t="str">
            <v>G30-G32</v>
          </cell>
          <cell r="B33" t="str">
            <v>2005/06</v>
          </cell>
          <cell r="C33" t="str">
            <v>G30-G32 Other degenerative diseases of the nervous system</v>
          </cell>
          <cell r="D33">
            <v>443</v>
          </cell>
          <cell r="E33">
            <v>814</v>
          </cell>
        </row>
        <row r="34">
          <cell r="A34" t="str">
            <v>G35-G37</v>
          </cell>
          <cell r="B34" t="str">
            <v>2005/06</v>
          </cell>
          <cell r="C34" t="str">
            <v>G35-G37 Demyelinating diseases of the central nervous system</v>
          </cell>
          <cell r="D34">
            <v>173</v>
          </cell>
          <cell r="E34">
            <v>316</v>
          </cell>
        </row>
        <row r="35">
          <cell r="A35" t="str">
            <v>G40-G47</v>
          </cell>
          <cell r="B35" t="str">
            <v>2005/06</v>
          </cell>
          <cell r="C35" t="str">
            <v>G40-G47 Episodic and paroxysmal disorders</v>
          </cell>
          <cell r="D35">
            <v>3061</v>
          </cell>
          <cell r="E35">
            <v>2744</v>
          </cell>
        </row>
        <row r="36">
          <cell r="A36" t="str">
            <v>G50-G59</v>
          </cell>
          <cell r="B36" t="str">
            <v>2005/06</v>
          </cell>
          <cell r="C36" t="str">
            <v>G50-G59 Nerve, nerve root and plexus disorders</v>
          </cell>
          <cell r="D36">
            <v>353</v>
          </cell>
          <cell r="E36">
            <v>465</v>
          </cell>
        </row>
        <row r="37">
          <cell r="A37" t="str">
            <v>G60-G64</v>
          </cell>
          <cell r="B37" t="str">
            <v>2005/06</v>
          </cell>
          <cell r="C37" t="str">
            <v>G60-G64 Polyneuropathies and other disorders of the peripheral nervous system</v>
          </cell>
          <cell r="D37">
            <v>185</v>
          </cell>
          <cell r="E37">
            <v>86</v>
          </cell>
        </row>
        <row r="38">
          <cell r="A38" t="str">
            <v>G70-G73</v>
          </cell>
          <cell r="B38" t="str">
            <v>2005/06</v>
          </cell>
          <cell r="C38" t="str">
            <v>G70-G73 Diseases of myoneural junction and muscle</v>
          </cell>
          <cell r="D38">
            <v>93</v>
          </cell>
          <cell r="E38">
            <v>54</v>
          </cell>
        </row>
        <row r="39">
          <cell r="A39" t="str">
            <v>G80-G83</v>
          </cell>
          <cell r="B39" t="str">
            <v>2005/06</v>
          </cell>
          <cell r="C39" t="str">
            <v>G80-G83 Cerebral palsy and other paralytic syndromes</v>
          </cell>
          <cell r="D39">
            <v>544</v>
          </cell>
          <cell r="E39">
            <v>545</v>
          </cell>
        </row>
        <row r="40">
          <cell r="A40" t="str">
            <v>G90-G99</v>
          </cell>
          <cell r="B40" t="str">
            <v>2005/06</v>
          </cell>
          <cell r="C40" t="str">
            <v>G90-G99 Other disorders of the nervous system</v>
          </cell>
          <cell r="D40">
            <v>230</v>
          </cell>
          <cell r="E40">
            <v>318</v>
          </cell>
        </row>
        <row r="41">
          <cell r="A41" t="str">
            <v>I00-I99</v>
          </cell>
          <cell r="B41" t="str">
            <v>2005/06</v>
          </cell>
          <cell r="C41" t="str">
            <v>All cardiovascular diseases (I00-I99)</v>
          </cell>
          <cell r="D41">
            <v>27053</v>
          </cell>
          <cell r="E41">
            <v>23023</v>
          </cell>
        </row>
        <row r="42">
          <cell r="A42" t="str">
            <v>I00-I02</v>
          </cell>
          <cell r="B42" t="str">
            <v>2005/06</v>
          </cell>
          <cell r="C42" t="str">
            <v>I00-I02 Acute rheumatic fever</v>
          </cell>
          <cell r="D42">
            <v>1</v>
          </cell>
          <cell r="E42">
            <v>4</v>
          </cell>
        </row>
        <row r="43">
          <cell r="A43" t="str">
            <v>I05-I09</v>
          </cell>
          <cell r="B43" t="str">
            <v>2005/06</v>
          </cell>
          <cell r="C43" t="str">
            <v>I05-I09 Chronic rheumatic heart diseases</v>
          </cell>
          <cell r="D43">
            <v>74</v>
          </cell>
          <cell r="E43">
            <v>148</v>
          </cell>
        </row>
        <row r="44">
          <cell r="A44" t="str">
            <v>I10-I15</v>
          </cell>
          <cell r="B44" t="str">
            <v>2005/06</v>
          </cell>
          <cell r="C44" t="str">
            <v>I10-I15 Hypertensive diseases</v>
          </cell>
          <cell r="D44">
            <v>536</v>
          </cell>
          <cell r="E44">
            <v>507</v>
          </cell>
        </row>
        <row r="45">
          <cell r="A45" t="str">
            <v>I110</v>
          </cell>
          <cell r="B45" t="str">
            <v>2005/06</v>
          </cell>
          <cell r="C45" t="str">
            <v>I110 -  Hypertensive heart disease with (congestive) heart failure</v>
          </cell>
          <cell r="D45">
            <v>24</v>
          </cell>
          <cell r="E45">
            <v>18</v>
          </cell>
        </row>
        <row r="46">
          <cell r="A46" t="str">
            <v>I130</v>
          </cell>
          <cell r="B46" t="str">
            <v>2005/06</v>
          </cell>
          <cell r="C46" t="str">
            <v>I130 -  Hypertensive heart and renal disease with (congestive) heart failure</v>
          </cell>
          <cell r="D46">
            <v>0</v>
          </cell>
          <cell r="E46">
            <v>0</v>
          </cell>
        </row>
        <row r="47">
          <cell r="A47" t="str">
            <v>I132</v>
          </cell>
          <cell r="B47" t="str">
            <v>2005/06</v>
          </cell>
          <cell r="C47" t="str">
            <v>I132 -  Hypertensive heart and renal disease with both (congestive) heart failure and renal failure</v>
          </cell>
          <cell r="D47">
            <v>6</v>
          </cell>
          <cell r="E47">
            <v>5</v>
          </cell>
        </row>
        <row r="48">
          <cell r="A48" t="str">
            <v>I20</v>
          </cell>
          <cell r="B48" t="str">
            <v>2005/06</v>
          </cell>
          <cell r="C48" t="str">
            <v>I20 -  Angina pectoris</v>
          </cell>
          <cell r="D48">
            <v>2939</v>
          </cell>
          <cell r="E48">
            <v>2335</v>
          </cell>
        </row>
        <row r="49">
          <cell r="A49" t="str">
            <v>I20-I25</v>
          </cell>
          <cell r="B49" t="str">
            <v>2005/06</v>
          </cell>
          <cell r="C49" t="str">
            <v>I20-I25 Ischaemic heart diseases</v>
          </cell>
          <cell r="D49">
            <v>8786</v>
          </cell>
          <cell r="E49">
            <v>5577</v>
          </cell>
        </row>
        <row r="50">
          <cell r="A50" t="str">
            <v>I21</v>
          </cell>
          <cell r="B50" t="str">
            <v>2005/06</v>
          </cell>
          <cell r="C50" t="str">
            <v>I21 -  Acute myocardial infarction</v>
          </cell>
          <cell r="D50">
            <v>2478</v>
          </cell>
          <cell r="E50">
            <v>1742</v>
          </cell>
        </row>
        <row r="51">
          <cell r="A51" t="str">
            <v>I22</v>
          </cell>
          <cell r="B51" t="str">
            <v>2005/06</v>
          </cell>
          <cell r="C51" t="str">
            <v>I22 -  Subsequent myocardial infarction</v>
          </cell>
          <cell r="D51">
            <v>614</v>
          </cell>
          <cell r="E51">
            <v>329</v>
          </cell>
        </row>
        <row r="52">
          <cell r="A52" t="str">
            <v>I255</v>
          </cell>
          <cell r="B52" t="str">
            <v>2005/06</v>
          </cell>
          <cell r="C52" t="str">
            <v>I255 -  Ischaemic cardiomyopathy</v>
          </cell>
          <cell r="D52">
            <v>16</v>
          </cell>
          <cell r="E52">
            <v>7</v>
          </cell>
        </row>
        <row r="53">
          <cell r="A53" t="str">
            <v>I26-I28</v>
          </cell>
          <cell r="B53" t="str">
            <v>2005/06</v>
          </cell>
          <cell r="C53" t="str">
            <v>I26-I28 Pulmonary heart disease &amp; diseases of pulmonary circulation</v>
          </cell>
          <cell r="D53">
            <v>466</v>
          </cell>
          <cell r="E53">
            <v>539</v>
          </cell>
        </row>
        <row r="54">
          <cell r="A54" t="str">
            <v>I30-I52</v>
          </cell>
          <cell r="B54" t="str">
            <v>2005/06</v>
          </cell>
          <cell r="C54" t="str">
            <v>I30-I52 Other forms of heart disease</v>
          </cell>
          <cell r="D54">
            <v>6395</v>
          </cell>
          <cell r="E54">
            <v>6135</v>
          </cell>
        </row>
        <row r="55">
          <cell r="A55" t="str">
            <v>I420</v>
          </cell>
          <cell r="B55" t="str">
            <v>2005/06</v>
          </cell>
          <cell r="C55" t="str">
            <v>I420 -  Dilated cardiomyopathy</v>
          </cell>
          <cell r="D55">
            <v>79</v>
          </cell>
          <cell r="E55">
            <v>34</v>
          </cell>
        </row>
        <row r="56">
          <cell r="A56" t="str">
            <v>I429</v>
          </cell>
          <cell r="B56" t="str">
            <v>2005/06</v>
          </cell>
          <cell r="C56" t="str">
            <v>I429 -  Cardiomyopathy, unspecified</v>
          </cell>
          <cell r="D56">
            <v>25</v>
          </cell>
          <cell r="E56">
            <v>4</v>
          </cell>
        </row>
        <row r="57">
          <cell r="A57" t="str">
            <v>I48</v>
          </cell>
          <cell r="B57" t="str">
            <v>2005/06</v>
          </cell>
          <cell r="C57" t="str">
            <v>I48 -  Atrial fibrillation and flutter</v>
          </cell>
          <cell r="D57">
            <v>2067</v>
          </cell>
          <cell r="E57">
            <v>2174</v>
          </cell>
        </row>
        <row r="58">
          <cell r="A58" t="str">
            <v>I50</v>
          </cell>
          <cell r="B58" t="str">
            <v>2005/06</v>
          </cell>
          <cell r="C58" t="str">
            <v>I50 -  Heart failure</v>
          </cell>
          <cell r="D58">
            <v>2496</v>
          </cell>
          <cell r="E58">
            <v>2377</v>
          </cell>
        </row>
        <row r="59">
          <cell r="A59" t="str">
            <v>I60-I69</v>
          </cell>
          <cell r="B59" t="str">
            <v>2005/06</v>
          </cell>
          <cell r="C59" t="str">
            <v>I60-I69 Cerebrovascular diseases</v>
          </cell>
          <cell r="D59">
            <v>3276</v>
          </cell>
          <cell r="E59">
            <v>3815</v>
          </cell>
        </row>
        <row r="60">
          <cell r="A60" t="str">
            <v>I70-I79</v>
          </cell>
          <cell r="B60" t="str">
            <v>2005/06</v>
          </cell>
          <cell r="C60" t="str">
            <v>I70-I79 Diseases of arteries, arterioles &amp; capillaries</v>
          </cell>
          <cell r="D60">
            <v>2088</v>
          </cell>
          <cell r="E60">
            <v>1136</v>
          </cell>
        </row>
        <row r="61">
          <cell r="A61" t="str">
            <v>I80-I89</v>
          </cell>
          <cell r="B61" t="str">
            <v>2005/06</v>
          </cell>
          <cell r="C61" t="str">
            <v>I80-I89 Diseases of veins &amp; lymphatic system nec.</v>
          </cell>
          <cell r="D61">
            <v>1968</v>
          </cell>
          <cell r="E61">
            <v>2249</v>
          </cell>
        </row>
        <row r="62">
          <cell r="A62" t="str">
            <v>I95-I99</v>
          </cell>
          <cell r="B62" t="str">
            <v>2005/06</v>
          </cell>
          <cell r="C62" t="str">
            <v>I95-I99 Other and unspecified disorders of the circulatory system</v>
          </cell>
          <cell r="D62">
            <v>494</v>
          </cell>
          <cell r="E62">
            <v>555</v>
          </cell>
        </row>
        <row r="63">
          <cell r="A63" t="str">
            <v>J00-J06</v>
          </cell>
          <cell r="B63" t="str">
            <v>2005/06</v>
          </cell>
          <cell r="C63" t="str">
            <v>J00-J06 Acute upper respiratory infections</v>
          </cell>
          <cell r="D63">
            <v>5093</v>
          </cell>
          <cell r="E63">
            <v>4345</v>
          </cell>
        </row>
        <row r="64">
          <cell r="A64" t="str">
            <v>J09-J18</v>
          </cell>
          <cell r="B64" t="str">
            <v>2005/06</v>
          </cell>
          <cell r="C64" t="str">
            <v>J09-J18 Influenza &amp; Pneumonia</v>
          </cell>
          <cell r="D64">
            <v>4079</v>
          </cell>
          <cell r="E64">
            <v>3810</v>
          </cell>
        </row>
        <row r="65">
          <cell r="A65" t="str">
            <v>J20-J22</v>
          </cell>
          <cell r="B65" t="str">
            <v>2005/06</v>
          </cell>
          <cell r="C65" t="str">
            <v>J20-J22 Other acute lower respiratory infections</v>
          </cell>
          <cell r="D65">
            <v>4103</v>
          </cell>
          <cell r="E65">
            <v>4282</v>
          </cell>
        </row>
        <row r="66">
          <cell r="A66" t="str">
            <v>J30-J39</v>
          </cell>
          <cell r="B66" t="str">
            <v>2005/06</v>
          </cell>
          <cell r="C66" t="str">
            <v>J30-J39 Other diseases of upper respiratory tract</v>
          </cell>
          <cell r="D66">
            <v>3174</v>
          </cell>
          <cell r="E66">
            <v>2975</v>
          </cell>
        </row>
        <row r="67">
          <cell r="A67" t="str">
            <v>J40-J47</v>
          </cell>
          <cell r="B67" t="str">
            <v>2005/06</v>
          </cell>
          <cell r="C67" t="str">
            <v>J40-J47 Chronic lower respiratory diseases</v>
          </cell>
          <cell r="D67">
            <v>6450</v>
          </cell>
          <cell r="E67">
            <v>6933</v>
          </cell>
        </row>
        <row r="68">
          <cell r="A68" t="str">
            <v>J60-J70</v>
          </cell>
          <cell r="B68" t="str">
            <v>2005/06</v>
          </cell>
          <cell r="C68" t="str">
            <v>J60-J70 Lung diseases due to external agents</v>
          </cell>
          <cell r="D68">
            <v>322</v>
          </cell>
          <cell r="E68">
            <v>233</v>
          </cell>
        </row>
        <row r="69">
          <cell r="A69" t="str">
            <v>J80-J84</v>
          </cell>
          <cell r="B69" t="str">
            <v>2005/06</v>
          </cell>
          <cell r="C69" t="str">
            <v>J80-J84 Other respiratory diseases principally affecting the interstitium</v>
          </cell>
          <cell r="D69">
            <v>359</v>
          </cell>
          <cell r="E69">
            <v>276</v>
          </cell>
        </row>
        <row r="70">
          <cell r="A70" t="str">
            <v>J85-J86</v>
          </cell>
          <cell r="B70" t="str">
            <v>2005/06</v>
          </cell>
          <cell r="C70" t="str">
            <v>J85-J86 Suppurative and necrotic conditions of lower respiratory tract</v>
          </cell>
          <cell r="D70">
            <v>92</v>
          </cell>
          <cell r="E70">
            <v>39</v>
          </cell>
        </row>
        <row r="71">
          <cell r="A71" t="str">
            <v>J90-J94</v>
          </cell>
          <cell r="B71" t="str">
            <v>2005/06</v>
          </cell>
          <cell r="C71" t="str">
            <v>J90-J94 Other diseases of pleura</v>
          </cell>
          <cell r="D71">
            <v>955</v>
          </cell>
          <cell r="E71">
            <v>633</v>
          </cell>
        </row>
        <row r="72">
          <cell r="A72" t="str">
            <v>J95-J99</v>
          </cell>
          <cell r="B72" t="str">
            <v>2005/06</v>
          </cell>
          <cell r="C72" t="str">
            <v>J95-J99 Other diseases of the respiratory system</v>
          </cell>
          <cell r="D72">
            <v>271</v>
          </cell>
          <cell r="E72">
            <v>288</v>
          </cell>
        </row>
        <row r="73">
          <cell r="A73" t="str">
            <v>K00-K14</v>
          </cell>
          <cell r="B73" t="str">
            <v>2005/06</v>
          </cell>
          <cell r="C73" t="str">
            <v>K00-K14 Diseases of oral cavity, salivary glands and jaws</v>
          </cell>
          <cell r="D73">
            <v>1062</v>
          </cell>
          <cell r="E73">
            <v>1166</v>
          </cell>
        </row>
        <row r="74">
          <cell r="A74" t="str">
            <v>K20-K31</v>
          </cell>
          <cell r="B74" t="str">
            <v>2005/06</v>
          </cell>
          <cell r="C74" t="str">
            <v>K20-K31 Diseases of oesophagus stomach and duodenum</v>
          </cell>
          <cell r="D74">
            <v>2273</v>
          </cell>
          <cell r="E74">
            <v>2212</v>
          </cell>
        </row>
        <row r="75">
          <cell r="A75" t="str">
            <v>K35-K38</v>
          </cell>
          <cell r="B75" t="str">
            <v>2005/06</v>
          </cell>
          <cell r="C75" t="str">
            <v>K35-K38 Diseases of appendix</v>
          </cell>
          <cell r="D75">
            <v>1195</v>
          </cell>
          <cell r="E75">
            <v>989</v>
          </cell>
        </row>
        <row r="76">
          <cell r="A76" t="str">
            <v>K40-K46</v>
          </cell>
          <cell r="B76" t="str">
            <v>2005/06</v>
          </cell>
          <cell r="C76" t="str">
            <v>K40-K46 Hernia</v>
          </cell>
          <cell r="D76">
            <v>3630</v>
          </cell>
          <cell r="E76">
            <v>1332</v>
          </cell>
        </row>
        <row r="77">
          <cell r="A77" t="str">
            <v>K50-K52</v>
          </cell>
          <cell r="B77" t="str">
            <v>2005/06</v>
          </cell>
          <cell r="C77" t="str">
            <v>K50-K52 Noninfective enteritis and colitis</v>
          </cell>
          <cell r="D77">
            <v>2403</v>
          </cell>
          <cell r="E77">
            <v>3307</v>
          </cell>
        </row>
        <row r="78">
          <cell r="A78" t="str">
            <v>K55-K64</v>
          </cell>
          <cell r="B78" t="str">
            <v>2005/06</v>
          </cell>
          <cell r="C78" t="str">
            <v>K55-K64 Other diseases of intestines</v>
          </cell>
          <cell r="D78">
            <v>4519</v>
          </cell>
          <cell r="E78">
            <v>5422</v>
          </cell>
        </row>
        <row r="79">
          <cell r="A79" t="str">
            <v>K65-K67</v>
          </cell>
          <cell r="B79" t="str">
            <v>2005/06</v>
          </cell>
          <cell r="C79" t="str">
            <v>K65-K67 Diseases of peritoneum</v>
          </cell>
          <cell r="D79">
            <v>123</v>
          </cell>
          <cell r="E79">
            <v>249</v>
          </cell>
        </row>
        <row r="80">
          <cell r="A80" t="str">
            <v>K70-K77</v>
          </cell>
          <cell r="B80" t="str">
            <v>2005/06</v>
          </cell>
          <cell r="C80" t="str">
            <v>K70-K77 Diseases of liver</v>
          </cell>
          <cell r="D80">
            <v>838</v>
          </cell>
          <cell r="E80">
            <v>613</v>
          </cell>
        </row>
        <row r="81">
          <cell r="A81" t="str">
            <v>K80-K87</v>
          </cell>
          <cell r="B81" t="str">
            <v>2005/06</v>
          </cell>
          <cell r="C81" t="str">
            <v>K80-K87 Disorders of gall bladder, biliary tract and pancreas</v>
          </cell>
          <cell r="D81">
            <v>3016</v>
          </cell>
          <cell r="E81">
            <v>6064</v>
          </cell>
        </row>
        <row r="82">
          <cell r="A82" t="str">
            <v>K90-K93</v>
          </cell>
          <cell r="B82" t="str">
            <v>2005/06</v>
          </cell>
          <cell r="C82" t="str">
            <v>K90-K93 Other diseases of the digestive system</v>
          </cell>
          <cell r="D82">
            <v>1801</v>
          </cell>
          <cell r="E82">
            <v>1630</v>
          </cell>
        </row>
        <row r="83">
          <cell r="A83" t="str">
            <v>N00-N08</v>
          </cell>
          <cell r="B83" t="str">
            <v>2005/06</v>
          </cell>
          <cell r="C83" t="str">
            <v>N00-N08 Glomerular disorders</v>
          </cell>
          <cell r="D83">
            <v>167</v>
          </cell>
          <cell r="E83">
            <v>101</v>
          </cell>
        </row>
        <row r="84">
          <cell r="A84" t="str">
            <v>N10-N16</v>
          </cell>
          <cell r="B84" t="str">
            <v>2005/06</v>
          </cell>
          <cell r="C84" t="str">
            <v>N10-N16 Renal tubulo-interstitial diseases</v>
          </cell>
          <cell r="D84">
            <v>442</v>
          </cell>
          <cell r="E84">
            <v>660</v>
          </cell>
        </row>
        <row r="85">
          <cell r="A85" t="str">
            <v>N17-N19</v>
          </cell>
          <cell r="B85" t="str">
            <v>2005/06</v>
          </cell>
          <cell r="C85" t="str">
            <v>N17-N19 Renal failure</v>
          </cell>
          <cell r="D85">
            <v>1066</v>
          </cell>
          <cell r="E85">
            <v>866</v>
          </cell>
        </row>
        <row r="86">
          <cell r="A86" t="str">
            <v>N20-N23</v>
          </cell>
          <cell r="B86" t="str">
            <v>2005/06</v>
          </cell>
          <cell r="C86" t="str">
            <v>N20-N23 Urolithiasis</v>
          </cell>
          <cell r="D86">
            <v>1631</v>
          </cell>
          <cell r="E86">
            <v>698</v>
          </cell>
        </row>
        <row r="87">
          <cell r="A87" t="str">
            <v>N25-N29</v>
          </cell>
          <cell r="B87" t="str">
            <v>2005/06</v>
          </cell>
          <cell r="C87" t="str">
            <v>N25-N29 Other disorders of kidney and ureter</v>
          </cell>
          <cell r="D87">
            <v>78</v>
          </cell>
          <cell r="E87">
            <v>74</v>
          </cell>
        </row>
        <row r="88">
          <cell r="A88" t="str">
            <v>N30-N39</v>
          </cell>
          <cell r="B88" t="str">
            <v>2005/06</v>
          </cell>
          <cell r="C88" t="str">
            <v>N30-N39 Other diseases of the urinary system</v>
          </cell>
          <cell r="D88">
            <v>3154</v>
          </cell>
          <cell r="E88">
            <v>5522</v>
          </cell>
        </row>
        <row r="89">
          <cell r="A89" t="str">
            <v>N40-N51</v>
          </cell>
          <cell r="B89" t="str">
            <v>2005/06</v>
          </cell>
          <cell r="C89" t="str">
            <v>N40-N51 Diseases of male genital organs</v>
          </cell>
          <cell r="D89">
            <v>4284</v>
          </cell>
          <cell r="E89">
            <v>2</v>
          </cell>
        </row>
        <row r="90">
          <cell r="A90" t="str">
            <v>N60-N64</v>
          </cell>
          <cell r="B90" t="str">
            <v>2005/06</v>
          </cell>
          <cell r="C90" t="str">
            <v>N60-N64 Disorders of breast</v>
          </cell>
          <cell r="D90">
            <v>78</v>
          </cell>
          <cell r="E90">
            <v>748</v>
          </cell>
        </row>
        <row r="91">
          <cell r="A91" t="str">
            <v>N70-N77</v>
          </cell>
          <cell r="B91" t="str">
            <v>2005/06</v>
          </cell>
          <cell r="C91" t="str">
            <v>N70-N77 Inflammatory diseases of female pelvic organs</v>
          </cell>
          <cell r="D91">
            <v>0</v>
          </cell>
          <cell r="E91">
            <v>1245</v>
          </cell>
        </row>
        <row r="92">
          <cell r="A92" t="str">
            <v>N80-N98</v>
          </cell>
          <cell r="B92" t="str">
            <v>2005/06</v>
          </cell>
          <cell r="C92" t="str">
            <v>N80-N98 Noninflammatory disorders of female genital tract</v>
          </cell>
          <cell r="D92">
            <v>1</v>
          </cell>
          <cell r="E92">
            <v>8188</v>
          </cell>
        </row>
        <row r="93">
          <cell r="A93" t="str">
            <v>N99</v>
          </cell>
          <cell r="B93" t="str">
            <v>2005/06</v>
          </cell>
          <cell r="C93" t="str">
            <v>N99 Other disorders of the genitourinary system</v>
          </cell>
          <cell r="D93">
            <v>49</v>
          </cell>
          <cell r="E93">
            <v>105</v>
          </cell>
        </row>
        <row r="94">
          <cell r="A94" t="str">
            <v>P290</v>
          </cell>
          <cell r="B94" t="str">
            <v>2005/06</v>
          </cell>
          <cell r="C94" t="str">
            <v>P290 -  Neonatal cardiac failure</v>
          </cell>
          <cell r="D94">
            <v>0</v>
          </cell>
          <cell r="E94">
            <v>0</v>
          </cell>
        </row>
        <row r="95">
          <cell r="A95" t="str">
            <v>Q20-Q28</v>
          </cell>
          <cell r="B95" t="str">
            <v>2005/06</v>
          </cell>
          <cell r="C95" t="str">
            <v>Q20-Q28 Congenital malformations of the circulatory system</v>
          </cell>
          <cell r="D95">
            <v>179</v>
          </cell>
          <cell r="E95">
            <v>126</v>
          </cell>
        </row>
        <row r="96">
          <cell r="A96" t="str">
            <v>S00-S09</v>
          </cell>
          <cell r="B96" t="str">
            <v>2005/06</v>
          </cell>
          <cell r="C96" t="str">
            <v>S00-S09 Injuries to the head</v>
          </cell>
          <cell r="D96">
            <v>4908</v>
          </cell>
          <cell r="E96">
            <v>2458</v>
          </cell>
        </row>
        <row r="97">
          <cell r="A97" t="str">
            <v>S10-S19</v>
          </cell>
          <cell r="B97" t="str">
            <v>2005/06</v>
          </cell>
          <cell r="C97" t="str">
            <v>S10-S19 Injuries to the neck</v>
          </cell>
          <cell r="D97">
            <v>303</v>
          </cell>
          <cell r="E97">
            <v>208</v>
          </cell>
        </row>
        <row r="98">
          <cell r="A98" t="str">
            <v>S20-S29</v>
          </cell>
          <cell r="B98" t="str">
            <v>2005/06</v>
          </cell>
          <cell r="C98" t="str">
            <v>S20-S29 Injuries to the thorax</v>
          </cell>
          <cell r="D98">
            <v>575</v>
          </cell>
          <cell r="E98">
            <v>419</v>
          </cell>
        </row>
        <row r="99">
          <cell r="A99" t="str">
            <v>S30-S39</v>
          </cell>
          <cell r="B99" t="str">
            <v>2005/06</v>
          </cell>
          <cell r="C99" t="str">
            <v>S30-S39 Injuries to abdomen, lower back, lumbar spine and pelvis</v>
          </cell>
          <cell r="D99">
            <v>907</v>
          </cell>
          <cell r="E99">
            <v>1108</v>
          </cell>
        </row>
        <row r="100">
          <cell r="A100" t="str">
            <v>S40-S49</v>
          </cell>
          <cell r="B100" t="str">
            <v>2005/06</v>
          </cell>
          <cell r="C100" t="str">
            <v>S40-S49 Injuries to the shoulder and upper arm</v>
          </cell>
          <cell r="D100">
            <v>961</v>
          </cell>
          <cell r="E100">
            <v>1111</v>
          </cell>
        </row>
        <row r="101">
          <cell r="A101" t="str">
            <v>S50-S59</v>
          </cell>
          <cell r="B101" t="str">
            <v>2005/06</v>
          </cell>
          <cell r="C101" t="str">
            <v>S50-S59 Injuries to the elbow and forearm</v>
          </cell>
          <cell r="D101">
            <v>2051</v>
          </cell>
          <cell r="E101">
            <v>2005</v>
          </cell>
        </row>
        <row r="102">
          <cell r="A102" t="str">
            <v>S60-S69</v>
          </cell>
          <cell r="B102" t="str">
            <v>2005/06</v>
          </cell>
          <cell r="C102" t="str">
            <v>S60-S69 Injuries to the wrist and hand</v>
          </cell>
          <cell r="D102">
            <v>3094</v>
          </cell>
          <cell r="E102">
            <v>1012</v>
          </cell>
        </row>
        <row r="103">
          <cell r="A103" t="str">
            <v>S70-S79</v>
          </cell>
          <cell r="B103" t="str">
            <v>2005/06</v>
          </cell>
          <cell r="C103" t="str">
            <v>S70-S79 Injuries to the hip and thigh</v>
          </cell>
          <cell r="D103">
            <v>1583</v>
          </cell>
          <cell r="E103">
            <v>4376</v>
          </cell>
        </row>
        <row r="104">
          <cell r="A104" t="str">
            <v>S80-S89</v>
          </cell>
          <cell r="B104" t="str">
            <v>2005/06</v>
          </cell>
          <cell r="C104" t="str">
            <v>S80-S89 Injuries to the knee and lower leg</v>
          </cell>
          <cell r="D104">
            <v>2455</v>
          </cell>
          <cell r="E104">
            <v>2218</v>
          </cell>
        </row>
        <row r="105">
          <cell r="A105" t="str">
            <v>S90-S99</v>
          </cell>
          <cell r="B105" t="str">
            <v>2005/06</v>
          </cell>
          <cell r="C105" t="str">
            <v>S90-S99 Injuries to the ankle and foot</v>
          </cell>
          <cell r="D105">
            <v>531</v>
          </cell>
          <cell r="E105">
            <v>374</v>
          </cell>
        </row>
        <row r="106">
          <cell r="A106" t="str">
            <v>T00-T07</v>
          </cell>
          <cell r="B106" t="str">
            <v>2005/06</v>
          </cell>
          <cell r="C106" t="str">
            <v>T00-T07 Injuries involving multiple body regions</v>
          </cell>
          <cell r="D106">
            <v>23</v>
          </cell>
          <cell r="E106">
            <v>19</v>
          </cell>
        </row>
        <row r="107">
          <cell r="A107" t="str">
            <v>T08-T14</v>
          </cell>
          <cell r="B107" t="str">
            <v>2005/06</v>
          </cell>
          <cell r="C107" t="str">
            <v>T08-T14 Injuries to unspecified part of trunk, limb or body region</v>
          </cell>
          <cell r="D107">
            <v>104</v>
          </cell>
          <cell r="E107">
            <v>106</v>
          </cell>
        </row>
        <row r="108">
          <cell r="A108" t="str">
            <v>T15-T19</v>
          </cell>
          <cell r="B108" t="str">
            <v>2005/06</v>
          </cell>
          <cell r="C108" t="str">
            <v>T15-T19 Effects of foreign body entering through natural orifice</v>
          </cell>
          <cell r="D108">
            <v>369</v>
          </cell>
          <cell r="E108">
            <v>344</v>
          </cell>
        </row>
        <row r="109">
          <cell r="A109" t="str">
            <v>T20-T32</v>
          </cell>
          <cell r="B109" t="str">
            <v>2005/06</v>
          </cell>
          <cell r="C109" t="str">
            <v>T20-T32 Burns and corrosions</v>
          </cell>
          <cell r="D109">
            <v>389</v>
          </cell>
          <cell r="E109">
            <v>184</v>
          </cell>
        </row>
        <row r="110">
          <cell r="A110" t="str">
            <v>T33-T35</v>
          </cell>
          <cell r="B110" t="str">
            <v>2005/06</v>
          </cell>
          <cell r="C110" t="str">
            <v>T33-T35 Frostbite</v>
          </cell>
          <cell r="D110">
            <v>6</v>
          </cell>
          <cell r="E110">
            <v>0</v>
          </cell>
        </row>
        <row r="111">
          <cell r="A111" t="str">
            <v>T36-T50</v>
          </cell>
          <cell r="B111" t="str">
            <v>2005/06</v>
          </cell>
          <cell r="C111" t="str">
            <v>T36-T50 Poisonings by drugs, medicaments and biological substances</v>
          </cell>
          <cell r="D111">
            <v>2905</v>
          </cell>
          <cell r="E111">
            <v>4156</v>
          </cell>
        </row>
        <row r="112">
          <cell r="A112" t="str">
            <v>T51-T65</v>
          </cell>
          <cell r="B112" t="str">
            <v>2005/06</v>
          </cell>
          <cell r="C112" t="str">
            <v>T51-T65 Tox. effcts. of substances chiefly nonmedicinal as to source</v>
          </cell>
          <cell r="D112">
            <v>279</v>
          </cell>
          <cell r="E112">
            <v>237</v>
          </cell>
        </row>
        <row r="113">
          <cell r="A113" t="str">
            <v>T66-T78</v>
          </cell>
          <cell r="B113" t="str">
            <v>2005/06</v>
          </cell>
          <cell r="C113" t="str">
            <v>T66-T78 Other and unspecified effects of external causes</v>
          </cell>
          <cell r="D113">
            <v>291</v>
          </cell>
          <cell r="E113">
            <v>343</v>
          </cell>
        </row>
        <row r="114">
          <cell r="A114" t="str">
            <v>T79</v>
          </cell>
          <cell r="B114" t="str">
            <v>2005/06</v>
          </cell>
          <cell r="C114" t="str">
            <v>T79 Certain early complications of trauma</v>
          </cell>
          <cell r="D114">
            <v>88</v>
          </cell>
          <cell r="E114">
            <v>35</v>
          </cell>
        </row>
        <row r="115">
          <cell r="A115" t="str">
            <v>T80-T88</v>
          </cell>
          <cell r="B115" t="str">
            <v>2005/06</v>
          </cell>
          <cell r="C115" t="str">
            <v>T80-T88 Complications of surgical and medical care, not eleswhere classified</v>
          </cell>
          <cell r="D115">
            <v>3565</v>
          </cell>
          <cell r="E115">
            <v>3475</v>
          </cell>
        </row>
        <row r="116">
          <cell r="A116" t="str">
            <v>T90-T98</v>
          </cell>
          <cell r="B116" t="str">
            <v>2005/06</v>
          </cell>
          <cell r="C116" t="str">
            <v>T90-T98 Sequelae of injuries, of poisoning and of other consequences of external causes</v>
          </cell>
          <cell r="D116">
            <v>15</v>
          </cell>
          <cell r="E116">
            <v>5</v>
          </cell>
        </row>
        <row r="117">
          <cell r="A117" t="str">
            <v>C00-C14</v>
          </cell>
          <cell r="B117" t="str">
            <v>2006/07</v>
          </cell>
          <cell r="C117" t="str">
            <v>C00-C14 Malignant neoplasm of liporal cavity and pharynx</v>
          </cell>
          <cell r="D117">
            <v>601</v>
          </cell>
          <cell r="E117">
            <v>288</v>
          </cell>
        </row>
        <row r="118">
          <cell r="A118" t="str">
            <v>C15-C26</v>
          </cell>
          <cell r="B118" t="str">
            <v>2006/07</v>
          </cell>
          <cell r="C118" t="str">
            <v>C15-C26 Malignant neoplasm of digestive organs</v>
          </cell>
          <cell r="D118">
            <v>4365</v>
          </cell>
          <cell r="E118">
            <v>2886</v>
          </cell>
        </row>
        <row r="119">
          <cell r="A119" t="str">
            <v>C18</v>
          </cell>
          <cell r="B119" t="str">
            <v>2006/07</v>
          </cell>
          <cell r="C119" t="str">
            <v>C18 -  Malignant neoplasm of colon</v>
          </cell>
          <cell r="D119">
            <v>1266</v>
          </cell>
          <cell r="E119">
            <v>1015</v>
          </cell>
        </row>
        <row r="120">
          <cell r="A120" t="str">
            <v>C19</v>
          </cell>
          <cell r="B120" t="str">
            <v>2006/07</v>
          </cell>
          <cell r="C120" t="str">
            <v>C19 -  Malignant neoplasm of rectosigmoid junction</v>
          </cell>
          <cell r="D120">
            <v>194</v>
          </cell>
          <cell r="E120">
            <v>122</v>
          </cell>
        </row>
        <row r="121">
          <cell r="A121" t="str">
            <v>C20</v>
          </cell>
          <cell r="B121" t="str">
            <v>2006/07</v>
          </cell>
          <cell r="C121" t="str">
            <v>C20 -  Malignant neoplasm of rectum</v>
          </cell>
          <cell r="D121">
            <v>798</v>
          </cell>
          <cell r="E121">
            <v>350</v>
          </cell>
        </row>
        <row r="122">
          <cell r="A122" t="str">
            <v>C21</v>
          </cell>
          <cell r="B122" t="str">
            <v>2006/07</v>
          </cell>
          <cell r="C122" t="str">
            <v>C21 -  Malignant neoplasm of anus and anal canal</v>
          </cell>
          <cell r="D122">
            <v>52</v>
          </cell>
          <cell r="E122">
            <v>71</v>
          </cell>
        </row>
        <row r="123">
          <cell r="A123" t="str">
            <v>C30-C39</v>
          </cell>
          <cell r="B123" t="str">
            <v>2006/07</v>
          </cell>
          <cell r="C123" t="str">
            <v>C30-C39 Malignant neoplasms of respiratory &amp; intrathoracic organs</v>
          </cell>
          <cell r="D123">
            <v>2089</v>
          </cell>
          <cell r="E123">
            <v>1699</v>
          </cell>
        </row>
        <row r="124">
          <cell r="A124" t="str">
            <v>C33</v>
          </cell>
          <cell r="B124" t="str">
            <v>2006/07</v>
          </cell>
          <cell r="C124" t="str">
            <v>C33 -  Malignant neoplasm of trachea</v>
          </cell>
          <cell r="D124">
            <v>1</v>
          </cell>
          <cell r="E124">
            <v>3</v>
          </cell>
        </row>
        <row r="125">
          <cell r="A125" t="str">
            <v>C34</v>
          </cell>
          <cell r="B125" t="str">
            <v>2006/07</v>
          </cell>
          <cell r="C125" t="str">
            <v>C34 -  Malignant neoplasm of bronchus and lung</v>
          </cell>
          <cell r="D125">
            <v>1838</v>
          </cell>
          <cell r="E125">
            <v>1594</v>
          </cell>
        </row>
        <row r="126">
          <cell r="A126" t="str">
            <v>C40-C41</v>
          </cell>
          <cell r="B126" t="str">
            <v>2006/07</v>
          </cell>
          <cell r="C126" t="str">
            <v>C40-C41 Malignant neoplasm of bone and articular cartilage</v>
          </cell>
          <cell r="D126">
            <v>56</v>
          </cell>
          <cell r="E126">
            <v>66</v>
          </cell>
        </row>
        <row r="127">
          <cell r="A127" t="str">
            <v>C43-C44</v>
          </cell>
          <cell r="B127" t="str">
            <v>2006/07</v>
          </cell>
          <cell r="C127" t="str">
            <v>C43-C44 Malignant neoplasms of skin</v>
          </cell>
          <cell r="D127">
            <v>664</v>
          </cell>
          <cell r="E127">
            <v>496</v>
          </cell>
        </row>
        <row r="128">
          <cell r="A128" t="str">
            <v>C45-C49</v>
          </cell>
          <cell r="B128" t="str">
            <v>2006/07</v>
          </cell>
          <cell r="C128" t="str">
            <v>C45-C49 Malignant neoplasms of mesothelial and soft tissue</v>
          </cell>
          <cell r="D128">
            <v>288</v>
          </cell>
          <cell r="E128">
            <v>129</v>
          </cell>
        </row>
        <row r="129">
          <cell r="A129" t="str">
            <v>C50</v>
          </cell>
          <cell r="B129" t="str">
            <v>2006/07</v>
          </cell>
          <cell r="C129" t="str">
            <v>C50 Malignant neoplasm of breast</v>
          </cell>
          <cell r="D129">
            <v>45</v>
          </cell>
          <cell r="E129">
            <v>4770</v>
          </cell>
        </row>
        <row r="130">
          <cell r="A130" t="str">
            <v>C51-C58</v>
          </cell>
          <cell r="B130" t="str">
            <v>2006/07</v>
          </cell>
          <cell r="C130" t="str">
            <v>C51-C58 Malignant neoplasms of female genital organs</v>
          </cell>
          <cell r="D130">
            <v>1</v>
          </cell>
          <cell r="E130">
            <v>1975</v>
          </cell>
        </row>
        <row r="131">
          <cell r="A131" t="str">
            <v>C60-C63</v>
          </cell>
          <cell r="B131" t="str">
            <v>2006/07</v>
          </cell>
          <cell r="C131" t="str">
            <v>C60-C63 Malignant neoplasms of male genital organs</v>
          </cell>
          <cell r="D131">
            <v>2083</v>
          </cell>
          <cell r="E131">
            <v>0</v>
          </cell>
        </row>
        <row r="132">
          <cell r="A132" t="str">
            <v>C64-C68</v>
          </cell>
          <cell r="B132" t="str">
            <v>2006/07</v>
          </cell>
          <cell r="C132" t="str">
            <v>C64-C68 Malignant neoplasms of urinary tract</v>
          </cell>
          <cell r="D132">
            <v>2114</v>
          </cell>
          <cell r="E132">
            <v>818</v>
          </cell>
        </row>
        <row r="133">
          <cell r="A133" t="str">
            <v>C67</v>
          </cell>
          <cell r="B133" t="str">
            <v>2006/07</v>
          </cell>
          <cell r="C133" t="str">
            <v>C67 -  Malignant neoplasm of bladder</v>
          </cell>
          <cell r="D133">
            <v>1686</v>
          </cell>
          <cell r="E133">
            <v>582</v>
          </cell>
        </row>
        <row r="134">
          <cell r="A134" t="str">
            <v>C69-C72</v>
          </cell>
          <cell r="B134" t="str">
            <v>2006/07</v>
          </cell>
          <cell r="C134" t="str">
            <v>C69-C72 Malignant neoplasms of eye, brain &amp; other parts of CNS</v>
          </cell>
          <cell r="D134">
            <v>326</v>
          </cell>
          <cell r="E134">
            <v>300</v>
          </cell>
        </row>
        <row r="135">
          <cell r="A135" t="str">
            <v>C73-C75</v>
          </cell>
          <cell r="B135" t="str">
            <v>2006/07</v>
          </cell>
          <cell r="C135" t="str">
            <v>C73-C75 Malignant neoplasms of thyroid and other endocrine glands</v>
          </cell>
          <cell r="D135">
            <v>68</v>
          </cell>
          <cell r="E135">
            <v>125</v>
          </cell>
        </row>
        <row r="136">
          <cell r="A136" t="str">
            <v>C76-C80</v>
          </cell>
          <cell r="B136" t="str">
            <v>2006/07</v>
          </cell>
          <cell r="C136" t="str">
            <v>C76-C80 Malignant neoplasms of ill-defined, secondary and unspecified sites</v>
          </cell>
          <cell r="D136">
            <v>2122</v>
          </cell>
          <cell r="E136">
            <v>2958</v>
          </cell>
        </row>
        <row r="137">
          <cell r="A137" t="str">
            <v>C81-C96</v>
          </cell>
          <cell r="B137" t="str">
            <v>2006/07</v>
          </cell>
          <cell r="C137" t="str">
            <v>C81-C96 Malignant neoplasms, stated or presumed to be primary, of lymphoid, haematopoietic and related tissue</v>
          </cell>
          <cell r="D137">
            <v>1956</v>
          </cell>
          <cell r="E137">
            <v>1510</v>
          </cell>
        </row>
        <row r="138">
          <cell r="A138" t="str">
            <v>D00-D09</v>
          </cell>
          <cell r="B138" t="str">
            <v>2006/07</v>
          </cell>
          <cell r="C138" t="str">
            <v>D00-D09 In situ neoplasms</v>
          </cell>
          <cell r="D138">
            <v>133</v>
          </cell>
          <cell r="E138">
            <v>624</v>
          </cell>
        </row>
        <row r="139">
          <cell r="A139" t="str">
            <v>D10-D36</v>
          </cell>
          <cell r="B139" t="str">
            <v>2006/07</v>
          </cell>
          <cell r="C139" t="str">
            <v>D10-D36 Benign neoplasms</v>
          </cell>
          <cell r="D139">
            <v>777</v>
          </cell>
          <cell r="E139">
            <v>2550</v>
          </cell>
        </row>
        <row r="140">
          <cell r="A140" t="str">
            <v>D37-D48</v>
          </cell>
          <cell r="B140" t="str">
            <v>2006/07</v>
          </cell>
          <cell r="C140" t="str">
            <v>D37-D48 Neoplasms of uncertain or unknown behaviour</v>
          </cell>
          <cell r="D140">
            <v>512</v>
          </cell>
          <cell r="E140">
            <v>496</v>
          </cell>
        </row>
        <row r="141">
          <cell r="A141" t="str">
            <v>E10-E14</v>
          </cell>
          <cell r="B141" t="str">
            <v>2006/07</v>
          </cell>
          <cell r="C141" t="str">
            <v>E10-E14 Diabetes Mellitus</v>
          </cell>
          <cell r="D141">
            <v>1526</v>
          </cell>
          <cell r="E141">
            <v>1302</v>
          </cell>
        </row>
        <row r="142">
          <cell r="A142" t="str">
            <v>E66</v>
          </cell>
          <cell r="B142" t="str">
            <v>2006/07</v>
          </cell>
          <cell r="C142" t="str">
            <v>E66 -  Obesity</v>
          </cell>
          <cell r="D142">
            <v>37</v>
          </cell>
          <cell r="E142">
            <v>48</v>
          </cell>
        </row>
        <row r="143">
          <cell r="A143" t="str">
            <v>F01</v>
          </cell>
          <cell r="B143" t="str">
            <v>2006/07</v>
          </cell>
          <cell r="C143" t="str">
            <v>F01 -  Vascular dementia</v>
          </cell>
          <cell r="D143">
            <v>478</v>
          </cell>
          <cell r="E143">
            <v>440</v>
          </cell>
        </row>
        <row r="144">
          <cell r="A144" t="str">
            <v>G00-G09</v>
          </cell>
          <cell r="B144" t="str">
            <v>2006/07</v>
          </cell>
          <cell r="C144" t="str">
            <v>G00-G09 Inflammatory diseases of the central nervous system</v>
          </cell>
          <cell r="D144">
            <v>128</v>
          </cell>
          <cell r="E144">
            <v>98</v>
          </cell>
        </row>
        <row r="145">
          <cell r="A145" t="str">
            <v>G10-G14</v>
          </cell>
          <cell r="B145" t="str">
            <v>2006/07</v>
          </cell>
          <cell r="C145" t="str">
            <v>G10-G14 Systemic atrophies primarily affecting the central nervous system</v>
          </cell>
          <cell r="D145">
            <v>122</v>
          </cell>
          <cell r="E145">
            <v>54</v>
          </cell>
        </row>
        <row r="146">
          <cell r="A146" t="str">
            <v>G20-G26</v>
          </cell>
          <cell r="B146" t="str">
            <v>2006/07</v>
          </cell>
          <cell r="C146" t="str">
            <v>G20-G26 Extrapyramidal and movement disorders</v>
          </cell>
          <cell r="D146">
            <v>373</v>
          </cell>
          <cell r="E146">
            <v>312</v>
          </cell>
        </row>
        <row r="147">
          <cell r="A147" t="str">
            <v>G30-G32</v>
          </cell>
          <cell r="B147" t="str">
            <v>2006/07</v>
          </cell>
          <cell r="C147" t="str">
            <v>G30-G32 Other degenerative diseases of the nervous system</v>
          </cell>
          <cell r="D147">
            <v>357</v>
          </cell>
          <cell r="E147">
            <v>747</v>
          </cell>
        </row>
        <row r="148">
          <cell r="A148" t="str">
            <v>G35-G37</v>
          </cell>
          <cell r="B148" t="str">
            <v>2006/07</v>
          </cell>
          <cell r="C148" t="str">
            <v>G35-G37 Demyelinating diseases of the central nervous system</v>
          </cell>
          <cell r="D148">
            <v>164</v>
          </cell>
          <cell r="E148">
            <v>324</v>
          </cell>
        </row>
        <row r="149">
          <cell r="A149" t="str">
            <v>G40-G47</v>
          </cell>
          <cell r="B149" t="str">
            <v>2006/07</v>
          </cell>
          <cell r="C149" t="str">
            <v>G40-G47 Episodic and paroxysmal disorders</v>
          </cell>
          <cell r="D149">
            <v>2951</v>
          </cell>
          <cell r="E149">
            <v>2748</v>
          </cell>
        </row>
        <row r="150">
          <cell r="A150" t="str">
            <v>G50-G59</v>
          </cell>
          <cell r="B150" t="str">
            <v>2006/07</v>
          </cell>
          <cell r="C150" t="str">
            <v>G50-G59 Nerve, nerve root and plexus disorders</v>
          </cell>
          <cell r="D150">
            <v>352</v>
          </cell>
          <cell r="E150">
            <v>467</v>
          </cell>
        </row>
        <row r="151">
          <cell r="A151" t="str">
            <v>G60-G64</v>
          </cell>
          <cell r="B151" t="str">
            <v>2006/07</v>
          </cell>
          <cell r="C151" t="str">
            <v>G60-G64 Polyneuropathies and other disorders of the peripheral nervous system</v>
          </cell>
          <cell r="D151">
            <v>257</v>
          </cell>
          <cell r="E151">
            <v>97</v>
          </cell>
        </row>
        <row r="152">
          <cell r="A152" t="str">
            <v>G70-G73</v>
          </cell>
          <cell r="B152" t="str">
            <v>2006/07</v>
          </cell>
          <cell r="C152" t="str">
            <v>G70-G73 Diseases of myoneural junction and muscle</v>
          </cell>
          <cell r="D152">
            <v>68</v>
          </cell>
          <cell r="E152">
            <v>55</v>
          </cell>
        </row>
        <row r="153">
          <cell r="A153" t="str">
            <v>G80-G83</v>
          </cell>
          <cell r="B153" t="str">
            <v>2006/07</v>
          </cell>
          <cell r="C153" t="str">
            <v>G80-G83 Cerebral palsy and other paralytic syndromes</v>
          </cell>
          <cell r="D153">
            <v>514</v>
          </cell>
          <cell r="E153">
            <v>517</v>
          </cell>
        </row>
        <row r="154">
          <cell r="A154" t="str">
            <v>G90-G99</v>
          </cell>
          <cell r="B154" t="str">
            <v>2006/07</v>
          </cell>
          <cell r="C154" t="str">
            <v>G90-G99 Other disorders of the nervous system</v>
          </cell>
          <cell r="D154">
            <v>264</v>
          </cell>
          <cell r="E154">
            <v>347</v>
          </cell>
        </row>
        <row r="155">
          <cell r="A155" t="str">
            <v>I00-I99</v>
          </cell>
          <cell r="B155" t="str">
            <v>2006/07</v>
          </cell>
          <cell r="C155" t="str">
            <v>All cardiovascular diseases (I00-I99)</v>
          </cell>
          <cell r="D155">
            <v>26680</v>
          </cell>
          <cell r="E155">
            <v>22291</v>
          </cell>
        </row>
        <row r="156">
          <cell r="A156" t="str">
            <v>I00-I02</v>
          </cell>
          <cell r="B156" t="str">
            <v>2006/07</v>
          </cell>
          <cell r="C156" t="str">
            <v>I00-I02 Acute rheumatic fever</v>
          </cell>
          <cell r="D156">
            <v>5</v>
          </cell>
          <cell r="E156">
            <v>2</v>
          </cell>
        </row>
        <row r="157">
          <cell r="A157" t="str">
            <v>I05-I09</v>
          </cell>
          <cell r="B157" t="str">
            <v>2006/07</v>
          </cell>
          <cell r="C157" t="str">
            <v>I05-I09 Chronic rheumatic heart diseases</v>
          </cell>
          <cell r="D157">
            <v>83</v>
          </cell>
          <cell r="E157">
            <v>131</v>
          </cell>
        </row>
        <row r="158">
          <cell r="A158" t="str">
            <v>I10-I15</v>
          </cell>
          <cell r="B158" t="str">
            <v>2006/07</v>
          </cell>
          <cell r="C158" t="str">
            <v>I10-I15 Hypertensive diseases</v>
          </cell>
          <cell r="D158">
            <v>545</v>
          </cell>
          <cell r="E158">
            <v>542</v>
          </cell>
        </row>
        <row r="159">
          <cell r="A159" t="str">
            <v>I110</v>
          </cell>
          <cell r="B159" t="str">
            <v>2006/07</v>
          </cell>
          <cell r="C159" t="str">
            <v>I110 -  Hypertensive heart disease with (congestive) heart failure</v>
          </cell>
          <cell r="D159">
            <v>21</v>
          </cell>
          <cell r="E159">
            <v>32</v>
          </cell>
        </row>
        <row r="160">
          <cell r="A160" t="str">
            <v>I130</v>
          </cell>
          <cell r="B160" t="str">
            <v>2006/07</v>
          </cell>
          <cell r="C160" t="str">
            <v>I130 -  Hypertensive heart and renal disease with (congestive) heart failure</v>
          </cell>
          <cell r="D160">
            <v>0</v>
          </cell>
          <cell r="E160">
            <v>1</v>
          </cell>
        </row>
        <row r="161">
          <cell r="A161" t="str">
            <v>I132</v>
          </cell>
          <cell r="B161" t="str">
            <v>2006/07</v>
          </cell>
          <cell r="C161" t="str">
            <v>I132 -  Hypertensive heart and renal disease with both (congestive) heart failure and renal failure</v>
          </cell>
          <cell r="D161">
            <v>4</v>
          </cell>
          <cell r="E161">
            <v>4</v>
          </cell>
        </row>
        <row r="162">
          <cell r="A162" t="str">
            <v>I20</v>
          </cell>
          <cell r="B162" t="str">
            <v>2006/07</v>
          </cell>
          <cell r="C162" t="str">
            <v>I20 -  Angina pectoris</v>
          </cell>
          <cell r="D162">
            <v>2924</v>
          </cell>
          <cell r="E162">
            <v>2285</v>
          </cell>
        </row>
        <row r="163">
          <cell r="A163" t="str">
            <v>I20-I25</v>
          </cell>
          <cell r="B163" t="str">
            <v>2006/07</v>
          </cell>
          <cell r="C163" t="str">
            <v>I20-I25 Ischaemic heart diseases</v>
          </cell>
          <cell r="D163">
            <v>8609</v>
          </cell>
          <cell r="E163">
            <v>5412</v>
          </cell>
        </row>
        <row r="164">
          <cell r="A164" t="str">
            <v>I21</v>
          </cell>
          <cell r="B164" t="str">
            <v>2006/07</v>
          </cell>
          <cell r="C164" t="str">
            <v>I21 -  Acute myocardial infarction</v>
          </cell>
          <cell r="D164">
            <v>2427</v>
          </cell>
          <cell r="E164">
            <v>1631</v>
          </cell>
        </row>
        <row r="165">
          <cell r="A165" t="str">
            <v>I22</v>
          </cell>
          <cell r="B165" t="str">
            <v>2006/07</v>
          </cell>
          <cell r="C165" t="str">
            <v>I22 -  Subsequent myocardial infarction</v>
          </cell>
          <cell r="D165">
            <v>636</v>
          </cell>
          <cell r="E165">
            <v>353</v>
          </cell>
        </row>
        <row r="166">
          <cell r="A166" t="str">
            <v>I255</v>
          </cell>
          <cell r="B166" t="str">
            <v>2006/07</v>
          </cell>
          <cell r="C166" t="str">
            <v>I255 -  Ischaemic cardiomyopathy</v>
          </cell>
          <cell r="D166">
            <v>20</v>
          </cell>
          <cell r="E166">
            <v>3</v>
          </cell>
        </row>
        <row r="167">
          <cell r="A167" t="str">
            <v>I26-I28</v>
          </cell>
          <cell r="B167" t="str">
            <v>2006/07</v>
          </cell>
          <cell r="C167" t="str">
            <v>I26-I28 Pulmonary heart disease &amp; diseases of pulmonary circulation</v>
          </cell>
          <cell r="D167">
            <v>516</v>
          </cell>
          <cell r="E167">
            <v>558</v>
          </cell>
        </row>
        <row r="168">
          <cell r="A168" t="str">
            <v>I30-I52</v>
          </cell>
          <cell r="B168" t="str">
            <v>2006/07</v>
          </cell>
          <cell r="C168" t="str">
            <v>I30-I52 Other forms of heart disease</v>
          </cell>
          <cell r="D168">
            <v>6092</v>
          </cell>
          <cell r="E168">
            <v>5948</v>
          </cell>
        </row>
        <row r="169">
          <cell r="A169" t="str">
            <v>I420</v>
          </cell>
          <cell r="B169" t="str">
            <v>2006/07</v>
          </cell>
          <cell r="C169" t="str">
            <v>I420 -  Dilated cardiomyopathy</v>
          </cell>
          <cell r="D169">
            <v>82</v>
          </cell>
          <cell r="E169">
            <v>36</v>
          </cell>
        </row>
        <row r="170">
          <cell r="A170" t="str">
            <v>I429</v>
          </cell>
          <cell r="B170" t="str">
            <v>2006/07</v>
          </cell>
          <cell r="C170" t="str">
            <v>I429 -  Cardiomyopathy, unspecified</v>
          </cell>
          <cell r="D170">
            <v>18</v>
          </cell>
          <cell r="E170">
            <v>5</v>
          </cell>
        </row>
        <row r="171">
          <cell r="A171" t="str">
            <v>I48</v>
          </cell>
          <cell r="B171" t="str">
            <v>2006/07</v>
          </cell>
          <cell r="C171" t="str">
            <v>I48 -  Atrial fibrillation and flutter</v>
          </cell>
          <cell r="D171">
            <v>1960</v>
          </cell>
          <cell r="E171">
            <v>2151</v>
          </cell>
        </row>
        <row r="172">
          <cell r="A172" t="str">
            <v>I50</v>
          </cell>
          <cell r="B172" t="str">
            <v>2006/07</v>
          </cell>
          <cell r="C172" t="str">
            <v>I50 -  Heart failure</v>
          </cell>
          <cell r="D172">
            <v>2205</v>
          </cell>
          <cell r="E172">
            <v>2219</v>
          </cell>
        </row>
        <row r="173">
          <cell r="A173" t="str">
            <v>I60-I69</v>
          </cell>
          <cell r="B173" t="str">
            <v>2006/07</v>
          </cell>
          <cell r="C173" t="str">
            <v>I60-I69 Cerebrovascular diseases</v>
          </cell>
          <cell r="D173">
            <v>3295</v>
          </cell>
          <cell r="E173">
            <v>3455</v>
          </cell>
        </row>
        <row r="174">
          <cell r="A174" t="str">
            <v>I70-I79</v>
          </cell>
          <cell r="B174" t="str">
            <v>2006/07</v>
          </cell>
          <cell r="C174" t="str">
            <v>I70-I79 Diseases of arteries, arterioles &amp; capillaries</v>
          </cell>
          <cell r="D174">
            <v>2159</v>
          </cell>
          <cell r="E174">
            <v>1216</v>
          </cell>
        </row>
        <row r="175">
          <cell r="A175" t="str">
            <v>I80-I89</v>
          </cell>
          <cell r="B175" t="str">
            <v>2006/07</v>
          </cell>
          <cell r="C175" t="str">
            <v>I80-I89 Diseases of veins &amp; lymphatic system nec.</v>
          </cell>
          <cell r="D175">
            <v>1950</v>
          </cell>
          <cell r="E175">
            <v>2190</v>
          </cell>
        </row>
        <row r="176">
          <cell r="A176" t="str">
            <v>I95-I99</v>
          </cell>
          <cell r="B176" t="str">
            <v>2006/07</v>
          </cell>
          <cell r="C176" t="str">
            <v>I95-I99 Other and unspecified disorders of the circulatory system</v>
          </cell>
          <cell r="D176">
            <v>477</v>
          </cell>
          <cell r="E176">
            <v>515</v>
          </cell>
        </row>
        <row r="177">
          <cell r="A177" t="str">
            <v>J00-J06</v>
          </cell>
          <cell r="B177" t="str">
            <v>2006/07</v>
          </cell>
          <cell r="C177" t="str">
            <v>J00-J06 Acute upper respiratory infections</v>
          </cell>
          <cell r="D177">
            <v>5399</v>
          </cell>
          <cell r="E177">
            <v>4806</v>
          </cell>
        </row>
        <row r="178">
          <cell r="A178" t="str">
            <v>J09-J18</v>
          </cell>
          <cell r="B178" t="str">
            <v>2006/07</v>
          </cell>
          <cell r="C178" t="str">
            <v>J09-J18 Influenza &amp; Pneumonia</v>
          </cell>
          <cell r="D178">
            <v>4157</v>
          </cell>
          <cell r="E178">
            <v>3937</v>
          </cell>
        </row>
        <row r="179">
          <cell r="A179" t="str">
            <v>J20-J22</v>
          </cell>
          <cell r="B179" t="str">
            <v>2006/07</v>
          </cell>
          <cell r="C179" t="str">
            <v>J20-J22 Other acute lower respiratory infections</v>
          </cell>
          <cell r="D179">
            <v>4159</v>
          </cell>
          <cell r="E179">
            <v>4224</v>
          </cell>
        </row>
        <row r="180">
          <cell r="A180" t="str">
            <v>J30-J39</v>
          </cell>
          <cell r="B180" t="str">
            <v>2006/07</v>
          </cell>
          <cell r="C180" t="str">
            <v>J30-J39 Other diseases of upper respiratory tract</v>
          </cell>
          <cell r="D180">
            <v>2955</v>
          </cell>
          <cell r="E180">
            <v>2506</v>
          </cell>
        </row>
        <row r="181">
          <cell r="A181" t="str">
            <v>J40-J47</v>
          </cell>
          <cell r="B181" t="str">
            <v>2006/07</v>
          </cell>
          <cell r="C181" t="str">
            <v>J40-J47 Chronic lower respiratory diseases</v>
          </cell>
          <cell r="D181">
            <v>6681</v>
          </cell>
          <cell r="E181">
            <v>7328</v>
          </cell>
        </row>
        <row r="182">
          <cell r="A182" t="str">
            <v>J60-J70</v>
          </cell>
          <cell r="B182" t="str">
            <v>2006/07</v>
          </cell>
          <cell r="C182" t="str">
            <v>J60-J70 Lung diseases due to external agents</v>
          </cell>
          <cell r="D182">
            <v>359</v>
          </cell>
          <cell r="E182">
            <v>258</v>
          </cell>
        </row>
        <row r="183">
          <cell r="A183" t="str">
            <v>J80-J84</v>
          </cell>
          <cell r="B183" t="str">
            <v>2006/07</v>
          </cell>
          <cell r="C183" t="str">
            <v>J80-J84 Other respiratory diseases principally affecting the interstitium</v>
          </cell>
          <cell r="D183">
            <v>352</v>
          </cell>
          <cell r="E183">
            <v>305</v>
          </cell>
        </row>
        <row r="184">
          <cell r="A184" t="str">
            <v>J85-J86</v>
          </cell>
          <cell r="B184" t="str">
            <v>2006/07</v>
          </cell>
          <cell r="C184" t="str">
            <v>J85-J86 Suppurative and necrotic conditions of lower respiratory tract</v>
          </cell>
          <cell r="D184">
            <v>74</v>
          </cell>
          <cell r="E184">
            <v>32</v>
          </cell>
        </row>
        <row r="185">
          <cell r="A185" t="str">
            <v>J90-J94</v>
          </cell>
          <cell r="B185" t="str">
            <v>2006/07</v>
          </cell>
          <cell r="C185" t="str">
            <v>J90-J94 Other diseases of pleura</v>
          </cell>
          <cell r="D185">
            <v>1029</v>
          </cell>
          <cell r="E185">
            <v>695</v>
          </cell>
        </row>
        <row r="186">
          <cell r="A186" t="str">
            <v>J95-J99</v>
          </cell>
          <cell r="B186" t="str">
            <v>2006/07</v>
          </cell>
          <cell r="C186" t="str">
            <v>J95-J99 Other diseases of the respiratory system</v>
          </cell>
          <cell r="D186">
            <v>303</v>
          </cell>
          <cell r="E186">
            <v>282</v>
          </cell>
        </row>
        <row r="187">
          <cell r="A187" t="str">
            <v>K00-K14</v>
          </cell>
          <cell r="B187" t="str">
            <v>2006/07</v>
          </cell>
          <cell r="C187" t="str">
            <v>K00-K14 Diseases of oral cavity, salivary glands and jaws</v>
          </cell>
          <cell r="D187">
            <v>1160</v>
          </cell>
          <cell r="E187">
            <v>1137</v>
          </cell>
        </row>
        <row r="188">
          <cell r="A188" t="str">
            <v>K20-K31</v>
          </cell>
          <cell r="B188" t="str">
            <v>2006/07</v>
          </cell>
          <cell r="C188" t="str">
            <v>K20-K31 Diseases of oesophagus stomach and duodenum</v>
          </cell>
          <cell r="D188">
            <v>2329</v>
          </cell>
          <cell r="E188">
            <v>2232</v>
          </cell>
        </row>
        <row r="189">
          <cell r="A189" t="str">
            <v>K35-K38</v>
          </cell>
          <cell r="B189" t="str">
            <v>2006/07</v>
          </cell>
          <cell r="C189" t="str">
            <v>K35-K38 Diseases of appendix</v>
          </cell>
          <cell r="D189">
            <v>1195</v>
          </cell>
          <cell r="E189">
            <v>1007</v>
          </cell>
        </row>
        <row r="190">
          <cell r="A190" t="str">
            <v>K40-K46</v>
          </cell>
          <cell r="B190" t="str">
            <v>2006/07</v>
          </cell>
          <cell r="C190" t="str">
            <v>K40-K46 Hernia</v>
          </cell>
          <cell r="D190">
            <v>3514</v>
          </cell>
          <cell r="E190">
            <v>1334</v>
          </cell>
        </row>
        <row r="191">
          <cell r="A191" t="str">
            <v>K50-K52</v>
          </cell>
          <cell r="B191" t="str">
            <v>2006/07</v>
          </cell>
          <cell r="C191" t="str">
            <v>K50-K52 Noninfective enteritis and colitis</v>
          </cell>
          <cell r="D191">
            <v>2535</v>
          </cell>
          <cell r="E191">
            <v>3463</v>
          </cell>
        </row>
        <row r="192">
          <cell r="A192" t="str">
            <v>K55-K64</v>
          </cell>
          <cell r="B192" t="str">
            <v>2006/07</v>
          </cell>
          <cell r="C192" t="str">
            <v>K55-K64 Other diseases of intestines</v>
          </cell>
          <cell r="D192">
            <v>4623</v>
          </cell>
          <cell r="E192">
            <v>5716</v>
          </cell>
        </row>
        <row r="193">
          <cell r="A193" t="str">
            <v>K65-K67</v>
          </cell>
          <cell r="B193" t="str">
            <v>2006/07</v>
          </cell>
          <cell r="C193" t="str">
            <v>K65-K67 Diseases of peritoneum</v>
          </cell>
          <cell r="D193">
            <v>150</v>
          </cell>
          <cell r="E193">
            <v>225</v>
          </cell>
        </row>
        <row r="194">
          <cell r="A194" t="str">
            <v>K70-K77</v>
          </cell>
          <cell r="B194" t="str">
            <v>2006/07</v>
          </cell>
          <cell r="C194" t="str">
            <v>K70-K77 Diseases of liver</v>
          </cell>
          <cell r="D194">
            <v>900</v>
          </cell>
          <cell r="E194">
            <v>737</v>
          </cell>
        </row>
        <row r="195">
          <cell r="A195" t="str">
            <v>K80-K87</v>
          </cell>
          <cell r="B195" t="str">
            <v>2006/07</v>
          </cell>
          <cell r="C195" t="str">
            <v>K80-K87 Disorders of gall bladder, biliary tract and pancreas</v>
          </cell>
          <cell r="D195">
            <v>3105</v>
          </cell>
          <cell r="E195">
            <v>6130</v>
          </cell>
        </row>
        <row r="196">
          <cell r="A196" t="str">
            <v>K90-K93</v>
          </cell>
          <cell r="B196" t="str">
            <v>2006/07</v>
          </cell>
          <cell r="C196" t="str">
            <v>K90-K93 Other diseases of the digestive system</v>
          </cell>
          <cell r="D196">
            <v>1812</v>
          </cell>
          <cell r="E196">
            <v>1555</v>
          </cell>
        </row>
        <row r="197">
          <cell r="A197" t="str">
            <v>N00-N08</v>
          </cell>
          <cell r="B197" t="str">
            <v>2006/07</v>
          </cell>
          <cell r="C197" t="str">
            <v>N00-N08 Glomerular disorders</v>
          </cell>
          <cell r="D197">
            <v>107</v>
          </cell>
          <cell r="E197">
            <v>71</v>
          </cell>
        </row>
        <row r="198">
          <cell r="A198" t="str">
            <v>N10-N16</v>
          </cell>
          <cell r="B198" t="str">
            <v>2006/07</v>
          </cell>
          <cell r="C198" t="str">
            <v>N10-N16 Renal tubulo-interstitial diseases</v>
          </cell>
          <cell r="D198">
            <v>452</v>
          </cell>
          <cell r="E198">
            <v>684</v>
          </cell>
        </row>
        <row r="199">
          <cell r="A199" t="str">
            <v>N17-N19</v>
          </cell>
          <cell r="B199" t="str">
            <v>2006/07</v>
          </cell>
          <cell r="C199" t="str">
            <v>N17-N19 Renal failure</v>
          </cell>
          <cell r="D199">
            <v>1192</v>
          </cell>
          <cell r="E199">
            <v>893</v>
          </cell>
        </row>
        <row r="200">
          <cell r="A200" t="str">
            <v>N20-N23</v>
          </cell>
          <cell r="B200" t="str">
            <v>2006/07</v>
          </cell>
          <cell r="C200" t="str">
            <v>N20-N23 Urolithiasis</v>
          </cell>
          <cell r="D200">
            <v>1745</v>
          </cell>
          <cell r="E200">
            <v>656</v>
          </cell>
        </row>
        <row r="201">
          <cell r="A201" t="str">
            <v>N25-N29</v>
          </cell>
          <cell r="B201" t="str">
            <v>2006/07</v>
          </cell>
          <cell r="C201" t="str">
            <v>N25-N29 Other disorders of kidney and ureter</v>
          </cell>
          <cell r="D201">
            <v>54</v>
          </cell>
          <cell r="E201">
            <v>77</v>
          </cell>
        </row>
        <row r="202">
          <cell r="A202" t="str">
            <v>N30-N39</v>
          </cell>
          <cell r="B202" t="str">
            <v>2006/07</v>
          </cell>
          <cell r="C202" t="str">
            <v>N30-N39 Other diseases of the urinary system</v>
          </cell>
          <cell r="D202">
            <v>3352</v>
          </cell>
          <cell r="E202">
            <v>6265</v>
          </cell>
        </row>
        <row r="203">
          <cell r="A203" t="str">
            <v>N40-N51</v>
          </cell>
          <cell r="B203" t="str">
            <v>2006/07</v>
          </cell>
          <cell r="C203" t="str">
            <v>N40-N51 Diseases of male genital organs</v>
          </cell>
          <cell r="D203">
            <v>3993</v>
          </cell>
          <cell r="E203">
            <v>1</v>
          </cell>
        </row>
        <row r="204">
          <cell r="A204" t="str">
            <v>N60-N64</v>
          </cell>
          <cell r="B204" t="str">
            <v>2006/07</v>
          </cell>
          <cell r="C204" t="str">
            <v>N60-N64 Disorders of breast</v>
          </cell>
          <cell r="D204">
            <v>81</v>
          </cell>
          <cell r="E204">
            <v>736</v>
          </cell>
        </row>
        <row r="205">
          <cell r="A205" t="str">
            <v>N70-N77</v>
          </cell>
          <cell r="B205" t="str">
            <v>2006/07</v>
          </cell>
          <cell r="C205" t="str">
            <v>N70-N77 Inflammatory diseases of female pelvic organs</v>
          </cell>
          <cell r="D205">
            <v>0</v>
          </cell>
          <cell r="E205">
            <v>1322</v>
          </cell>
        </row>
        <row r="206">
          <cell r="A206" t="str">
            <v>N80-N98</v>
          </cell>
          <cell r="B206" t="str">
            <v>2006/07</v>
          </cell>
          <cell r="C206" t="str">
            <v>N80-N98 Noninflammatory disorders of female genital tract</v>
          </cell>
          <cell r="D206">
            <v>2</v>
          </cell>
          <cell r="E206">
            <v>8570</v>
          </cell>
        </row>
        <row r="207">
          <cell r="A207" t="str">
            <v>N99</v>
          </cell>
          <cell r="B207" t="str">
            <v>2006/07</v>
          </cell>
          <cell r="C207" t="str">
            <v>N99 Other disorders of the genitourinary system</v>
          </cell>
          <cell r="D207">
            <v>32</v>
          </cell>
          <cell r="E207">
            <v>154</v>
          </cell>
        </row>
        <row r="208">
          <cell r="A208" t="str">
            <v>P290</v>
          </cell>
          <cell r="B208" t="str">
            <v>2006/07</v>
          </cell>
          <cell r="C208" t="str">
            <v>P290 -  Neonatal cardiac failure</v>
          </cell>
          <cell r="D208">
            <v>2</v>
          </cell>
          <cell r="E208">
            <v>1</v>
          </cell>
        </row>
        <row r="209">
          <cell r="A209" t="str">
            <v>Q20-Q28</v>
          </cell>
          <cell r="B209" t="str">
            <v>2006/07</v>
          </cell>
          <cell r="C209" t="str">
            <v>Q20-Q28 Congenital malformations of the circulatory system</v>
          </cell>
          <cell r="D209">
            <v>135</v>
          </cell>
          <cell r="E209">
            <v>118</v>
          </cell>
        </row>
        <row r="210">
          <cell r="A210" t="str">
            <v>S00-S09</v>
          </cell>
          <cell r="B210" t="str">
            <v>2006/07</v>
          </cell>
          <cell r="C210" t="str">
            <v>S00-S09 Injuries to the head</v>
          </cell>
          <cell r="D210">
            <v>5148</v>
          </cell>
          <cell r="E210">
            <v>2536</v>
          </cell>
        </row>
        <row r="211">
          <cell r="A211" t="str">
            <v>S10-S19</v>
          </cell>
          <cell r="B211" t="str">
            <v>2006/07</v>
          </cell>
          <cell r="C211" t="str">
            <v>S10-S19 Injuries to the neck</v>
          </cell>
          <cell r="D211">
            <v>340</v>
          </cell>
          <cell r="E211">
            <v>222</v>
          </cell>
        </row>
        <row r="212">
          <cell r="A212" t="str">
            <v>S20-S29</v>
          </cell>
          <cell r="B212" t="str">
            <v>2006/07</v>
          </cell>
          <cell r="C212" t="str">
            <v>S20-S29 Injuries to the thorax</v>
          </cell>
          <cell r="D212">
            <v>625</v>
          </cell>
          <cell r="E212">
            <v>393</v>
          </cell>
        </row>
        <row r="213">
          <cell r="A213" t="str">
            <v>S30-S39</v>
          </cell>
          <cell r="B213" t="str">
            <v>2006/07</v>
          </cell>
          <cell r="C213" t="str">
            <v>S30-S39 Injuries to abdomen, lower back, lumbar spine and pelvis</v>
          </cell>
          <cell r="D213">
            <v>938</v>
          </cell>
          <cell r="E213">
            <v>1201</v>
          </cell>
        </row>
        <row r="214">
          <cell r="A214" t="str">
            <v>S40-S49</v>
          </cell>
          <cell r="B214" t="str">
            <v>2006/07</v>
          </cell>
          <cell r="C214" t="str">
            <v>S40-S49 Injuries to the shoulder and upper arm</v>
          </cell>
          <cell r="D214">
            <v>1018</v>
          </cell>
          <cell r="E214">
            <v>1226</v>
          </cell>
        </row>
        <row r="215">
          <cell r="A215" t="str">
            <v>S50-S59</v>
          </cell>
          <cell r="B215" t="str">
            <v>2006/07</v>
          </cell>
          <cell r="C215" t="str">
            <v>S50-S59 Injuries to the elbow and forearm</v>
          </cell>
          <cell r="D215">
            <v>2327</v>
          </cell>
          <cell r="E215">
            <v>2263</v>
          </cell>
        </row>
        <row r="216">
          <cell r="A216" t="str">
            <v>S60-S69</v>
          </cell>
          <cell r="B216" t="str">
            <v>2006/07</v>
          </cell>
          <cell r="C216" t="str">
            <v>S60-S69 Injuries to the wrist and hand</v>
          </cell>
          <cell r="D216">
            <v>3349</v>
          </cell>
          <cell r="E216">
            <v>1041</v>
          </cell>
        </row>
        <row r="217">
          <cell r="A217" t="str">
            <v>S70-S79</v>
          </cell>
          <cell r="B217" t="str">
            <v>2006/07</v>
          </cell>
          <cell r="C217" t="str">
            <v>S70-S79 Injuries to the hip and thigh</v>
          </cell>
          <cell r="D217">
            <v>1702</v>
          </cell>
          <cell r="E217">
            <v>4736</v>
          </cell>
        </row>
        <row r="218">
          <cell r="A218" t="str">
            <v>S80-S89</v>
          </cell>
          <cell r="B218" t="str">
            <v>2006/07</v>
          </cell>
          <cell r="C218" t="str">
            <v>S80-S89 Injuries to the knee and lower leg</v>
          </cell>
          <cell r="D218">
            <v>2538</v>
          </cell>
          <cell r="E218">
            <v>2243</v>
          </cell>
        </row>
        <row r="219">
          <cell r="A219" t="str">
            <v>S90-S99</v>
          </cell>
          <cell r="B219" t="str">
            <v>2006/07</v>
          </cell>
          <cell r="C219" t="str">
            <v>S90-S99 Injuries to the ankle and foot</v>
          </cell>
          <cell r="D219">
            <v>559</v>
          </cell>
          <cell r="E219">
            <v>384</v>
          </cell>
        </row>
        <row r="220">
          <cell r="A220" t="str">
            <v>T00-T07</v>
          </cell>
          <cell r="B220" t="str">
            <v>2006/07</v>
          </cell>
          <cell r="C220" t="str">
            <v>T00-T07 Injuries involving multiple body regions</v>
          </cell>
          <cell r="D220">
            <v>35</v>
          </cell>
          <cell r="E220">
            <v>40</v>
          </cell>
        </row>
        <row r="221">
          <cell r="A221" t="str">
            <v>T08-T14</v>
          </cell>
          <cell r="B221" t="str">
            <v>2006/07</v>
          </cell>
          <cell r="C221" t="str">
            <v>T08-T14 Injuries to unspecified part of trunk, limb or body region</v>
          </cell>
          <cell r="D221">
            <v>124</v>
          </cell>
          <cell r="E221">
            <v>110</v>
          </cell>
        </row>
        <row r="222">
          <cell r="A222" t="str">
            <v>T15-T19</v>
          </cell>
          <cell r="B222" t="str">
            <v>2006/07</v>
          </cell>
          <cell r="C222" t="str">
            <v>T15-T19 Effects of foreign body entering through natural orifice</v>
          </cell>
          <cell r="D222">
            <v>358</v>
          </cell>
          <cell r="E222">
            <v>303</v>
          </cell>
        </row>
        <row r="223">
          <cell r="A223" t="str">
            <v>T20-T32</v>
          </cell>
          <cell r="B223" t="str">
            <v>2006/07</v>
          </cell>
          <cell r="C223" t="str">
            <v>T20-T32 Burns and corrosions</v>
          </cell>
          <cell r="D223">
            <v>380</v>
          </cell>
          <cell r="E223">
            <v>207</v>
          </cell>
        </row>
        <row r="224">
          <cell r="A224" t="str">
            <v>T36-T50</v>
          </cell>
          <cell r="B224" t="str">
            <v>2006/07</v>
          </cell>
          <cell r="C224" t="str">
            <v>T36-T50 Poisonings by drugs, medicaments and biological substances</v>
          </cell>
          <cell r="D224">
            <v>3079</v>
          </cell>
          <cell r="E224">
            <v>4242</v>
          </cell>
        </row>
        <row r="225">
          <cell r="A225" t="str">
            <v>T51-T65</v>
          </cell>
          <cell r="B225" t="str">
            <v>2006/07</v>
          </cell>
          <cell r="C225" t="str">
            <v>T51-T65 Tox. effcts. of substances chiefly nonmedicinal as to source</v>
          </cell>
          <cell r="D225">
            <v>270</v>
          </cell>
          <cell r="E225">
            <v>199</v>
          </cell>
        </row>
        <row r="226">
          <cell r="A226" t="str">
            <v>T66-T78</v>
          </cell>
          <cell r="B226" t="str">
            <v>2006/07</v>
          </cell>
          <cell r="C226" t="str">
            <v>T66-T78 Other and unspecified effects of external causes</v>
          </cell>
          <cell r="D226">
            <v>333</v>
          </cell>
          <cell r="E226">
            <v>332</v>
          </cell>
        </row>
        <row r="227">
          <cell r="A227" t="str">
            <v>T79</v>
          </cell>
          <cell r="B227" t="str">
            <v>2006/07</v>
          </cell>
          <cell r="C227" t="str">
            <v>T79 Certain early complications of trauma</v>
          </cell>
          <cell r="D227">
            <v>93</v>
          </cell>
          <cell r="E227">
            <v>29</v>
          </cell>
        </row>
        <row r="228">
          <cell r="A228" t="str">
            <v>T80-T88</v>
          </cell>
          <cell r="B228" t="str">
            <v>2006/07</v>
          </cell>
          <cell r="C228" t="str">
            <v>T80-T88 Complications of surgical and medical care, not eleswhere classified</v>
          </cell>
          <cell r="D228">
            <v>3866</v>
          </cell>
          <cell r="E228">
            <v>3932</v>
          </cell>
        </row>
        <row r="229">
          <cell r="A229" t="str">
            <v>T90-T98</v>
          </cell>
          <cell r="B229" t="str">
            <v>2006/07</v>
          </cell>
          <cell r="C229" t="str">
            <v>T90-T98 Sequelae of injuries, of poisoning and of other consequences of external causes</v>
          </cell>
          <cell r="D229">
            <v>8</v>
          </cell>
          <cell r="E229">
            <v>5</v>
          </cell>
        </row>
        <row r="230">
          <cell r="A230" t="str">
            <v>C00-C14</v>
          </cell>
          <cell r="B230" t="str">
            <v>2007/08</v>
          </cell>
          <cell r="C230" t="str">
            <v>C00-C14 Malignant neoplasm of liporal cavity and pharynx</v>
          </cell>
          <cell r="D230">
            <v>575</v>
          </cell>
          <cell r="E230">
            <v>286</v>
          </cell>
        </row>
        <row r="231">
          <cell r="A231" t="str">
            <v>C15-C26</v>
          </cell>
          <cell r="B231" t="str">
            <v>2007/08</v>
          </cell>
          <cell r="C231" t="str">
            <v>C15-C26 Malignant neoplasm of digestive organs</v>
          </cell>
          <cell r="D231">
            <v>3323</v>
          </cell>
          <cell r="E231">
            <v>2277</v>
          </cell>
        </row>
        <row r="232">
          <cell r="A232" t="str">
            <v>C18</v>
          </cell>
          <cell r="B232" t="str">
            <v>2007/08</v>
          </cell>
          <cell r="C232" t="str">
            <v>C18 -  Malignant neoplasm of colon</v>
          </cell>
          <cell r="D232">
            <v>972</v>
          </cell>
          <cell r="E232">
            <v>792</v>
          </cell>
        </row>
        <row r="233">
          <cell r="A233" t="str">
            <v>C19</v>
          </cell>
          <cell r="B233" t="str">
            <v>2007/08</v>
          </cell>
          <cell r="C233" t="str">
            <v>C19 -  Malignant neoplasm of rectosigmoid junction</v>
          </cell>
          <cell r="D233">
            <v>142</v>
          </cell>
          <cell r="E233">
            <v>86</v>
          </cell>
        </row>
        <row r="234">
          <cell r="A234" t="str">
            <v>C20</v>
          </cell>
          <cell r="B234" t="str">
            <v>2007/08</v>
          </cell>
          <cell r="C234" t="str">
            <v>C20 -  Malignant neoplasm of rectum</v>
          </cell>
          <cell r="D234">
            <v>519</v>
          </cell>
          <cell r="E234">
            <v>314</v>
          </cell>
        </row>
        <row r="235">
          <cell r="A235" t="str">
            <v>C21</v>
          </cell>
          <cell r="B235" t="str">
            <v>2007/08</v>
          </cell>
          <cell r="C235" t="str">
            <v>C21 -  Malignant neoplasm of anus and anal canal</v>
          </cell>
          <cell r="D235">
            <v>45</v>
          </cell>
          <cell r="E235">
            <v>58</v>
          </cell>
        </row>
        <row r="236">
          <cell r="A236" t="str">
            <v>C30-C39</v>
          </cell>
          <cell r="B236" t="str">
            <v>2007/08</v>
          </cell>
          <cell r="C236" t="str">
            <v>C30-C39 Malignant neoplasms of respiratory &amp; intrathoracic organs</v>
          </cell>
          <cell r="D236">
            <v>1795</v>
          </cell>
          <cell r="E236">
            <v>1147</v>
          </cell>
        </row>
        <row r="237">
          <cell r="A237" t="str">
            <v>C33</v>
          </cell>
          <cell r="B237" t="str">
            <v>2007/08</v>
          </cell>
          <cell r="C237" t="str">
            <v>C33 -  Malignant neoplasm of trachea</v>
          </cell>
          <cell r="D237">
            <v>6</v>
          </cell>
          <cell r="E237">
            <v>3</v>
          </cell>
        </row>
        <row r="238">
          <cell r="A238" t="str">
            <v>C34</v>
          </cell>
          <cell r="B238" t="str">
            <v>2007/08</v>
          </cell>
          <cell r="C238" t="str">
            <v>C34 -  Malignant neoplasm of bronchus and lung</v>
          </cell>
          <cell r="D238">
            <v>1462</v>
          </cell>
          <cell r="E238">
            <v>1042</v>
          </cell>
        </row>
        <row r="239">
          <cell r="A239" t="str">
            <v>C40-C41</v>
          </cell>
          <cell r="B239" t="str">
            <v>2007/08</v>
          </cell>
          <cell r="C239" t="str">
            <v>C40-C41 Malignant neoplasm of bone and articular cartilage</v>
          </cell>
          <cell r="D239">
            <v>94</v>
          </cell>
          <cell r="E239">
            <v>37</v>
          </cell>
        </row>
        <row r="240">
          <cell r="A240" t="str">
            <v>C43-C44</v>
          </cell>
          <cell r="B240" t="str">
            <v>2007/08</v>
          </cell>
          <cell r="C240" t="str">
            <v>C43-C44 Malignant neoplasms of skin</v>
          </cell>
          <cell r="D240">
            <v>563</v>
          </cell>
          <cell r="E240">
            <v>446</v>
          </cell>
        </row>
        <row r="241">
          <cell r="A241" t="str">
            <v>C45-C49</v>
          </cell>
          <cell r="B241" t="str">
            <v>2007/08</v>
          </cell>
          <cell r="C241" t="str">
            <v>C45-C49 Malignant neoplasms of mesothelial and soft tissue</v>
          </cell>
          <cell r="D241">
            <v>227</v>
          </cell>
          <cell r="E241">
            <v>122</v>
          </cell>
        </row>
        <row r="242">
          <cell r="A242" t="str">
            <v>C50</v>
          </cell>
          <cell r="B242" t="str">
            <v>2007/08</v>
          </cell>
          <cell r="C242" t="str">
            <v>C50 Malignant neoplasm of breast</v>
          </cell>
          <cell r="D242">
            <v>16</v>
          </cell>
          <cell r="E242">
            <v>2872</v>
          </cell>
        </row>
        <row r="243">
          <cell r="A243" t="str">
            <v>C51-C58</v>
          </cell>
          <cell r="B243" t="str">
            <v>2007/08</v>
          </cell>
          <cell r="C243" t="str">
            <v>C51-C58 Malignant neoplasms of female genital organs</v>
          </cell>
          <cell r="D243">
            <v>0</v>
          </cell>
          <cell r="E243">
            <v>1644</v>
          </cell>
        </row>
        <row r="244">
          <cell r="A244" t="str">
            <v>C60-C63</v>
          </cell>
          <cell r="B244" t="str">
            <v>2007/08</v>
          </cell>
          <cell r="C244" t="str">
            <v>C60-C63 Malignant neoplasms of male genital organs</v>
          </cell>
          <cell r="D244">
            <v>1425</v>
          </cell>
          <cell r="E244">
            <v>0</v>
          </cell>
        </row>
        <row r="245">
          <cell r="A245" t="str">
            <v>C64-C68</v>
          </cell>
          <cell r="B245" t="str">
            <v>2007/08</v>
          </cell>
          <cell r="C245" t="str">
            <v>C64-C68 Malignant neoplasms of urinary tract</v>
          </cell>
          <cell r="D245">
            <v>2008</v>
          </cell>
          <cell r="E245">
            <v>776</v>
          </cell>
        </row>
        <row r="246">
          <cell r="A246" t="str">
            <v>C67</v>
          </cell>
          <cell r="B246" t="str">
            <v>2007/08</v>
          </cell>
          <cell r="C246" t="str">
            <v>C67 -  Malignant neoplasm of bladder</v>
          </cell>
          <cell r="D246">
            <v>1617</v>
          </cell>
          <cell r="E246">
            <v>561</v>
          </cell>
        </row>
        <row r="247">
          <cell r="A247" t="str">
            <v>C69-C72</v>
          </cell>
          <cell r="B247" t="str">
            <v>2007/08</v>
          </cell>
          <cell r="C247" t="str">
            <v>C69-C72 Malignant neoplasms of eye, brain &amp; other parts of CNS</v>
          </cell>
          <cell r="D247">
            <v>332</v>
          </cell>
          <cell r="E247">
            <v>197</v>
          </cell>
        </row>
        <row r="248">
          <cell r="A248" t="str">
            <v>C73-C75</v>
          </cell>
          <cell r="B248" t="str">
            <v>2007/08</v>
          </cell>
          <cell r="C248" t="str">
            <v>C73-C75 Malignant neoplasms of thyroid and other endocrine glands</v>
          </cell>
          <cell r="D248">
            <v>43</v>
          </cell>
          <cell r="E248">
            <v>128</v>
          </cell>
        </row>
        <row r="249">
          <cell r="A249" t="str">
            <v>C76-C80</v>
          </cell>
          <cell r="B249" t="str">
            <v>2007/08</v>
          </cell>
          <cell r="C249" t="str">
            <v>C76-C80 Malignant neoplasms of ill-defined, secondary and unspecified sites</v>
          </cell>
          <cell r="D249">
            <v>1527</v>
          </cell>
          <cell r="E249">
            <v>1792</v>
          </cell>
        </row>
        <row r="250">
          <cell r="A250" t="str">
            <v>C81-C96</v>
          </cell>
          <cell r="B250" t="str">
            <v>2007/08</v>
          </cell>
          <cell r="C250" t="str">
            <v>C81-C96 Malignant neoplasms, stated or presumed to be primary, of lymphoid, haematopoietic and related tissue</v>
          </cell>
          <cell r="D250">
            <v>1497</v>
          </cell>
          <cell r="E250">
            <v>987</v>
          </cell>
        </row>
        <row r="251">
          <cell r="A251" t="str">
            <v>D00-D09</v>
          </cell>
          <cell r="B251" t="str">
            <v>2007/08</v>
          </cell>
          <cell r="C251" t="str">
            <v>D00-D09 In situ neoplasms</v>
          </cell>
          <cell r="D251">
            <v>131</v>
          </cell>
          <cell r="E251">
            <v>535</v>
          </cell>
        </row>
        <row r="252">
          <cell r="A252" t="str">
            <v>D10-D36</v>
          </cell>
          <cell r="B252" t="str">
            <v>2007/08</v>
          </cell>
          <cell r="C252" t="str">
            <v>D10-D36 Benign neoplasms</v>
          </cell>
          <cell r="D252">
            <v>819</v>
          </cell>
          <cell r="E252">
            <v>2579</v>
          </cell>
        </row>
        <row r="253">
          <cell r="A253" t="str">
            <v>D37-D48</v>
          </cell>
          <cell r="B253" t="str">
            <v>2007/08</v>
          </cell>
          <cell r="C253" t="str">
            <v>D37-D48 Neoplasms of uncertain or unknown behaviour</v>
          </cell>
          <cell r="D253">
            <v>480</v>
          </cell>
          <cell r="E253">
            <v>447</v>
          </cell>
        </row>
        <row r="254">
          <cell r="A254" t="str">
            <v>E10-E14</v>
          </cell>
          <cell r="B254" t="str">
            <v>2007/08</v>
          </cell>
          <cell r="C254" t="str">
            <v>E10-E14 Diabetes Mellitus</v>
          </cell>
          <cell r="D254">
            <v>1514</v>
          </cell>
          <cell r="E254">
            <v>1191</v>
          </cell>
        </row>
        <row r="255">
          <cell r="A255" t="str">
            <v>E66</v>
          </cell>
          <cell r="B255" t="str">
            <v>2007/08</v>
          </cell>
          <cell r="C255" t="str">
            <v>E66 -  Obesity</v>
          </cell>
          <cell r="D255">
            <v>26</v>
          </cell>
          <cell r="E255">
            <v>46</v>
          </cell>
        </row>
        <row r="256">
          <cell r="A256" t="str">
            <v>F01</v>
          </cell>
          <cell r="B256" t="str">
            <v>2007/08</v>
          </cell>
          <cell r="C256" t="str">
            <v>F01 -  Vascular dementia</v>
          </cell>
          <cell r="D256">
            <v>393</v>
          </cell>
          <cell r="E256">
            <v>402</v>
          </cell>
        </row>
        <row r="257">
          <cell r="A257" t="str">
            <v>G00-G09</v>
          </cell>
          <cell r="B257" t="str">
            <v>2007/08</v>
          </cell>
          <cell r="C257" t="str">
            <v>G00-G09 Inflammatory diseases of the central nervous system</v>
          </cell>
          <cell r="D257">
            <v>103</v>
          </cell>
          <cell r="E257">
            <v>90</v>
          </cell>
        </row>
        <row r="258">
          <cell r="A258" t="str">
            <v>G10-G14</v>
          </cell>
          <cell r="B258" t="str">
            <v>2007/08</v>
          </cell>
          <cell r="C258" t="str">
            <v>G10-G14 Systemic atrophies primarily affecting the central nervous system</v>
          </cell>
          <cell r="D258">
            <v>116</v>
          </cell>
          <cell r="E258">
            <v>65</v>
          </cell>
        </row>
        <row r="259">
          <cell r="A259" t="str">
            <v>G20-G26</v>
          </cell>
          <cell r="B259" t="str">
            <v>2007/08</v>
          </cell>
          <cell r="C259" t="str">
            <v>G20-G26 Extrapyramidal and movement disorders</v>
          </cell>
          <cell r="D259">
            <v>408</v>
          </cell>
          <cell r="E259">
            <v>258</v>
          </cell>
        </row>
        <row r="260">
          <cell r="A260" t="str">
            <v>G30-G32</v>
          </cell>
          <cell r="B260" t="str">
            <v>2007/08</v>
          </cell>
          <cell r="C260" t="str">
            <v>G30-G32 Other degenerative diseases of the nervous system</v>
          </cell>
          <cell r="D260">
            <v>459</v>
          </cell>
          <cell r="E260">
            <v>919</v>
          </cell>
        </row>
        <row r="261">
          <cell r="A261" t="str">
            <v>G35-G37</v>
          </cell>
          <cell r="B261" t="str">
            <v>2007/08</v>
          </cell>
          <cell r="C261" t="str">
            <v>G35-G37 Demyelinating diseases of the central nervous system</v>
          </cell>
          <cell r="D261">
            <v>121</v>
          </cell>
          <cell r="E261">
            <v>247</v>
          </cell>
        </row>
        <row r="262">
          <cell r="A262" t="str">
            <v>G40-G47</v>
          </cell>
          <cell r="B262" t="str">
            <v>2007/08</v>
          </cell>
          <cell r="C262" t="str">
            <v>G40-G47 Episodic and paroxysmal disorders</v>
          </cell>
          <cell r="D262">
            <v>2818</v>
          </cell>
          <cell r="E262">
            <v>2524</v>
          </cell>
        </row>
        <row r="263">
          <cell r="A263" t="str">
            <v>G50-G59</v>
          </cell>
          <cell r="B263" t="str">
            <v>2007/08</v>
          </cell>
          <cell r="C263" t="str">
            <v>G50-G59 Nerve, nerve root and plexus disorders</v>
          </cell>
          <cell r="D263">
            <v>310</v>
          </cell>
          <cell r="E263">
            <v>422</v>
          </cell>
        </row>
        <row r="264">
          <cell r="A264" t="str">
            <v>G60-G64</v>
          </cell>
          <cell r="B264" t="str">
            <v>2007/08</v>
          </cell>
          <cell r="C264" t="str">
            <v>G60-G64 Polyneuropathies and other disorders of the peripheral nervous system</v>
          </cell>
          <cell r="D264">
            <v>187</v>
          </cell>
          <cell r="E264">
            <v>94</v>
          </cell>
        </row>
        <row r="265">
          <cell r="A265" t="str">
            <v>G70-G73</v>
          </cell>
          <cell r="B265" t="str">
            <v>2007/08</v>
          </cell>
          <cell r="C265" t="str">
            <v>G70-G73 Diseases of myoneural junction and muscle</v>
          </cell>
          <cell r="D265">
            <v>54</v>
          </cell>
          <cell r="E265">
            <v>44</v>
          </cell>
        </row>
        <row r="266">
          <cell r="A266" t="str">
            <v>G80-G83</v>
          </cell>
          <cell r="B266" t="str">
            <v>2007/08</v>
          </cell>
          <cell r="C266" t="str">
            <v>G80-G83 Cerebral palsy and other paralytic syndromes</v>
          </cell>
          <cell r="D266">
            <v>438</v>
          </cell>
          <cell r="E266">
            <v>427</v>
          </cell>
        </row>
        <row r="267">
          <cell r="A267" t="str">
            <v>G90-G99</v>
          </cell>
          <cell r="B267" t="str">
            <v>2007/08</v>
          </cell>
          <cell r="C267" t="str">
            <v>G90-G99 Other disorders of the nervous system</v>
          </cell>
          <cell r="D267">
            <v>267</v>
          </cell>
          <cell r="E267">
            <v>350</v>
          </cell>
        </row>
        <row r="268">
          <cell r="A268" t="str">
            <v>I00-I99</v>
          </cell>
          <cell r="B268" t="str">
            <v>2007/08</v>
          </cell>
          <cell r="C268" t="str">
            <v>All cardiovascular diseases (I00-I99)</v>
          </cell>
          <cell r="D268">
            <v>26154</v>
          </cell>
          <cell r="E268">
            <v>21699</v>
          </cell>
        </row>
        <row r="269">
          <cell r="A269" t="str">
            <v>I00-I02</v>
          </cell>
          <cell r="B269" t="str">
            <v>2007/08</v>
          </cell>
          <cell r="C269" t="str">
            <v>I00-I02 Acute rheumatic fever</v>
          </cell>
          <cell r="D269">
            <v>2</v>
          </cell>
          <cell r="E269">
            <v>3</v>
          </cell>
        </row>
        <row r="270">
          <cell r="A270" t="str">
            <v>I05-I09</v>
          </cell>
          <cell r="B270" t="str">
            <v>2007/08</v>
          </cell>
          <cell r="C270" t="str">
            <v>I05-I09 Chronic rheumatic heart diseases</v>
          </cell>
          <cell r="D270">
            <v>70</v>
          </cell>
          <cell r="E270">
            <v>152</v>
          </cell>
        </row>
        <row r="271">
          <cell r="A271" t="str">
            <v>I10-I15</v>
          </cell>
          <cell r="B271" t="str">
            <v>2007/08</v>
          </cell>
          <cell r="C271" t="str">
            <v>I10-I15 Hypertensive diseases</v>
          </cell>
          <cell r="D271">
            <v>560</v>
          </cell>
          <cell r="E271">
            <v>451</v>
          </cell>
        </row>
        <row r="272">
          <cell r="A272" t="str">
            <v>I110</v>
          </cell>
          <cell r="B272" t="str">
            <v>2007/08</v>
          </cell>
          <cell r="C272" t="str">
            <v>I110 -  Hypertensive heart disease with (congestive) heart failure</v>
          </cell>
          <cell r="D272">
            <v>29</v>
          </cell>
          <cell r="E272">
            <v>23</v>
          </cell>
        </row>
        <row r="273">
          <cell r="A273" t="str">
            <v>I130</v>
          </cell>
          <cell r="B273" t="str">
            <v>2007/08</v>
          </cell>
          <cell r="C273" t="str">
            <v>I130 -  Hypertensive heart and renal disease with (congestive) heart failure</v>
          </cell>
          <cell r="D273">
            <v>4</v>
          </cell>
          <cell r="E273">
            <v>3</v>
          </cell>
        </row>
        <row r="274">
          <cell r="A274" t="str">
            <v>I132</v>
          </cell>
          <cell r="B274" t="str">
            <v>2007/08</v>
          </cell>
          <cell r="C274" t="str">
            <v>I132 -  Hypertensive heart and renal disease with both (congestive) heart failure and renal failure</v>
          </cell>
          <cell r="D274">
            <v>3</v>
          </cell>
          <cell r="E274">
            <v>2</v>
          </cell>
        </row>
        <row r="275">
          <cell r="A275" t="str">
            <v>I20</v>
          </cell>
          <cell r="B275" t="str">
            <v>2007/08</v>
          </cell>
          <cell r="C275" t="str">
            <v>I20 -  Angina pectoris</v>
          </cell>
          <cell r="D275">
            <v>2654</v>
          </cell>
          <cell r="E275">
            <v>2110</v>
          </cell>
        </row>
        <row r="276">
          <cell r="A276" t="str">
            <v>I20-I25</v>
          </cell>
          <cell r="B276" t="str">
            <v>2007/08</v>
          </cell>
          <cell r="C276" t="str">
            <v>I20-I25 Ischaemic heart diseases</v>
          </cell>
          <cell r="D276">
            <v>8447</v>
          </cell>
          <cell r="E276">
            <v>5167</v>
          </cell>
        </row>
        <row r="277">
          <cell r="A277" t="str">
            <v>I21</v>
          </cell>
          <cell r="B277" t="str">
            <v>2007/08</v>
          </cell>
          <cell r="C277" t="str">
            <v>I21 -  Acute myocardial infarction</v>
          </cell>
          <cell r="D277">
            <v>2361</v>
          </cell>
          <cell r="E277">
            <v>1575</v>
          </cell>
        </row>
        <row r="278">
          <cell r="A278" t="str">
            <v>I22</v>
          </cell>
          <cell r="B278" t="str">
            <v>2007/08</v>
          </cell>
          <cell r="C278" t="str">
            <v>I22 -  Subsequent myocardial infarction</v>
          </cell>
          <cell r="D278">
            <v>592</v>
          </cell>
          <cell r="E278">
            <v>357</v>
          </cell>
        </row>
        <row r="279">
          <cell r="A279" t="str">
            <v>I255</v>
          </cell>
          <cell r="B279" t="str">
            <v>2007/08</v>
          </cell>
          <cell r="C279" t="str">
            <v>I255 -  Ischaemic cardiomyopathy</v>
          </cell>
          <cell r="D279">
            <v>23</v>
          </cell>
          <cell r="E279">
            <v>3</v>
          </cell>
        </row>
        <row r="280">
          <cell r="A280" t="str">
            <v>I26-I28</v>
          </cell>
          <cell r="B280" t="str">
            <v>2007/08</v>
          </cell>
          <cell r="C280" t="str">
            <v>I26-I28 Pulmonary heart disease &amp; diseases of pulmonary circulation</v>
          </cell>
          <cell r="D280">
            <v>496</v>
          </cell>
          <cell r="E280">
            <v>535</v>
          </cell>
        </row>
        <row r="281">
          <cell r="A281" t="str">
            <v>I30-I52</v>
          </cell>
          <cell r="B281" t="str">
            <v>2007/08</v>
          </cell>
          <cell r="C281" t="str">
            <v>I30-I52 Other forms of heart disease</v>
          </cell>
          <cell r="D281">
            <v>6137</v>
          </cell>
          <cell r="E281">
            <v>6020</v>
          </cell>
        </row>
        <row r="282">
          <cell r="A282" t="str">
            <v>I420</v>
          </cell>
          <cell r="B282" t="str">
            <v>2007/08</v>
          </cell>
          <cell r="C282" t="str">
            <v>I420 -  Dilated cardiomyopathy</v>
          </cell>
          <cell r="D282">
            <v>78</v>
          </cell>
          <cell r="E282">
            <v>28</v>
          </cell>
        </row>
        <row r="283">
          <cell r="A283" t="str">
            <v>I429</v>
          </cell>
          <cell r="B283" t="str">
            <v>2007/08</v>
          </cell>
          <cell r="C283" t="str">
            <v>I429 -  Cardiomyopathy, unspecified</v>
          </cell>
          <cell r="D283">
            <v>20</v>
          </cell>
          <cell r="E283">
            <v>12</v>
          </cell>
        </row>
        <row r="284">
          <cell r="A284" t="str">
            <v>I48</v>
          </cell>
          <cell r="B284" t="str">
            <v>2007/08</v>
          </cell>
          <cell r="C284" t="str">
            <v>I48 -  Atrial fibrillation and flutter</v>
          </cell>
          <cell r="D284">
            <v>2004</v>
          </cell>
          <cell r="E284">
            <v>2120</v>
          </cell>
        </row>
        <row r="285">
          <cell r="A285" t="str">
            <v>I50</v>
          </cell>
          <cell r="B285" t="str">
            <v>2007/08</v>
          </cell>
          <cell r="C285" t="str">
            <v>I50 -  Heart failure</v>
          </cell>
          <cell r="D285">
            <v>2174</v>
          </cell>
          <cell r="E285">
            <v>2289</v>
          </cell>
        </row>
        <row r="286">
          <cell r="A286" t="str">
            <v>I60-I69</v>
          </cell>
          <cell r="B286" t="str">
            <v>2007/08</v>
          </cell>
          <cell r="C286" t="str">
            <v>I60-I69 Cerebrovascular diseases</v>
          </cell>
          <cell r="D286">
            <v>3153</v>
          </cell>
          <cell r="E286">
            <v>3592</v>
          </cell>
        </row>
        <row r="287">
          <cell r="A287" t="str">
            <v>I70-I79</v>
          </cell>
          <cell r="B287" t="str">
            <v>2007/08</v>
          </cell>
          <cell r="C287" t="str">
            <v>I70-I79 Diseases of arteries, arterioles &amp; capillaries</v>
          </cell>
          <cell r="D287">
            <v>2135</v>
          </cell>
          <cell r="E287">
            <v>1080</v>
          </cell>
        </row>
        <row r="288">
          <cell r="A288" t="str">
            <v>I80-I89</v>
          </cell>
          <cell r="B288" t="str">
            <v>2007/08</v>
          </cell>
          <cell r="C288" t="str">
            <v>I80-I89 Diseases of veins &amp; lymphatic system nec.</v>
          </cell>
          <cell r="D288">
            <v>1993</v>
          </cell>
          <cell r="E288">
            <v>2089</v>
          </cell>
        </row>
        <row r="289">
          <cell r="A289" t="str">
            <v>I95-I99</v>
          </cell>
          <cell r="B289" t="str">
            <v>2007/08</v>
          </cell>
          <cell r="C289" t="str">
            <v>I95-I99 Other and unspecified disorders of the circulatory system</v>
          </cell>
          <cell r="D289">
            <v>471</v>
          </cell>
          <cell r="E289">
            <v>472</v>
          </cell>
        </row>
        <row r="290">
          <cell r="A290" t="str">
            <v>J00-J06</v>
          </cell>
          <cell r="B290" t="str">
            <v>2007/08</v>
          </cell>
          <cell r="C290" t="str">
            <v>J00-J06 Acute upper respiratory infections</v>
          </cell>
          <cell r="D290">
            <v>5580</v>
          </cell>
          <cell r="E290">
            <v>5193</v>
          </cell>
        </row>
        <row r="291">
          <cell r="A291" t="str">
            <v>J09-J18</v>
          </cell>
          <cell r="B291" t="str">
            <v>2007/08</v>
          </cell>
          <cell r="C291" t="str">
            <v>J09-J18 Influenza &amp; Pneumonia</v>
          </cell>
          <cell r="D291">
            <v>4092</v>
          </cell>
          <cell r="E291">
            <v>3924</v>
          </cell>
        </row>
        <row r="292">
          <cell r="A292" t="str">
            <v>J20-J22</v>
          </cell>
          <cell r="B292" t="str">
            <v>2007/08</v>
          </cell>
          <cell r="C292" t="str">
            <v>J20-J22 Other acute lower respiratory infections</v>
          </cell>
          <cell r="D292">
            <v>4034</v>
          </cell>
          <cell r="E292">
            <v>4109</v>
          </cell>
        </row>
        <row r="293">
          <cell r="A293" t="str">
            <v>J30-J39</v>
          </cell>
          <cell r="B293" t="str">
            <v>2007/08</v>
          </cell>
          <cell r="C293" t="str">
            <v>J30-J39 Other diseases of upper respiratory tract</v>
          </cell>
          <cell r="D293">
            <v>3125</v>
          </cell>
          <cell r="E293">
            <v>2580</v>
          </cell>
        </row>
        <row r="294">
          <cell r="A294" t="str">
            <v>J40-J47</v>
          </cell>
          <cell r="B294" t="str">
            <v>2007/08</v>
          </cell>
          <cell r="C294" t="str">
            <v>J40-J47 Chronic lower respiratory diseases</v>
          </cell>
          <cell r="D294">
            <v>5942</v>
          </cell>
          <cell r="E294">
            <v>6431</v>
          </cell>
        </row>
        <row r="295">
          <cell r="A295" t="str">
            <v>J60-J70</v>
          </cell>
          <cell r="B295" t="str">
            <v>2007/08</v>
          </cell>
          <cell r="C295" t="str">
            <v>J60-J70 Lung diseases due to external agents</v>
          </cell>
          <cell r="D295">
            <v>411</v>
          </cell>
          <cell r="E295">
            <v>296</v>
          </cell>
        </row>
        <row r="296">
          <cell r="A296" t="str">
            <v>J80-J84</v>
          </cell>
          <cell r="B296" t="str">
            <v>2007/08</v>
          </cell>
          <cell r="C296" t="str">
            <v>J80-J84 Other respiratory diseases principally affecting the interstitium</v>
          </cell>
          <cell r="D296">
            <v>352</v>
          </cell>
          <cell r="E296">
            <v>318</v>
          </cell>
        </row>
        <row r="297">
          <cell r="A297" t="str">
            <v>J85-J86</v>
          </cell>
          <cell r="B297" t="str">
            <v>2007/08</v>
          </cell>
          <cell r="C297" t="str">
            <v>J85-J86 Suppurative and necrotic conditions of lower respiratory tract</v>
          </cell>
          <cell r="D297">
            <v>101</v>
          </cell>
          <cell r="E297">
            <v>45</v>
          </cell>
        </row>
        <row r="298">
          <cell r="A298" t="str">
            <v>J90-J94</v>
          </cell>
          <cell r="B298" t="str">
            <v>2007/08</v>
          </cell>
          <cell r="C298" t="str">
            <v>J90-J94 Other diseases of pleura</v>
          </cell>
          <cell r="D298">
            <v>963</v>
          </cell>
          <cell r="E298">
            <v>632</v>
          </cell>
        </row>
        <row r="299">
          <cell r="A299" t="str">
            <v>J95-J99</v>
          </cell>
          <cell r="B299" t="str">
            <v>2007/08</v>
          </cell>
          <cell r="C299" t="str">
            <v>J95-J99 Other diseases of the respiratory system</v>
          </cell>
          <cell r="D299">
            <v>332</v>
          </cell>
          <cell r="E299">
            <v>276</v>
          </cell>
        </row>
        <row r="300">
          <cell r="A300" t="str">
            <v>K00-K14</v>
          </cell>
          <cell r="B300" t="str">
            <v>2007/08</v>
          </cell>
          <cell r="C300" t="str">
            <v>K00-K14 Diseases of oral cavity, salivary glands and jaws</v>
          </cell>
          <cell r="D300">
            <v>1162</v>
          </cell>
          <cell r="E300">
            <v>1177</v>
          </cell>
        </row>
        <row r="301">
          <cell r="A301" t="str">
            <v>K20-K31</v>
          </cell>
          <cell r="B301" t="str">
            <v>2007/08</v>
          </cell>
          <cell r="C301" t="str">
            <v>K20-K31 Diseases of oesophagus stomach and duodenum</v>
          </cell>
          <cell r="D301">
            <v>2130</v>
          </cell>
          <cell r="E301">
            <v>2024</v>
          </cell>
        </row>
        <row r="302">
          <cell r="A302" t="str">
            <v>K35-K38</v>
          </cell>
          <cell r="B302" t="str">
            <v>2007/08</v>
          </cell>
          <cell r="C302" t="str">
            <v>K35-K38 Diseases of appendix</v>
          </cell>
          <cell r="D302">
            <v>1151</v>
          </cell>
          <cell r="E302">
            <v>904</v>
          </cell>
        </row>
        <row r="303">
          <cell r="A303" t="str">
            <v>K40-K46</v>
          </cell>
          <cell r="B303" t="str">
            <v>2007/08</v>
          </cell>
          <cell r="C303" t="str">
            <v>K40-K46 Hernia</v>
          </cell>
          <cell r="D303">
            <v>3606</v>
          </cell>
          <cell r="E303">
            <v>1322</v>
          </cell>
        </row>
        <row r="304">
          <cell r="A304" t="str">
            <v>K50-K52</v>
          </cell>
          <cell r="B304" t="str">
            <v>2007/08</v>
          </cell>
          <cell r="C304" t="str">
            <v>K50-K52 Noninfective enteritis and colitis</v>
          </cell>
          <cell r="D304">
            <v>2482</v>
          </cell>
          <cell r="E304">
            <v>3250</v>
          </cell>
        </row>
        <row r="305">
          <cell r="A305" t="str">
            <v>K55-K64</v>
          </cell>
          <cell r="B305" t="str">
            <v>2007/08</v>
          </cell>
          <cell r="C305" t="str">
            <v>K55-K64 Other diseases of intestines</v>
          </cell>
          <cell r="D305">
            <v>4580</v>
          </cell>
          <cell r="E305">
            <v>5559</v>
          </cell>
        </row>
        <row r="306">
          <cell r="A306" t="str">
            <v>K65-K67</v>
          </cell>
          <cell r="B306" t="str">
            <v>2007/08</v>
          </cell>
          <cell r="C306" t="str">
            <v>K65-K67 Diseases of peritoneum</v>
          </cell>
          <cell r="D306">
            <v>142</v>
          </cell>
          <cell r="E306">
            <v>250</v>
          </cell>
        </row>
        <row r="307">
          <cell r="A307" t="str">
            <v>K70-K77</v>
          </cell>
          <cell r="B307" t="str">
            <v>2007/08</v>
          </cell>
          <cell r="C307" t="str">
            <v>K70-K77 Diseases of liver</v>
          </cell>
          <cell r="D307">
            <v>968</v>
          </cell>
          <cell r="E307">
            <v>558</v>
          </cell>
        </row>
        <row r="308">
          <cell r="A308" t="str">
            <v>K80-K87</v>
          </cell>
          <cell r="B308" t="str">
            <v>2007/08</v>
          </cell>
          <cell r="C308" t="str">
            <v>K80-K87 Disorders of gall bladder, biliary tract and pancreas</v>
          </cell>
          <cell r="D308">
            <v>3285</v>
          </cell>
          <cell r="E308">
            <v>6209</v>
          </cell>
        </row>
        <row r="309">
          <cell r="A309" t="str">
            <v>K90-K93</v>
          </cell>
          <cell r="B309" t="str">
            <v>2007/08</v>
          </cell>
          <cell r="C309" t="str">
            <v>K90-K93 Other diseases of the digestive system</v>
          </cell>
          <cell r="D309">
            <v>1881</v>
          </cell>
          <cell r="E309">
            <v>1659</v>
          </cell>
        </row>
        <row r="310">
          <cell r="A310" t="str">
            <v>N00-N08</v>
          </cell>
          <cell r="B310" t="str">
            <v>2007/08</v>
          </cell>
          <cell r="C310" t="str">
            <v>N00-N08 Glomerular disorders</v>
          </cell>
          <cell r="D310">
            <v>145</v>
          </cell>
          <cell r="E310">
            <v>93</v>
          </cell>
        </row>
        <row r="311">
          <cell r="A311" t="str">
            <v>N10-N16</v>
          </cell>
          <cell r="B311" t="str">
            <v>2007/08</v>
          </cell>
          <cell r="C311" t="str">
            <v>N10-N16 Renal tubulo-interstitial diseases</v>
          </cell>
          <cell r="D311">
            <v>480</v>
          </cell>
          <cell r="E311">
            <v>740</v>
          </cell>
        </row>
        <row r="312">
          <cell r="A312" t="str">
            <v>N17-N19</v>
          </cell>
          <cell r="B312" t="str">
            <v>2007/08</v>
          </cell>
          <cell r="C312" t="str">
            <v>N17-N19 Renal failure</v>
          </cell>
          <cell r="D312">
            <v>1171</v>
          </cell>
          <cell r="E312">
            <v>941</v>
          </cell>
        </row>
        <row r="313">
          <cell r="A313" t="str">
            <v>N20-N23</v>
          </cell>
          <cell r="B313" t="str">
            <v>2007/08</v>
          </cell>
          <cell r="C313" t="str">
            <v>N20-N23 Urolithiasis</v>
          </cell>
          <cell r="D313">
            <v>1680</v>
          </cell>
          <cell r="E313">
            <v>681</v>
          </cell>
        </row>
        <row r="314">
          <cell r="A314" t="str">
            <v>N25-N29</v>
          </cell>
          <cell r="B314" t="str">
            <v>2007/08</v>
          </cell>
          <cell r="C314" t="str">
            <v>N25-N29 Other disorders of kidney and ureter</v>
          </cell>
          <cell r="D314">
            <v>59</v>
          </cell>
          <cell r="E314">
            <v>68</v>
          </cell>
        </row>
        <row r="315">
          <cell r="A315" t="str">
            <v>N30-N39</v>
          </cell>
          <cell r="B315" t="str">
            <v>2007/08</v>
          </cell>
          <cell r="C315" t="str">
            <v>N30-N39 Other diseases of the urinary system</v>
          </cell>
          <cell r="D315">
            <v>3488</v>
          </cell>
          <cell r="E315">
            <v>6030</v>
          </cell>
        </row>
        <row r="316">
          <cell r="A316" t="str">
            <v>N40-N51</v>
          </cell>
          <cell r="B316" t="str">
            <v>2007/08</v>
          </cell>
          <cell r="C316" t="str">
            <v>N40-N51 Diseases of male genital organs</v>
          </cell>
          <cell r="D316">
            <v>4058</v>
          </cell>
          <cell r="E316">
            <v>0</v>
          </cell>
        </row>
        <row r="317">
          <cell r="A317" t="str">
            <v>N60-N64</v>
          </cell>
          <cell r="B317" t="str">
            <v>2007/08</v>
          </cell>
          <cell r="C317" t="str">
            <v>N60-N64 Disorders of breast</v>
          </cell>
          <cell r="D317">
            <v>94</v>
          </cell>
          <cell r="E317">
            <v>774</v>
          </cell>
        </row>
        <row r="318">
          <cell r="A318" t="str">
            <v>N70-N77</v>
          </cell>
          <cell r="B318" t="str">
            <v>2007/08</v>
          </cell>
          <cell r="C318" t="str">
            <v>N70-N77 Inflammatory diseases of female pelvic organs</v>
          </cell>
          <cell r="D318">
            <v>1</v>
          </cell>
          <cell r="E318">
            <v>1271</v>
          </cell>
        </row>
        <row r="319">
          <cell r="A319" t="str">
            <v>N80-N98</v>
          </cell>
          <cell r="B319" t="str">
            <v>2007/08</v>
          </cell>
          <cell r="C319" t="str">
            <v>N80-N98 Noninflammatory disorders of female genital tract</v>
          </cell>
          <cell r="D319">
            <v>2</v>
          </cell>
          <cell r="E319">
            <v>8177</v>
          </cell>
        </row>
        <row r="320">
          <cell r="A320" t="str">
            <v>N99</v>
          </cell>
          <cell r="B320" t="str">
            <v>2007/08</v>
          </cell>
          <cell r="C320" t="str">
            <v>N99 Other disorders of the genitourinary system</v>
          </cell>
          <cell r="D320">
            <v>35</v>
          </cell>
          <cell r="E320">
            <v>107</v>
          </cell>
        </row>
        <row r="321">
          <cell r="A321" t="str">
            <v>P290</v>
          </cell>
          <cell r="B321" t="str">
            <v>2007/08</v>
          </cell>
          <cell r="C321" t="str">
            <v>P290 -  Neonatal cardiac failure</v>
          </cell>
          <cell r="D321">
            <v>1</v>
          </cell>
          <cell r="E321">
            <v>2</v>
          </cell>
        </row>
        <row r="322">
          <cell r="A322" t="str">
            <v>Q20-Q28</v>
          </cell>
          <cell r="B322" t="str">
            <v>2007/08</v>
          </cell>
          <cell r="C322" t="str">
            <v>Q20-Q28 Congenital malformations of the circulatory system</v>
          </cell>
          <cell r="D322">
            <v>115</v>
          </cell>
          <cell r="E322">
            <v>103</v>
          </cell>
        </row>
        <row r="323">
          <cell r="A323" t="str">
            <v>S00-S09</v>
          </cell>
          <cell r="B323" t="str">
            <v>2007/08</v>
          </cell>
          <cell r="C323" t="str">
            <v>S00-S09 Injuries to the head</v>
          </cell>
          <cell r="D323">
            <v>5193</v>
          </cell>
          <cell r="E323">
            <v>2622</v>
          </cell>
        </row>
        <row r="324">
          <cell r="A324" t="str">
            <v>S10-S19</v>
          </cell>
          <cell r="B324" t="str">
            <v>2007/08</v>
          </cell>
          <cell r="C324" t="str">
            <v>S10-S19 Injuries to the neck</v>
          </cell>
          <cell r="D324">
            <v>297</v>
          </cell>
          <cell r="E324">
            <v>192</v>
          </cell>
        </row>
        <row r="325">
          <cell r="A325" t="str">
            <v>S20-S29</v>
          </cell>
          <cell r="B325" t="str">
            <v>2007/08</v>
          </cell>
          <cell r="C325" t="str">
            <v>S20-S29 Injuries to the thorax</v>
          </cell>
          <cell r="D325">
            <v>609</v>
          </cell>
          <cell r="E325">
            <v>386</v>
          </cell>
        </row>
        <row r="326">
          <cell r="A326" t="str">
            <v>S30-S39</v>
          </cell>
          <cell r="B326" t="str">
            <v>2007/08</v>
          </cell>
          <cell r="C326" t="str">
            <v>S30-S39 Injuries to abdomen, lower back, lumbar spine and pelvis</v>
          </cell>
          <cell r="D326">
            <v>861</v>
          </cell>
          <cell r="E326">
            <v>1072</v>
          </cell>
        </row>
        <row r="327">
          <cell r="A327" t="str">
            <v>S40-S49</v>
          </cell>
          <cell r="B327" t="str">
            <v>2007/08</v>
          </cell>
          <cell r="C327" t="str">
            <v>S40-S49 Injuries to the shoulder and upper arm</v>
          </cell>
          <cell r="D327">
            <v>1033</v>
          </cell>
          <cell r="E327">
            <v>1208</v>
          </cell>
        </row>
        <row r="328">
          <cell r="A328" t="str">
            <v>S50-S59</v>
          </cell>
          <cell r="B328" t="str">
            <v>2007/08</v>
          </cell>
          <cell r="C328" t="str">
            <v>S50-S59 Injuries to the elbow and forearm</v>
          </cell>
          <cell r="D328">
            <v>2068</v>
          </cell>
          <cell r="E328">
            <v>2229</v>
          </cell>
        </row>
        <row r="329">
          <cell r="A329" t="str">
            <v>S60-S69</v>
          </cell>
          <cell r="B329" t="str">
            <v>2007/08</v>
          </cell>
          <cell r="C329" t="str">
            <v>S60-S69 Injuries to the wrist and hand</v>
          </cell>
          <cell r="D329">
            <v>3236</v>
          </cell>
          <cell r="E329">
            <v>1010</v>
          </cell>
        </row>
        <row r="330">
          <cell r="A330" t="str">
            <v>S70-S79</v>
          </cell>
          <cell r="B330" t="str">
            <v>2007/08</v>
          </cell>
          <cell r="C330" t="str">
            <v>S70-S79 Injuries to the hip and thigh</v>
          </cell>
          <cell r="D330">
            <v>1796</v>
          </cell>
          <cell r="E330">
            <v>4391</v>
          </cell>
        </row>
        <row r="331">
          <cell r="A331" t="str">
            <v>S80-S89</v>
          </cell>
          <cell r="B331" t="str">
            <v>2007/08</v>
          </cell>
          <cell r="C331" t="str">
            <v>S80-S89 Injuries to the knee and lower leg</v>
          </cell>
          <cell r="D331">
            <v>2461</v>
          </cell>
          <cell r="E331">
            <v>2195</v>
          </cell>
        </row>
        <row r="332">
          <cell r="A332" t="str">
            <v>S90-S99</v>
          </cell>
          <cell r="B332" t="str">
            <v>2007/08</v>
          </cell>
          <cell r="C332" t="str">
            <v>S90-S99 Injuries to the ankle and foot</v>
          </cell>
          <cell r="D332">
            <v>552</v>
          </cell>
          <cell r="E332">
            <v>375</v>
          </cell>
        </row>
        <row r="333">
          <cell r="A333" t="str">
            <v>T00-T07</v>
          </cell>
          <cell r="B333" t="str">
            <v>2007/08</v>
          </cell>
          <cell r="C333" t="str">
            <v>T00-T07 Injuries involving multiple body regions</v>
          </cell>
          <cell r="D333">
            <v>47</v>
          </cell>
          <cell r="E333">
            <v>44</v>
          </cell>
        </row>
        <row r="334">
          <cell r="A334" t="str">
            <v>T08-T14</v>
          </cell>
          <cell r="B334" t="str">
            <v>2007/08</v>
          </cell>
          <cell r="C334" t="str">
            <v>T08-T14 Injuries to unspecified part of trunk, limb or body region</v>
          </cell>
          <cell r="D334">
            <v>119</v>
          </cell>
          <cell r="E334">
            <v>100</v>
          </cell>
        </row>
        <row r="335">
          <cell r="A335" t="str">
            <v>T15-T19</v>
          </cell>
          <cell r="B335" t="str">
            <v>2007/08</v>
          </cell>
          <cell r="C335" t="str">
            <v>T15-T19 Effects of foreign body entering through natural orifice</v>
          </cell>
          <cell r="D335">
            <v>371</v>
          </cell>
          <cell r="E335">
            <v>335</v>
          </cell>
        </row>
        <row r="336">
          <cell r="A336" t="str">
            <v>T20-T32</v>
          </cell>
          <cell r="B336" t="str">
            <v>2007/08</v>
          </cell>
          <cell r="C336" t="str">
            <v>T20-T32 Burns and corrosions</v>
          </cell>
          <cell r="D336">
            <v>395</v>
          </cell>
          <cell r="E336">
            <v>204</v>
          </cell>
        </row>
        <row r="337">
          <cell r="A337" t="str">
            <v>T33-T35</v>
          </cell>
          <cell r="B337" t="str">
            <v>2007/08</v>
          </cell>
          <cell r="C337" t="str">
            <v>T33-T35 Frostbite</v>
          </cell>
          <cell r="D337">
            <v>3</v>
          </cell>
          <cell r="E337">
            <v>0</v>
          </cell>
        </row>
        <row r="338">
          <cell r="A338" t="str">
            <v>T36-T50</v>
          </cell>
          <cell r="B338" t="str">
            <v>2007/08</v>
          </cell>
          <cell r="C338" t="str">
            <v>T36-T50 Poisonings by drugs, medicaments and biological substances</v>
          </cell>
          <cell r="D338">
            <v>2864</v>
          </cell>
          <cell r="E338">
            <v>4328</v>
          </cell>
        </row>
        <row r="339">
          <cell r="A339" t="str">
            <v>T51-T65</v>
          </cell>
          <cell r="B339" t="str">
            <v>2007/08</v>
          </cell>
          <cell r="C339" t="str">
            <v>T51-T65 Tox. effcts. of substances chiefly nonmedicinal as to source</v>
          </cell>
          <cell r="D339">
            <v>250</v>
          </cell>
          <cell r="E339">
            <v>188</v>
          </cell>
        </row>
        <row r="340">
          <cell r="A340" t="str">
            <v>T66-T78</v>
          </cell>
          <cell r="B340" t="str">
            <v>2007/08</v>
          </cell>
          <cell r="C340" t="str">
            <v>T66-T78 Other and unspecified effects of external causes</v>
          </cell>
          <cell r="D340">
            <v>306</v>
          </cell>
          <cell r="E340">
            <v>366</v>
          </cell>
        </row>
        <row r="341">
          <cell r="A341" t="str">
            <v>T79</v>
          </cell>
          <cell r="B341" t="str">
            <v>2007/08</v>
          </cell>
          <cell r="C341" t="str">
            <v>T79 Certain early complications of trauma</v>
          </cell>
          <cell r="D341">
            <v>95</v>
          </cell>
          <cell r="E341">
            <v>37</v>
          </cell>
        </row>
        <row r="342">
          <cell r="A342" t="str">
            <v>T80-T88</v>
          </cell>
          <cell r="B342" t="str">
            <v>2007/08</v>
          </cell>
          <cell r="C342" t="str">
            <v>T80-T88 Complications of surgical and medical care, not eleswhere classified</v>
          </cell>
          <cell r="D342">
            <v>3978</v>
          </cell>
          <cell r="E342">
            <v>4249</v>
          </cell>
        </row>
        <row r="343">
          <cell r="A343" t="str">
            <v>T90-T98</v>
          </cell>
          <cell r="B343" t="str">
            <v>2007/08</v>
          </cell>
          <cell r="C343" t="str">
            <v>T90-T98 Sequelae of injuries, of poisoning and of other consequences of external causes</v>
          </cell>
          <cell r="D343">
            <v>7</v>
          </cell>
          <cell r="E343">
            <v>3</v>
          </cell>
        </row>
        <row r="344">
          <cell r="A344" t="str">
            <v>C00-C14</v>
          </cell>
          <cell r="B344" t="str">
            <v>2008/09</v>
          </cell>
          <cell r="C344" t="str">
            <v>C00-C14 Malignant neoplasm of liporal cavity and pharynx</v>
          </cell>
          <cell r="D344">
            <v>645</v>
          </cell>
          <cell r="E344">
            <v>249</v>
          </cell>
        </row>
        <row r="345">
          <cell r="A345" t="str">
            <v>C15-C26</v>
          </cell>
          <cell r="B345" t="str">
            <v>2008/09</v>
          </cell>
          <cell r="C345" t="str">
            <v>C15-C26 Malignant neoplasm of digestive organs</v>
          </cell>
          <cell r="D345">
            <v>3214</v>
          </cell>
          <cell r="E345">
            <v>2337</v>
          </cell>
        </row>
        <row r="346">
          <cell r="A346" t="str">
            <v>C18</v>
          </cell>
          <cell r="B346" t="str">
            <v>2008/09</v>
          </cell>
          <cell r="C346" t="str">
            <v>C18 -  Malignant neoplasm of colon</v>
          </cell>
          <cell r="D346">
            <v>917</v>
          </cell>
          <cell r="E346">
            <v>762</v>
          </cell>
        </row>
        <row r="347">
          <cell r="A347" t="str">
            <v>C19</v>
          </cell>
          <cell r="B347" t="str">
            <v>2008/09</v>
          </cell>
          <cell r="C347" t="str">
            <v>C19 -  Malignant neoplasm of rectosigmoid junction</v>
          </cell>
          <cell r="D347">
            <v>132</v>
          </cell>
          <cell r="E347">
            <v>110</v>
          </cell>
        </row>
        <row r="348">
          <cell r="A348" t="str">
            <v>C20</v>
          </cell>
          <cell r="B348" t="str">
            <v>2008/09</v>
          </cell>
          <cell r="C348" t="str">
            <v>C20 -  Malignant neoplasm of rectum</v>
          </cell>
          <cell r="D348">
            <v>534</v>
          </cell>
          <cell r="E348">
            <v>347</v>
          </cell>
        </row>
        <row r="349">
          <cell r="A349" t="str">
            <v>C21</v>
          </cell>
          <cell r="B349" t="str">
            <v>2008/09</v>
          </cell>
          <cell r="C349" t="str">
            <v>C21 -  Malignant neoplasm of anus and anal canal</v>
          </cell>
          <cell r="D349">
            <v>42</v>
          </cell>
          <cell r="E349">
            <v>69</v>
          </cell>
        </row>
        <row r="350">
          <cell r="A350" t="str">
            <v>C30-C39</v>
          </cell>
          <cell r="B350" t="str">
            <v>2008/09</v>
          </cell>
          <cell r="C350" t="str">
            <v>C30-C39 Malignant neoplasms of respiratory &amp; intrathoracic organs</v>
          </cell>
          <cell r="D350">
            <v>1793</v>
          </cell>
          <cell r="E350">
            <v>1227</v>
          </cell>
        </row>
        <row r="351">
          <cell r="A351" t="str">
            <v>C33</v>
          </cell>
          <cell r="B351" t="str">
            <v>2008/09</v>
          </cell>
          <cell r="C351" t="str">
            <v>C33 -  Malignant neoplasm of trachea</v>
          </cell>
          <cell r="D351">
            <v>9</v>
          </cell>
          <cell r="E351">
            <v>8</v>
          </cell>
        </row>
        <row r="352">
          <cell r="A352" t="str">
            <v>C34</v>
          </cell>
          <cell r="B352" t="str">
            <v>2008/09</v>
          </cell>
          <cell r="C352" t="str">
            <v>C34 -  Malignant neoplasm of bronchus and lung</v>
          </cell>
          <cell r="D352">
            <v>1423</v>
          </cell>
          <cell r="E352">
            <v>1134</v>
          </cell>
        </row>
        <row r="353">
          <cell r="A353" t="str">
            <v>C40-C41</v>
          </cell>
          <cell r="B353" t="str">
            <v>2008/09</v>
          </cell>
          <cell r="C353" t="str">
            <v>C40-C41 Malignant neoplasm of bone and articular cartilage</v>
          </cell>
          <cell r="D353">
            <v>79</v>
          </cell>
          <cell r="E353">
            <v>70</v>
          </cell>
        </row>
        <row r="354">
          <cell r="A354" t="str">
            <v>C43-C44</v>
          </cell>
          <cell r="B354" t="str">
            <v>2008/09</v>
          </cell>
          <cell r="C354" t="str">
            <v>C43-C44 Malignant neoplasms of skin</v>
          </cell>
          <cell r="D354">
            <v>508</v>
          </cell>
          <cell r="E354">
            <v>391</v>
          </cell>
        </row>
        <row r="355">
          <cell r="A355" t="str">
            <v>C45-C49</v>
          </cell>
          <cell r="B355" t="str">
            <v>2008/09</v>
          </cell>
          <cell r="C355" t="str">
            <v>C45-C49 Malignant neoplasms of mesothelial and soft tissue</v>
          </cell>
          <cell r="D355">
            <v>267</v>
          </cell>
          <cell r="E355">
            <v>117</v>
          </cell>
        </row>
        <row r="356">
          <cell r="A356" t="str">
            <v>C50</v>
          </cell>
          <cell r="B356" t="str">
            <v>2008/09</v>
          </cell>
          <cell r="C356" t="str">
            <v>C50 Malignant neoplasm of breast</v>
          </cell>
          <cell r="D356">
            <v>11</v>
          </cell>
          <cell r="E356">
            <v>2853</v>
          </cell>
        </row>
        <row r="357">
          <cell r="A357" t="str">
            <v>C51-C58</v>
          </cell>
          <cell r="B357" t="str">
            <v>2008/09</v>
          </cell>
          <cell r="C357" t="str">
            <v>C51-C58 Malignant neoplasms of female genital organs</v>
          </cell>
          <cell r="D357">
            <v>0</v>
          </cell>
          <cell r="E357">
            <v>1536</v>
          </cell>
        </row>
        <row r="358">
          <cell r="A358" t="str">
            <v>C60-C63</v>
          </cell>
          <cell r="B358" t="str">
            <v>2008/09</v>
          </cell>
          <cell r="C358" t="str">
            <v>C60-C63 Malignant neoplasms of male genital organs</v>
          </cell>
          <cell r="D358">
            <v>1449</v>
          </cell>
          <cell r="E358">
            <v>1</v>
          </cell>
        </row>
        <row r="359">
          <cell r="A359" t="str">
            <v>C64-C68</v>
          </cell>
          <cell r="B359" t="str">
            <v>2008/09</v>
          </cell>
          <cell r="C359" t="str">
            <v>C64-C68 Malignant neoplasms of urinary tract</v>
          </cell>
          <cell r="D359">
            <v>2095</v>
          </cell>
          <cell r="E359">
            <v>751</v>
          </cell>
        </row>
        <row r="360">
          <cell r="A360" t="str">
            <v>C67</v>
          </cell>
          <cell r="B360" t="str">
            <v>2008/09</v>
          </cell>
          <cell r="C360" t="str">
            <v>C67 -  Malignant neoplasm of bladder</v>
          </cell>
          <cell r="D360">
            <v>1743</v>
          </cell>
          <cell r="E360">
            <v>512</v>
          </cell>
        </row>
        <row r="361">
          <cell r="A361" t="str">
            <v>C69-C72</v>
          </cell>
          <cell r="B361" t="str">
            <v>2008/09</v>
          </cell>
          <cell r="C361" t="str">
            <v>C69-C72 Malignant neoplasms of eye, brain &amp; other parts of CNS</v>
          </cell>
          <cell r="D361">
            <v>325</v>
          </cell>
          <cell r="E361">
            <v>180</v>
          </cell>
        </row>
        <row r="362">
          <cell r="A362" t="str">
            <v>C73-C75</v>
          </cell>
          <cell r="B362" t="str">
            <v>2008/09</v>
          </cell>
          <cell r="C362" t="str">
            <v>C73-C75 Malignant neoplasms of thyroid and other endocrine glands</v>
          </cell>
          <cell r="D362">
            <v>70</v>
          </cell>
          <cell r="E362">
            <v>127</v>
          </cell>
        </row>
        <row r="363">
          <cell r="A363" t="str">
            <v>C76-C80</v>
          </cell>
          <cell r="B363" t="str">
            <v>2008/09</v>
          </cell>
          <cell r="C363" t="str">
            <v>C76-C80 Malignant neoplasms of ill-defined, secondary and unspecified sites</v>
          </cell>
          <cell r="D363">
            <v>1403</v>
          </cell>
          <cell r="E363">
            <v>1878</v>
          </cell>
        </row>
        <row r="364">
          <cell r="A364" t="str">
            <v>C81-C96</v>
          </cell>
          <cell r="B364" t="str">
            <v>2008/09</v>
          </cell>
          <cell r="C364" t="str">
            <v>C81-C96 Malignant neoplasms, stated or presumed to be primary, of lymphoid, haematopoietic and related tissue</v>
          </cell>
          <cell r="D364">
            <v>1396</v>
          </cell>
          <cell r="E364">
            <v>952</v>
          </cell>
        </row>
        <row r="365">
          <cell r="A365" t="str">
            <v>D00-D09</v>
          </cell>
          <cell r="B365" t="str">
            <v>2008/09</v>
          </cell>
          <cell r="C365" t="str">
            <v>D00-D09 In situ neoplasms</v>
          </cell>
          <cell r="D365">
            <v>107</v>
          </cell>
          <cell r="E365">
            <v>557</v>
          </cell>
        </row>
        <row r="366">
          <cell r="A366" t="str">
            <v>D10-D36</v>
          </cell>
          <cell r="B366" t="str">
            <v>2008/09</v>
          </cell>
          <cell r="C366" t="str">
            <v>D10-D36 Benign neoplasms</v>
          </cell>
          <cell r="D366">
            <v>789</v>
          </cell>
          <cell r="E366">
            <v>2477</v>
          </cell>
        </row>
        <row r="367">
          <cell r="A367" t="str">
            <v>D37-D48</v>
          </cell>
          <cell r="B367" t="str">
            <v>2008/09</v>
          </cell>
          <cell r="C367" t="str">
            <v>D37-D48 Neoplasms of uncertain or unknown behaviour</v>
          </cell>
          <cell r="D367">
            <v>428</v>
          </cell>
          <cell r="E367">
            <v>360</v>
          </cell>
        </row>
        <row r="368">
          <cell r="A368" t="str">
            <v>E10-E14</v>
          </cell>
          <cell r="B368" t="str">
            <v>2008/09</v>
          </cell>
          <cell r="C368" t="str">
            <v>E10-E14 Diabetes Mellitus</v>
          </cell>
          <cell r="D368">
            <v>1513</v>
          </cell>
          <cell r="E368">
            <v>1265</v>
          </cell>
        </row>
        <row r="369">
          <cell r="A369" t="str">
            <v>E66</v>
          </cell>
          <cell r="B369" t="str">
            <v>2008/09</v>
          </cell>
          <cell r="C369" t="str">
            <v>E66 -  Obesity</v>
          </cell>
          <cell r="D369">
            <v>24</v>
          </cell>
          <cell r="E369">
            <v>57</v>
          </cell>
        </row>
        <row r="370">
          <cell r="A370" t="str">
            <v>F01</v>
          </cell>
          <cell r="B370" t="str">
            <v>2008/09</v>
          </cell>
          <cell r="C370" t="str">
            <v>F01 -  Vascular dementia</v>
          </cell>
          <cell r="D370">
            <v>382</v>
          </cell>
          <cell r="E370">
            <v>406</v>
          </cell>
        </row>
        <row r="371">
          <cell r="A371" t="str">
            <v>G00-G09</v>
          </cell>
          <cell r="B371" t="str">
            <v>2008/09</v>
          </cell>
          <cell r="C371" t="str">
            <v>G00-G09 Inflammatory diseases of the central nervous system</v>
          </cell>
          <cell r="D371">
            <v>95</v>
          </cell>
          <cell r="E371">
            <v>103</v>
          </cell>
        </row>
        <row r="372">
          <cell r="A372" t="str">
            <v>G10-G14</v>
          </cell>
          <cell r="B372" t="str">
            <v>2008/09</v>
          </cell>
          <cell r="C372" t="str">
            <v>G10-G14 Systemic atrophies primarily affecting the central nervous system</v>
          </cell>
          <cell r="D372">
            <v>116</v>
          </cell>
          <cell r="E372">
            <v>67</v>
          </cell>
        </row>
        <row r="373">
          <cell r="A373" t="str">
            <v>G20-G26</v>
          </cell>
          <cell r="B373" t="str">
            <v>2008/09</v>
          </cell>
          <cell r="C373" t="str">
            <v>G20-G26 Extrapyramidal and movement disorders</v>
          </cell>
          <cell r="D373">
            <v>360</v>
          </cell>
          <cell r="E373">
            <v>240</v>
          </cell>
        </row>
        <row r="374">
          <cell r="A374" t="str">
            <v>G30-G32</v>
          </cell>
          <cell r="B374" t="str">
            <v>2008/09</v>
          </cell>
          <cell r="C374" t="str">
            <v>G30-G32 Other degenerative diseases of the nervous system</v>
          </cell>
          <cell r="D374">
            <v>517</v>
          </cell>
          <cell r="E374">
            <v>682</v>
          </cell>
        </row>
        <row r="375">
          <cell r="A375" t="str">
            <v>G35-G37</v>
          </cell>
          <cell r="B375" t="str">
            <v>2008/09</v>
          </cell>
          <cell r="C375" t="str">
            <v>G35-G37 Demyelinating diseases of the central nervous system</v>
          </cell>
          <cell r="D375">
            <v>140</v>
          </cell>
          <cell r="E375">
            <v>270</v>
          </cell>
        </row>
        <row r="376">
          <cell r="A376" t="str">
            <v>G40-G47</v>
          </cell>
          <cell r="B376" t="str">
            <v>2008/09</v>
          </cell>
          <cell r="C376" t="str">
            <v>G40-G47 Episodic and paroxysmal disorders</v>
          </cell>
          <cell r="D376">
            <v>2753</v>
          </cell>
          <cell r="E376">
            <v>2738</v>
          </cell>
        </row>
        <row r="377">
          <cell r="A377" t="str">
            <v>G50-G59</v>
          </cell>
          <cell r="B377" t="str">
            <v>2008/09</v>
          </cell>
          <cell r="C377" t="str">
            <v>G50-G59 Nerve, nerve root and plexus disorders</v>
          </cell>
          <cell r="D377">
            <v>290</v>
          </cell>
          <cell r="E377">
            <v>406</v>
          </cell>
        </row>
        <row r="378">
          <cell r="A378" t="str">
            <v>G60-G64</v>
          </cell>
          <cell r="B378" t="str">
            <v>2008/09</v>
          </cell>
          <cell r="C378" t="str">
            <v>G60-G64 Polyneuropathies and other disorders of the peripheral nervous system</v>
          </cell>
          <cell r="D378">
            <v>181</v>
          </cell>
          <cell r="E378">
            <v>102</v>
          </cell>
        </row>
        <row r="379">
          <cell r="A379" t="str">
            <v>G70-G73</v>
          </cell>
          <cell r="B379" t="str">
            <v>2008/09</v>
          </cell>
          <cell r="C379" t="str">
            <v>G70-G73 Diseases of myoneural junction and muscle</v>
          </cell>
          <cell r="D379">
            <v>77</v>
          </cell>
          <cell r="E379">
            <v>38</v>
          </cell>
        </row>
        <row r="380">
          <cell r="A380" t="str">
            <v>G80-G83</v>
          </cell>
          <cell r="B380" t="str">
            <v>2008/09</v>
          </cell>
          <cell r="C380" t="str">
            <v>G80-G83 Cerebral palsy and other paralytic syndromes</v>
          </cell>
          <cell r="D380">
            <v>395</v>
          </cell>
          <cell r="E380">
            <v>351</v>
          </cell>
        </row>
        <row r="381">
          <cell r="A381" t="str">
            <v>G90-G99</v>
          </cell>
          <cell r="B381" t="str">
            <v>2008/09</v>
          </cell>
          <cell r="C381" t="str">
            <v>G90-G99 Other disorders of the nervous system</v>
          </cell>
          <cell r="D381">
            <v>295</v>
          </cell>
          <cell r="E381">
            <v>437</v>
          </cell>
        </row>
        <row r="382">
          <cell r="A382" t="str">
            <v>I00-I99</v>
          </cell>
          <cell r="B382" t="str">
            <v>2008/09</v>
          </cell>
          <cell r="C382" t="str">
            <v>All cardiovascular diseases (I00-I99)</v>
          </cell>
          <cell r="D382">
            <v>26444</v>
          </cell>
          <cell r="E382">
            <v>21807</v>
          </cell>
        </row>
        <row r="383">
          <cell r="A383" t="str">
            <v>I00-I02</v>
          </cell>
          <cell r="B383" t="str">
            <v>2008/09</v>
          </cell>
          <cell r="C383" t="str">
            <v>I00-I02 Acute rheumatic fever</v>
          </cell>
          <cell r="D383">
            <v>2</v>
          </cell>
          <cell r="E383">
            <v>7</v>
          </cell>
        </row>
        <row r="384">
          <cell r="A384" t="str">
            <v>I05-I09</v>
          </cell>
          <cell r="B384" t="str">
            <v>2008/09</v>
          </cell>
          <cell r="C384" t="str">
            <v>I05-I09 Chronic rheumatic heart diseases</v>
          </cell>
          <cell r="D384">
            <v>91</v>
          </cell>
          <cell r="E384">
            <v>174</v>
          </cell>
        </row>
        <row r="385">
          <cell r="A385" t="str">
            <v>I10-I15</v>
          </cell>
          <cell r="B385" t="str">
            <v>2008/09</v>
          </cell>
          <cell r="C385" t="str">
            <v>I10-I15 Hypertensive diseases</v>
          </cell>
          <cell r="D385">
            <v>586</v>
          </cell>
          <cell r="E385">
            <v>549</v>
          </cell>
        </row>
        <row r="386">
          <cell r="A386" t="str">
            <v>I110</v>
          </cell>
          <cell r="B386" t="str">
            <v>2008/09</v>
          </cell>
          <cell r="C386" t="str">
            <v>I110 -  Hypertensive heart disease with (congestive) heart failure</v>
          </cell>
          <cell r="D386">
            <v>9</v>
          </cell>
          <cell r="E386">
            <v>25</v>
          </cell>
        </row>
        <row r="387">
          <cell r="A387" t="str">
            <v>I130</v>
          </cell>
          <cell r="B387" t="str">
            <v>2008/09</v>
          </cell>
          <cell r="C387" t="str">
            <v>I130 -  Hypertensive heart and renal disease with (congestive) heart failure</v>
          </cell>
          <cell r="D387">
            <v>0</v>
          </cell>
          <cell r="E387">
            <v>3</v>
          </cell>
        </row>
        <row r="388">
          <cell r="A388" t="str">
            <v>I132</v>
          </cell>
          <cell r="B388" t="str">
            <v>2008/09</v>
          </cell>
          <cell r="C388" t="str">
            <v>I132 -  Hypertensive heart and renal disease with both (congestive) heart failure and renal failure</v>
          </cell>
          <cell r="D388">
            <v>2</v>
          </cell>
          <cell r="E388">
            <v>2</v>
          </cell>
        </row>
        <row r="389">
          <cell r="A389" t="str">
            <v>I20</v>
          </cell>
          <cell r="B389" t="str">
            <v>2008/09</v>
          </cell>
          <cell r="C389" t="str">
            <v>I20 -  Angina pectoris</v>
          </cell>
          <cell r="D389">
            <v>2536</v>
          </cell>
          <cell r="E389">
            <v>2016</v>
          </cell>
        </row>
        <row r="390">
          <cell r="A390" t="str">
            <v>I20-I25</v>
          </cell>
          <cell r="B390" t="str">
            <v>2008/09</v>
          </cell>
          <cell r="C390" t="str">
            <v>I20-I25 Ischaemic heart diseases</v>
          </cell>
          <cell r="D390">
            <v>8503</v>
          </cell>
          <cell r="E390">
            <v>5056</v>
          </cell>
        </row>
        <row r="391">
          <cell r="A391" t="str">
            <v>I21</v>
          </cell>
          <cell r="B391" t="str">
            <v>2008/09</v>
          </cell>
          <cell r="C391" t="str">
            <v>I21 -  Acute myocardial infarction</v>
          </cell>
          <cell r="D391">
            <v>2456</v>
          </cell>
          <cell r="E391">
            <v>1598</v>
          </cell>
        </row>
        <row r="392">
          <cell r="A392" t="str">
            <v>I22</v>
          </cell>
          <cell r="B392" t="str">
            <v>2008/09</v>
          </cell>
          <cell r="C392" t="str">
            <v>I22 -  Subsequent myocardial infarction</v>
          </cell>
          <cell r="D392">
            <v>674</v>
          </cell>
          <cell r="E392">
            <v>346</v>
          </cell>
        </row>
        <row r="393">
          <cell r="A393" t="str">
            <v>I255</v>
          </cell>
          <cell r="B393" t="str">
            <v>2008/09</v>
          </cell>
          <cell r="C393" t="str">
            <v>I255 -  Ischaemic cardiomyopathy</v>
          </cell>
          <cell r="D393">
            <v>30</v>
          </cell>
          <cell r="E393">
            <v>6</v>
          </cell>
        </row>
        <row r="394">
          <cell r="A394" t="str">
            <v>I26-I28</v>
          </cell>
          <cell r="B394" t="str">
            <v>2008/09</v>
          </cell>
          <cell r="C394" t="str">
            <v>I26-I28 Pulmonary heart disease &amp; diseases of pulmonary circulation</v>
          </cell>
          <cell r="D394">
            <v>555</v>
          </cell>
          <cell r="E394">
            <v>594</v>
          </cell>
        </row>
        <row r="395">
          <cell r="A395" t="str">
            <v>I30-I52</v>
          </cell>
          <cell r="B395" t="str">
            <v>2008/09</v>
          </cell>
          <cell r="C395" t="str">
            <v>I30-I52 Other forms of heart disease</v>
          </cell>
          <cell r="D395">
            <v>6463</v>
          </cell>
          <cell r="E395">
            <v>5943</v>
          </cell>
        </row>
        <row r="396">
          <cell r="A396" t="str">
            <v>I420</v>
          </cell>
          <cell r="B396" t="str">
            <v>2008/09</v>
          </cell>
          <cell r="C396" t="str">
            <v>I420 -  Dilated cardiomyopathy</v>
          </cell>
          <cell r="D396">
            <v>63</v>
          </cell>
          <cell r="E396">
            <v>38</v>
          </cell>
        </row>
        <row r="397">
          <cell r="A397" t="str">
            <v>I429</v>
          </cell>
          <cell r="B397" t="str">
            <v>2008/09</v>
          </cell>
          <cell r="C397" t="str">
            <v>I429 -  Cardiomyopathy, unspecified</v>
          </cell>
          <cell r="D397">
            <v>16</v>
          </cell>
          <cell r="E397">
            <v>8</v>
          </cell>
        </row>
        <row r="398">
          <cell r="A398" t="str">
            <v>I48</v>
          </cell>
          <cell r="B398" t="str">
            <v>2008/09</v>
          </cell>
          <cell r="C398" t="str">
            <v>I48 -  Atrial fibrillation and flutter</v>
          </cell>
          <cell r="D398">
            <v>2044</v>
          </cell>
          <cell r="E398">
            <v>2106</v>
          </cell>
        </row>
        <row r="399">
          <cell r="A399" t="str">
            <v>I50</v>
          </cell>
          <cell r="B399" t="str">
            <v>2008/09</v>
          </cell>
          <cell r="C399" t="str">
            <v>I50 -  Heart failure</v>
          </cell>
          <cell r="D399">
            <v>2353</v>
          </cell>
          <cell r="E399">
            <v>2210</v>
          </cell>
        </row>
        <row r="400">
          <cell r="A400" t="str">
            <v>I60-I69</v>
          </cell>
          <cell r="B400" t="str">
            <v>2008/09</v>
          </cell>
          <cell r="C400" t="str">
            <v>I60-I69 Cerebrovascular diseases</v>
          </cell>
          <cell r="D400">
            <v>3382</v>
          </cell>
          <cell r="E400">
            <v>3930</v>
          </cell>
        </row>
        <row r="401">
          <cell r="A401" t="str">
            <v>I70-I79</v>
          </cell>
          <cell r="B401" t="str">
            <v>2008/09</v>
          </cell>
          <cell r="C401" t="str">
            <v>I70-I79 Diseases of arteries, arterioles &amp; capillaries</v>
          </cell>
          <cell r="D401">
            <v>2027</v>
          </cell>
          <cell r="E401">
            <v>1094</v>
          </cell>
        </row>
        <row r="402">
          <cell r="A402" t="str">
            <v>I80-I89</v>
          </cell>
          <cell r="B402" t="str">
            <v>2008/09</v>
          </cell>
          <cell r="C402" t="str">
            <v>I80-I89 Diseases of veins &amp; lymphatic system nec.</v>
          </cell>
          <cell r="D402">
            <v>1792</v>
          </cell>
          <cell r="E402">
            <v>1911</v>
          </cell>
        </row>
        <row r="403">
          <cell r="A403" t="str">
            <v>I95-I99</v>
          </cell>
          <cell r="B403" t="str">
            <v>2008/09</v>
          </cell>
          <cell r="C403" t="str">
            <v>I95-I99 Other and unspecified disorders of the circulatory system</v>
          </cell>
          <cell r="D403">
            <v>496</v>
          </cell>
          <cell r="E403">
            <v>503</v>
          </cell>
        </row>
        <row r="404">
          <cell r="A404" t="str">
            <v>J00-J06</v>
          </cell>
          <cell r="B404" t="str">
            <v>2008/09</v>
          </cell>
          <cell r="C404" t="str">
            <v>J00-J06 Acute upper respiratory infections</v>
          </cell>
          <cell r="D404">
            <v>5460</v>
          </cell>
          <cell r="E404">
            <v>5271</v>
          </cell>
        </row>
        <row r="405">
          <cell r="A405" t="str">
            <v>J09-J18</v>
          </cell>
          <cell r="B405" t="str">
            <v>2008/09</v>
          </cell>
          <cell r="C405" t="str">
            <v>J09-J18 Influenza &amp; Pneumonia</v>
          </cell>
          <cell r="D405">
            <v>4356</v>
          </cell>
          <cell r="E405">
            <v>4333</v>
          </cell>
        </row>
        <row r="406">
          <cell r="A406" t="str">
            <v>J20-J22</v>
          </cell>
          <cell r="B406" t="str">
            <v>2008/09</v>
          </cell>
          <cell r="C406" t="str">
            <v>J20-J22 Other acute lower respiratory infections</v>
          </cell>
          <cell r="D406">
            <v>4916</v>
          </cell>
          <cell r="E406">
            <v>4874</v>
          </cell>
        </row>
        <row r="407">
          <cell r="A407" t="str">
            <v>J30-J39</v>
          </cell>
          <cell r="B407" t="str">
            <v>2008/09</v>
          </cell>
          <cell r="C407" t="str">
            <v>J30-J39 Other diseases of upper respiratory tract</v>
          </cell>
          <cell r="D407">
            <v>3224</v>
          </cell>
          <cell r="E407">
            <v>2434</v>
          </cell>
        </row>
        <row r="408">
          <cell r="A408" t="str">
            <v>J40-J47</v>
          </cell>
          <cell r="B408" t="str">
            <v>2008/09</v>
          </cell>
          <cell r="C408" t="str">
            <v>J40-J47 Chronic lower respiratory diseases</v>
          </cell>
          <cell r="D408">
            <v>6408</v>
          </cell>
          <cell r="E408">
            <v>7105</v>
          </cell>
        </row>
        <row r="409">
          <cell r="A409" t="str">
            <v>J60-J70</v>
          </cell>
          <cell r="B409" t="str">
            <v>2008/09</v>
          </cell>
          <cell r="C409" t="str">
            <v>J60-J70 Lung diseases due to external agents</v>
          </cell>
          <cell r="D409">
            <v>416</v>
          </cell>
          <cell r="E409">
            <v>269</v>
          </cell>
        </row>
        <row r="410">
          <cell r="A410" t="str">
            <v>J80-J84</v>
          </cell>
          <cell r="B410" t="str">
            <v>2008/09</v>
          </cell>
          <cell r="C410" t="str">
            <v>J80-J84 Other respiratory diseases principally affecting the interstitium</v>
          </cell>
          <cell r="D410">
            <v>373</v>
          </cell>
          <cell r="E410">
            <v>274</v>
          </cell>
        </row>
        <row r="411">
          <cell r="A411" t="str">
            <v>J85-J86</v>
          </cell>
          <cell r="B411" t="str">
            <v>2008/09</v>
          </cell>
          <cell r="C411" t="str">
            <v>J85-J86 Suppurative and necrotic conditions of lower respiratory tract</v>
          </cell>
          <cell r="D411">
            <v>93</v>
          </cell>
          <cell r="E411">
            <v>46</v>
          </cell>
        </row>
        <row r="412">
          <cell r="A412" t="str">
            <v>J90-J94</v>
          </cell>
          <cell r="B412" t="str">
            <v>2008/09</v>
          </cell>
          <cell r="C412" t="str">
            <v>J90-J94 Other diseases of pleura</v>
          </cell>
          <cell r="D412">
            <v>1060</v>
          </cell>
          <cell r="E412">
            <v>599</v>
          </cell>
        </row>
        <row r="413">
          <cell r="A413" t="str">
            <v>J95-J99</v>
          </cell>
          <cell r="B413" t="str">
            <v>2008/09</v>
          </cell>
          <cell r="C413" t="str">
            <v>J95-J99 Other diseases of the respiratory system</v>
          </cell>
          <cell r="D413">
            <v>321</v>
          </cell>
          <cell r="E413">
            <v>364</v>
          </cell>
        </row>
        <row r="414">
          <cell r="A414" t="str">
            <v>K00-K14</v>
          </cell>
          <cell r="B414" t="str">
            <v>2008/09</v>
          </cell>
          <cell r="C414" t="str">
            <v>K00-K14 Diseases of oral cavity, salivary glands and jaws</v>
          </cell>
          <cell r="D414">
            <v>1087</v>
          </cell>
          <cell r="E414">
            <v>1224</v>
          </cell>
        </row>
        <row r="415">
          <cell r="A415" t="str">
            <v>K20-K31</v>
          </cell>
          <cell r="B415" t="str">
            <v>2008/09</v>
          </cell>
          <cell r="C415" t="str">
            <v>K20-K31 Diseases of oesophagus stomach and duodenum</v>
          </cell>
          <cell r="D415">
            <v>2253</v>
          </cell>
          <cell r="E415">
            <v>2149</v>
          </cell>
        </row>
        <row r="416">
          <cell r="A416" t="str">
            <v>K35-K38</v>
          </cell>
          <cell r="B416" t="str">
            <v>2008/09</v>
          </cell>
          <cell r="C416" t="str">
            <v>K35-K38 Diseases of appendix</v>
          </cell>
          <cell r="D416">
            <v>1183</v>
          </cell>
          <cell r="E416">
            <v>847</v>
          </cell>
        </row>
        <row r="417">
          <cell r="A417" t="str">
            <v>K40-K46</v>
          </cell>
          <cell r="B417" t="str">
            <v>2008/09</v>
          </cell>
          <cell r="C417" t="str">
            <v>K40-K46 Hernia</v>
          </cell>
          <cell r="D417">
            <v>3453</v>
          </cell>
          <cell r="E417">
            <v>1441</v>
          </cell>
        </row>
        <row r="418">
          <cell r="A418" t="str">
            <v>K50-K52</v>
          </cell>
          <cell r="B418" t="str">
            <v>2008/09</v>
          </cell>
          <cell r="C418" t="str">
            <v>K50-K52 Noninfective enteritis and colitis</v>
          </cell>
          <cell r="D418">
            <v>2573</v>
          </cell>
          <cell r="E418">
            <v>3371</v>
          </cell>
        </row>
        <row r="419">
          <cell r="A419" t="str">
            <v>K55-K64</v>
          </cell>
          <cell r="B419" t="str">
            <v>2008/09</v>
          </cell>
          <cell r="C419" t="str">
            <v>K55-K64 Other diseases of intestines</v>
          </cell>
          <cell r="D419">
            <v>4469</v>
          </cell>
          <cell r="E419">
            <v>5323</v>
          </cell>
        </row>
        <row r="420">
          <cell r="A420" t="str">
            <v>K65-K67</v>
          </cell>
          <cell r="B420" t="str">
            <v>2008/09</v>
          </cell>
          <cell r="C420" t="str">
            <v>K65-K67 Diseases of peritoneum</v>
          </cell>
          <cell r="D420">
            <v>152</v>
          </cell>
          <cell r="E420">
            <v>205</v>
          </cell>
        </row>
        <row r="421">
          <cell r="A421" t="str">
            <v>K70-K77</v>
          </cell>
          <cell r="B421" t="str">
            <v>2008/09</v>
          </cell>
          <cell r="C421" t="str">
            <v>K70-K77 Diseases of liver</v>
          </cell>
          <cell r="D421">
            <v>996</v>
          </cell>
          <cell r="E421">
            <v>603</v>
          </cell>
        </row>
        <row r="422">
          <cell r="A422" t="str">
            <v>K80-K87</v>
          </cell>
          <cell r="B422" t="str">
            <v>2008/09</v>
          </cell>
          <cell r="C422" t="str">
            <v>K80-K87 Disorders of gall bladder, biliary tract and pancreas</v>
          </cell>
          <cell r="D422">
            <v>3264</v>
          </cell>
          <cell r="E422">
            <v>6277</v>
          </cell>
        </row>
        <row r="423">
          <cell r="A423" t="str">
            <v>K90-K93</v>
          </cell>
          <cell r="B423" t="str">
            <v>2008/09</v>
          </cell>
          <cell r="C423" t="str">
            <v>K90-K93 Other diseases of the digestive system</v>
          </cell>
          <cell r="D423">
            <v>1915</v>
          </cell>
          <cell r="E423">
            <v>1727</v>
          </cell>
        </row>
        <row r="424">
          <cell r="A424" t="str">
            <v>N00-N08</v>
          </cell>
          <cell r="B424" t="str">
            <v>2008/09</v>
          </cell>
          <cell r="C424" t="str">
            <v>N00-N08 Glomerular disorders</v>
          </cell>
          <cell r="D424">
            <v>181</v>
          </cell>
          <cell r="E424">
            <v>91</v>
          </cell>
        </row>
        <row r="425">
          <cell r="A425" t="str">
            <v>N10-N16</v>
          </cell>
          <cell r="B425" t="str">
            <v>2008/09</v>
          </cell>
          <cell r="C425" t="str">
            <v>N10-N16 Renal tubulo-interstitial diseases</v>
          </cell>
          <cell r="D425">
            <v>497</v>
          </cell>
          <cell r="E425">
            <v>785</v>
          </cell>
        </row>
        <row r="426">
          <cell r="A426" t="str">
            <v>N17-N19</v>
          </cell>
          <cell r="B426" t="str">
            <v>2008/09</v>
          </cell>
          <cell r="C426" t="str">
            <v>N17-N19 Renal failure</v>
          </cell>
          <cell r="D426">
            <v>1231</v>
          </cell>
          <cell r="E426">
            <v>947</v>
          </cell>
        </row>
        <row r="427">
          <cell r="A427" t="str">
            <v>N20-N23</v>
          </cell>
          <cell r="B427" t="str">
            <v>2008/09</v>
          </cell>
          <cell r="C427" t="str">
            <v>N20-N23 Urolithiasis</v>
          </cell>
          <cell r="D427">
            <v>1601</v>
          </cell>
          <cell r="E427">
            <v>679</v>
          </cell>
        </row>
        <row r="428">
          <cell r="A428" t="str">
            <v>N25-N29</v>
          </cell>
          <cell r="B428" t="str">
            <v>2008/09</v>
          </cell>
          <cell r="C428" t="str">
            <v>N25-N29 Other disorders of kidney and ureter</v>
          </cell>
          <cell r="D428">
            <v>74</v>
          </cell>
          <cell r="E428">
            <v>62</v>
          </cell>
        </row>
        <row r="429">
          <cell r="A429" t="str">
            <v>N30-N39</v>
          </cell>
          <cell r="B429" t="str">
            <v>2008/09</v>
          </cell>
          <cell r="C429" t="str">
            <v>N30-N39 Other diseases of the urinary system</v>
          </cell>
          <cell r="D429">
            <v>3782</v>
          </cell>
          <cell r="E429">
            <v>6411</v>
          </cell>
        </row>
        <row r="430">
          <cell r="A430" t="str">
            <v>N40-N51</v>
          </cell>
          <cell r="B430" t="str">
            <v>2008/09</v>
          </cell>
          <cell r="C430" t="str">
            <v>N40-N51 Diseases of male genital organs</v>
          </cell>
          <cell r="D430">
            <v>4081</v>
          </cell>
          <cell r="E430">
            <v>0</v>
          </cell>
        </row>
        <row r="431">
          <cell r="A431" t="str">
            <v>N60-N64</v>
          </cell>
          <cell r="B431" t="str">
            <v>2008/09</v>
          </cell>
          <cell r="C431" t="str">
            <v>N60-N64 Disorders of breast</v>
          </cell>
          <cell r="D431">
            <v>97</v>
          </cell>
          <cell r="E431">
            <v>635</v>
          </cell>
        </row>
        <row r="432">
          <cell r="A432" t="str">
            <v>N70-N77</v>
          </cell>
          <cell r="B432" t="str">
            <v>2008/09</v>
          </cell>
          <cell r="C432" t="str">
            <v>N70-N77 Inflammatory diseases of female pelvic organs</v>
          </cell>
          <cell r="D432">
            <v>0</v>
          </cell>
          <cell r="E432">
            <v>1240</v>
          </cell>
        </row>
        <row r="433">
          <cell r="A433" t="str">
            <v>N80-N98</v>
          </cell>
          <cell r="B433" t="str">
            <v>2008/09</v>
          </cell>
          <cell r="C433" t="str">
            <v>N80-N98 Noninflammatory disorders of female genital tract</v>
          </cell>
          <cell r="D433">
            <v>1</v>
          </cell>
          <cell r="E433">
            <v>7957</v>
          </cell>
        </row>
        <row r="434">
          <cell r="A434" t="str">
            <v>N99</v>
          </cell>
          <cell r="B434" t="str">
            <v>2008/09</v>
          </cell>
          <cell r="C434" t="str">
            <v>N99 Other disorders of the genitourinary system</v>
          </cell>
          <cell r="D434">
            <v>32</v>
          </cell>
          <cell r="E434">
            <v>111</v>
          </cell>
        </row>
        <row r="435">
          <cell r="A435" t="str">
            <v>P290</v>
          </cell>
          <cell r="B435" t="str">
            <v>2008/09</v>
          </cell>
          <cell r="C435" t="str">
            <v>P290 -  Neonatal cardiac failure</v>
          </cell>
          <cell r="D435">
            <v>1</v>
          </cell>
          <cell r="E435">
            <v>0</v>
          </cell>
        </row>
        <row r="436">
          <cell r="A436" t="str">
            <v>Q20-Q28</v>
          </cell>
          <cell r="B436" t="str">
            <v>2008/09</v>
          </cell>
          <cell r="C436" t="str">
            <v>Q20-Q28 Congenital malformations of the circulatory system</v>
          </cell>
          <cell r="D436">
            <v>148</v>
          </cell>
          <cell r="E436">
            <v>154</v>
          </cell>
        </row>
        <row r="437">
          <cell r="A437" t="str">
            <v>S00-S09</v>
          </cell>
          <cell r="B437" t="str">
            <v>2008/09</v>
          </cell>
          <cell r="C437" t="str">
            <v>S00-S09 Injuries to the head</v>
          </cell>
          <cell r="D437">
            <v>5385</v>
          </cell>
          <cell r="E437">
            <v>2710</v>
          </cell>
        </row>
        <row r="438">
          <cell r="A438" t="str">
            <v>S10-S19</v>
          </cell>
          <cell r="B438" t="str">
            <v>2008/09</v>
          </cell>
          <cell r="C438" t="str">
            <v>S10-S19 Injuries to the neck</v>
          </cell>
          <cell r="D438">
            <v>280</v>
          </cell>
          <cell r="E438">
            <v>227</v>
          </cell>
        </row>
        <row r="439">
          <cell r="A439" t="str">
            <v>S20-S29</v>
          </cell>
          <cell r="B439" t="str">
            <v>2008/09</v>
          </cell>
          <cell r="C439" t="str">
            <v>S20-S29 Injuries to the thorax</v>
          </cell>
          <cell r="D439">
            <v>589</v>
          </cell>
          <cell r="E439">
            <v>385</v>
          </cell>
        </row>
        <row r="440">
          <cell r="A440" t="str">
            <v>S30-S39</v>
          </cell>
          <cell r="B440" t="str">
            <v>2008/09</v>
          </cell>
          <cell r="C440" t="str">
            <v>S30-S39 Injuries to abdomen, lower back, lumbar spine and pelvis</v>
          </cell>
          <cell r="D440">
            <v>916</v>
          </cell>
          <cell r="E440">
            <v>1151</v>
          </cell>
        </row>
        <row r="441">
          <cell r="A441" t="str">
            <v>S40-S49</v>
          </cell>
          <cell r="B441" t="str">
            <v>2008/09</v>
          </cell>
          <cell r="C441" t="str">
            <v>S40-S49 Injuries to the shoulder and upper arm</v>
          </cell>
          <cell r="D441">
            <v>1122</v>
          </cell>
          <cell r="E441">
            <v>1304</v>
          </cell>
        </row>
        <row r="442">
          <cell r="A442" t="str">
            <v>S50-S59</v>
          </cell>
          <cell r="B442" t="str">
            <v>2008/09</v>
          </cell>
          <cell r="C442" t="str">
            <v>S50-S59 Injuries to the elbow and forearm</v>
          </cell>
          <cell r="D442">
            <v>1969</v>
          </cell>
          <cell r="E442">
            <v>2205</v>
          </cell>
        </row>
        <row r="443">
          <cell r="A443" t="str">
            <v>S60-S69</v>
          </cell>
          <cell r="B443" t="str">
            <v>2008/09</v>
          </cell>
          <cell r="C443" t="str">
            <v>S60-S69 Injuries to the wrist and hand</v>
          </cell>
          <cell r="D443">
            <v>2952</v>
          </cell>
          <cell r="E443">
            <v>927</v>
          </cell>
        </row>
        <row r="444">
          <cell r="A444" t="str">
            <v>S70-S79</v>
          </cell>
          <cell r="B444" t="str">
            <v>2008/09</v>
          </cell>
          <cell r="C444" t="str">
            <v>S70-S79 Injuries to the hip and thigh</v>
          </cell>
          <cell r="D444">
            <v>1815</v>
          </cell>
          <cell r="E444">
            <v>4696</v>
          </cell>
        </row>
        <row r="445">
          <cell r="A445" t="str">
            <v>S80-S89</v>
          </cell>
          <cell r="B445" t="str">
            <v>2008/09</v>
          </cell>
          <cell r="C445" t="str">
            <v>S80-S89 Injuries to the knee and lower leg</v>
          </cell>
          <cell r="D445">
            <v>2452</v>
          </cell>
          <cell r="E445">
            <v>2390</v>
          </cell>
        </row>
        <row r="446">
          <cell r="A446" t="str">
            <v>S90-S99</v>
          </cell>
          <cell r="B446" t="str">
            <v>2008/09</v>
          </cell>
          <cell r="C446" t="str">
            <v>S90-S99 Injuries to the ankle and foot</v>
          </cell>
          <cell r="D446">
            <v>561</v>
          </cell>
          <cell r="E446">
            <v>400</v>
          </cell>
        </row>
        <row r="447">
          <cell r="A447" t="str">
            <v>T00-T07</v>
          </cell>
          <cell r="B447" t="str">
            <v>2008/09</v>
          </cell>
          <cell r="C447" t="str">
            <v>T00-T07 Injuries involving multiple body regions</v>
          </cell>
          <cell r="D447">
            <v>49</v>
          </cell>
          <cell r="E447">
            <v>56</v>
          </cell>
        </row>
        <row r="448">
          <cell r="A448" t="str">
            <v>T08-T14</v>
          </cell>
          <cell r="B448" t="str">
            <v>2008/09</v>
          </cell>
          <cell r="C448" t="str">
            <v>T08-T14 Injuries to unspecified part of trunk, limb or body region</v>
          </cell>
          <cell r="D448">
            <v>104</v>
          </cell>
          <cell r="E448">
            <v>91</v>
          </cell>
        </row>
        <row r="449">
          <cell r="A449" t="str">
            <v>T15-T19</v>
          </cell>
          <cell r="B449" t="str">
            <v>2008/09</v>
          </cell>
          <cell r="C449" t="str">
            <v>T15-T19 Effects of foreign body entering through natural orifice</v>
          </cell>
          <cell r="D449">
            <v>422</v>
          </cell>
          <cell r="E449">
            <v>343</v>
          </cell>
        </row>
        <row r="450">
          <cell r="A450" t="str">
            <v>T20-T32</v>
          </cell>
          <cell r="B450" t="str">
            <v>2008/09</v>
          </cell>
          <cell r="C450" t="str">
            <v>T20-T32 Burns and corrosions</v>
          </cell>
          <cell r="D450">
            <v>330</v>
          </cell>
          <cell r="E450">
            <v>154</v>
          </cell>
        </row>
        <row r="451">
          <cell r="A451" t="str">
            <v>T36-T50</v>
          </cell>
          <cell r="B451" t="str">
            <v>2008/09</v>
          </cell>
          <cell r="C451" t="str">
            <v>T36-T50 Poisonings by drugs, medicaments and biological substances</v>
          </cell>
          <cell r="D451">
            <v>2955</v>
          </cell>
          <cell r="E451">
            <v>4121</v>
          </cell>
        </row>
        <row r="452">
          <cell r="A452" t="str">
            <v>T51-T65</v>
          </cell>
          <cell r="B452" t="str">
            <v>2008/09</v>
          </cell>
          <cell r="C452" t="str">
            <v>T51-T65 Tox. effcts. of substances chiefly nonmedicinal as to source</v>
          </cell>
          <cell r="D452">
            <v>239</v>
          </cell>
          <cell r="E452">
            <v>207</v>
          </cell>
        </row>
        <row r="453">
          <cell r="A453" t="str">
            <v>T66-T78</v>
          </cell>
          <cell r="B453" t="str">
            <v>2008/09</v>
          </cell>
          <cell r="C453" t="str">
            <v>T66-T78 Other and unspecified effects of external causes</v>
          </cell>
          <cell r="D453">
            <v>312</v>
          </cell>
          <cell r="E453">
            <v>360</v>
          </cell>
        </row>
        <row r="454">
          <cell r="A454" t="str">
            <v>T79</v>
          </cell>
          <cell r="B454" t="str">
            <v>2008/09</v>
          </cell>
          <cell r="C454" t="str">
            <v>T79 Certain early complications of trauma</v>
          </cell>
          <cell r="D454">
            <v>86</v>
          </cell>
          <cell r="E454">
            <v>41</v>
          </cell>
        </row>
        <row r="455">
          <cell r="A455" t="str">
            <v>T80-T88</v>
          </cell>
          <cell r="B455" t="str">
            <v>2008/09</v>
          </cell>
          <cell r="C455" t="str">
            <v>T80-T88 Complications of surgical and medical care, not eleswhere classified</v>
          </cell>
          <cell r="D455">
            <v>4158</v>
          </cell>
          <cell r="E455">
            <v>4354</v>
          </cell>
        </row>
        <row r="456">
          <cell r="A456" t="str">
            <v>T90-T98</v>
          </cell>
          <cell r="B456" t="str">
            <v>2008/09</v>
          </cell>
          <cell r="C456" t="str">
            <v>T90-T98 Sequelae of injuries, of poisoning and of other consequences of external causes</v>
          </cell>
          <cell r="D456">
            <v>9</v>
          </cell>
          <cell r="E456">
            <v>6</v>
          </cell>
        </row>
        <row r="457">
          <cell r="A457" t="str">
            <v>C00-C14</v>
          </cell>
          <cell r="B457" t="str">
            <v>2009/10</v>
          </cell>
          <cell r="C457" t="str">
            <v>C00-C14 Malignant neoplasm of liporal cavity and pharynx</v>
          </cell>
          <cell r="D457">
            <v>627</v>
          </cell>
          <cell r="E457">
            <v>288</v>
          </cell>
        </row>
        <row r="458">
          <cell r="A458" t="str">
            <v>C15-C26</v>
          </cell>
          <cell r="B458" t="str">
            <v>2009/10</v>
          </cell>
          <cell r="C458" t="str">
            <v>C15-C26 Malignant neoplasm of digestive organs</v>
          </cell>
          <cell r="D458">
            <v>3327</v>
          </cell>
          <cell r="E458">
            <v>2247</v>
          </cell>
        </row>
        <row r="459">
          <cell r="A459" t="str">
            <v>C18</v>
          </cell>
          <cell r="B459" t="str">
            <v>2009/10</v>
          </cell>
          <cell r="C459" t="str">
            <v>C18 -  Malignant neoplasm of colon</v>
          </cell>
          <cell r="D459">
            <v>935</v>
          </cell>
          <cell r="E459">
            <v>760</v>
          </cell>
        </row>
        <row r="460">
          <cell r="A460" t="str">
            <v>C19</v>
          </cell>
          <cell r="B460" t="str">
            <v>2009/10</v>
          </cell>
          <cell r="C460" t="str">
            <v>C19 -  Malignant neoplasm of rectosigmoid junction</v>
          </cell>
          <cell r="D460">
            <v>125</v>
          </cell>
          <cell r="E460">
            <v>68</v>
          </cell>
        </row>
        <row r="461">
          <cell r="A461" t="str">
            <v>C20</v>
          </cell>
          <cell r="B461" t="str">
            <v>2009/10</v>
          </cell>
          <cell r="C461" t="str">
            <v>C20 -  Malignant neoplasm of rectum</v>
          </cell>
          <cell r="D461">
            <v>546</v>
          </cell>
          <cell r="E461">
            <v>291</v>
          </cell>
        </row>
        <row r="462">
          <cell r="A462" t="str">
            <v>C21</v>
          </cell>
          <cell r="B462" t="str">
            <v>2009/10</v>
          </cell>
          <cell r="C462" t="str">
            <v>C21 -  Malignant neoplasm of anus and anal canal</v>
          </cell>
          <cell r="D462">
            <v>54</v>
          </cell>
          <cell r="E462">
            <v>86</v>
          </cell>
        </row>
        <row r="463">
          <cell r="A463" t="str">
            <v>C30-C39</v>
          </cell>
          <cell r="B463" t="str">
            <v>2009/10</v>
          </cell>
          <cell r="C463" t="str">
            <v>C30-C39 Malignant neoplasms of respiratory &amp; intrathoracic organs</v>
          </cell>
          <cell r="D463">
            <v>1557</v>
          </cell>
          <cell r="E463">
            <v>1049</v>
          </cell>
        </row>
        <row r="464">
          <cell r="A464" t="str">
            <v>C33</v>
          </cell>
          <cell r="B464" t="str">
            <v>2009/10</v>
          </cell>
          <cell r="C464" t="str">
            <v>C33 -  Malignant neoplasm of trachea</v>
          </cell>
          <cell r="D464">
            <v>11</v>
          </cell>
          <cell r="E464">
            <v>1</v>
          </cell>
        </row>
        <row r="465">
          <cell r="A465" t="str">
            <v>C34</v>
          </cell>
          <cell r="B465" t="str">
            <v>2009/10</v>
          </cell>
          <cell r="C465" t="str">
            <v>C34 -  Malignant neoplasm of bronchus and lung</v>
          </cell>
          <cell r="D465">
            <v>1288</v>
          </cell>
          <cell r="E465">
            <v>962</v>
          </cell>
        </row>
        <row r="466">
          <cell r="A466" t="str">
            <v>C40-C41</v>
          </cell>
          <cell r="B466" t="str">
            <v>2009/10</v>
          </cell>
          <cell r="C466" t="str">
            <v>C40-C41 Malignant neoplasm of bone and articular cartilage</v>
          </cell>
          <cell r="D466">
            <v>104</v>
          </cell>
          <cell r="E466">
            <v>40</v>
          </cell>
        </row>
        <row r="467">
          <cell r="A467" t="str">
            <v>C43-C44</v>
          </cell>
          <cell r="B467" t="str">
            <v>2009/10</v>
          </cell>
          <cell r="C467" t="str">
            <v>C43-C44 Malignant neoplasms of skin</v>
          </cell>
          <cell r="D467">
            <v>438</v>
          </cell>
          <cell r="E467">
            <v>344</v>
          </cell>
        </row>
        <row r="468">
          <cell r="A468" t="str">
            <v>C45-C49</v>
          </cell>
          <cell r="B468" t="str">
            <v>2009/10</v>
          </cell>
          <cell r="C468" t="str">
            <v>C45-C49 Malignant neoplasms of mesothelial and soft tissue</v>
          </cell>
          <cell r="D468">
            <v>242</v>
          </cell>
          <cell r="E468">
            <v>134</v>
          </cell>
        </row>
        <row r="469">
          <cell r="A469" t="str">
            <v>C50</v>
          </cell>
          <cell r="B469" t="str">
            <v>2009/10</v>
          </cell>
          <cell r="C469" t="str">
            <v>C50 Malignant neoplasm of breast</v>
          </cell>
          <cell r="D469">
            <v>17</v>
          </cell>
          <cell r="E469">
            <v>2773</v>
          </cell>
        </row>
        <row r="470">
          <cell r="A470" t="str">
            <v>C51-C58</v>
          </cell>
          <cell r="B470" t="str">
            <v>2009/10</v>
          </cell>
          <cell r="C470" t="str">
            <v>C51-C58 Malignant neoplasms of female genital organs</v>
          </cell>
          <cell r="D470">
            <v>0</v>
          </cell>
          <cell r="E470">
            <v>1553</v>
          </cell>
        </row>
        <row r="471">
          <cell r="A471" t="str">
            <v>C60-C63</v>
          </cell>
          <cell r="B471" t="str">
            <v>2009/10</v>
          </cell>
          <cell r="C471" t="str">
            <v>C60-C63 Malignant neoplasms of male genital organs</v>
          </cell>
          <cell r="D471">
            <v>1512</v>
          </cell>
          <cell r="E471">
            <v>0</v>
          </cell>
        </row>
        <row r="472">
          <cell r="A472" t="str">
            <v>C64-C68</v>
          </cell>
          <cell r="B472" t="str">
            <v>2009/10</v>
          </cell>
          <cell r="C472" t="str">
            <v>C64-C68 Malignant neoplasms of urinary tract</v>
          </cell>
          <cell r="D472">
            <v>2098</v>
          </cell>
          <cell r="E472">
            <v>797</v>
          </cell>
        </row>
        <row r="473">
          <cell r="A473" t="str">
            <v>C67</v>
          </cell>
          <cell r="B473" t="str">
            <v>2009/10</v>
          </cell>
          <cell r="C473" t="str">
            <v>C67 -  Malignant neoplasm of bladder</v>
          </cell>
          <cell r="D473">
            <v>1648</v>
          </cell>
          <cell r="E473">
            <v>537</v>
          </cell>
        </row>
        <row r="474">
          <cell r="A474" t="str">
            <v>C69-C72</v>
          </cell>
          <cell r="B474" t="str">
            <v>2009/10</v>
          </cell>
          <cell r="C474" t="str">
            <v>C69-C72 Malignant neoplasms of eye, brain &amp; other parts of CNS</v>
          </cell>
          <cell r="D474">
            <v>305</v>
          </cell>
          <cell r="E474">
            <v>197</v>
          </cell>
        </row>
        <row r="475">
          <cell r="A475" t="str">
            <v>C73-C75</v>
          </cell>
          <cell r="B475" t="str">
            <v>2009/10</v>
          </cell>
          <cell r="C475" t="str">
            <v>C73-C75 Malignant neoplasms of thyroid and other endocrine glands</v>
          </cell>
          <cell r="D475">
            <v>73</v>
          </cell>
          <cell r="E475">
            <v>164</v>
          </cell>
        </row>
        <row r="476">
          <cell r="A476" t="str">
            <v>C76-C80</v>
          </cell>
          <cell r="B476" t="str">
            <v>2009/10</v>
          </cell>
          <cell r="C476" t="str">
            <v>C76-C80 Malignant neoplasms of ill-defined, secondary and unspecified sites</v>
          </cell>
          <cell r="D476">
            <v>1349</v>
          </cell>
          <cell r="E476">
            <v>1671</v>
          </cell>
        </row>
        <row r="477">
          <cell r="A477" t="str">
            <v>C81-C96</v>
          </cell>
          <cell r="B477" t="str">
            <v>2009/10</v>
          </cell>
          <cell r="C477" t="str">
            <v>C81-C96 Malignant neoplasms, stated or presumed to be primary, of lymphoid, haematopoietic and related tissue</v>
          </cell>
          <cell r="D477">
            <v>1461</v>
          </cell>
          <cell r="E477">
            <v>1067</v>
          </cell>
        </row>
        <row r="478">
          <cell r="A478" t="str">
            <v>D00-D09</v>
          </cell>
          <cell r="B478" t="str">
            <v>2009/10</v>
          </cell>
          <cell r="C478" t="str">
            <v>D00-D09 In situ neoplasms</v>
          </cell>
          <cell r="D478">
            <v>102</v>
          </cell>
          <cell r="E478">
            <v>525</v>
          </cell>
        </row>
        <row r="479">
          <cell r="A479" t="str">
            <v>D10-D36</v>
          </cell>
          <cell r="B479" t="str">
            <v>2009/10</v>
          </cell>
          <cell r="C479" t="str">
            <v>D10-D36 Benign neoplasms</v>
          </cell>
          <cell r="D479">
            <v>758</v>
          </cell>
          <cell r="E479">
            <v>2433</v>
          </cell>
        </row>
        <row r="480">
          <cell r="A480" t="str">
            <v>D37-D48</v>
          </cell>
          <cell r="B480" t="str">
            <v>2009/10</v>
          </cell>
          <cell r="C480" t="str">
            <v>D37-D48 Neoplasms of uncertain or unknown behaviour</v>
          </cell>
          <cell r="D480">
            <v>388</v>
          </cell>
          <cell r="E480">
            <v>320</v>
          </cell>
        </row>
        <row r="481">
          <cell r="A481" t="str">
            <v>E10-E14</v>
          </cell>
          <cell r="B481" t="str">
            <v>2009/10</v>
          </cell>
          <cell r="C481" t="str">
            <v>E10-E14 Diabetes Mellitus</v>
          </cell>
          <cell r="D481">
            <v>1447</v>
          </cell>
          <cell r="E481">
            <v>1306</v>
          </cell>
        </row>
        <row r="482">
          <cell r="A482" t="str">
            <v>E66</v>
          </cell>
          <cell r="B482" t="str">
            <v>2009/10</v>
          </cell>
          <cell r="C482" t="str">
            <v>E66 -  Obesity</v>
          </cell>
          <cell r="D482">
            <v>35</v>
          </cell>
          <cell r="E482">
            <v>42</v>
          </cell>
        </row>
        <row r="483">
          <cell r="A483" t="str">
            <v>F01</v>
          </cell>
          <cell r="B483" t="str">
            <v>2009/10</v>
          </cell>
          <cell r="C483" t="str">
            <v>F01 -  Vascular dementia</v>
          </cell>
          <cell r="D483">
            <v>423</v>
          </cell>
          <cell r="E483">
            <v>440</v>
          </cell>
        </row>
        <row r="484">
          <cell r="A484" t="str">
            <v>G00-G09</v>
          </cell>
          <cell r="B484" t="str">
            <v>2009/10</v>
          </cell>
          <cell r="C484" t="str">
            <v>G00-G09 Inflammatory diseases of the central nervous system</v>
          </cell>
          <cell r="D484">
            <v>102</v>
          </cell>
          <cell r="E484">
            <v>85</v>
          </cell>
        </row>
        <row r="485">
          <cell r="A485" t="str">
            <v>G10-G14</v>
          </cell>
          <cell r="B485" t="str">
            <v>2009/10</v>
          </cell>
          <cell r="C485" t="str">
            <v>G10-G14 Systemic atrophies primarily affecting the central nervous system</v>
          </cell>
          <cell r="D485">
            <v>105</v>
          </cell>
          <cell r="E485">
            <v>97</v>
          </cell>
        </row>
        <row r="486">
          <cell r="A486" t="str">
            <v>G20-G26</v>
          </cell>
          <cell r="B486" t="str">
            <v>2009/10</v>
          </cell>
          <cell r="C486" t="str">
            <v>G20-G26 Extrapyramidal and movement disorders</v>
          </cell>
          <cell r="D486">
            <v>402</v>
          </cell>
          <cell r="E486">
            <v>255</v>
          </cell>
        </row>
        <row r="487">
          <cell r="A487" t="str">
            <v>G30-G32</v>
          </cell>
          <cell r="B487" t="str">
            <v>2009/10</v>
          </cell>
          <cell r="C487" t="str">
            <v>G30-G32 Other degenerative diseases of the nervous system</v>
          </cell>
          <cell r="D487">
            <v>482</v>
          </cell>
          <cell r="E487">
            <v>768</v>
          </cell>
        </row>
        <row r="488">
          <cell r="A488" t="str">
            <v>G35-G37</v>
          </cell>
          <cell r="B488" t="str">
            <v>2009/10</v>
          </cell>
          <cell r="C488" t="str">
            <v>G35-G37 Demyelinating diseases of the central nervous system</v>
          </cell>
          <cell r="D488">
            <v>118</v>
          </cell>
          <cell r="E488">
            <v>209</v>
          </cell>
        </row>
        <row r="489">
          <cell r="A489" t="str">
            <v>G40-G47</v>
          </cell>
          <cell r="B489" t="str">
            <v>2009/10</v>
          </cell>
          <cell r="C489" t="str">
            <v>G40-G47 Episodic and paroxysmal disorders</v>
          </cell>
          <cell r="D489">
            <v>2716</v>
          </cell>
          <cell r="E489">
            <v>2493</v>
          </cell>
        </row>
        <row r="490">
          <cell r="A490" t="str">
            <v>G50-G59</v>
          </cell>
          <cell r="B490" t="str">
            <v>2009/10</v>
          </cell>
          <cell r="C490" t="str">
            <v>G50-G59 Nerve, nerve root and plexus disorders</v>
          </cell>
          <cell r="D490">
            <v>332</v>
          </cell>
          <cell r="E490">
            <v>455</v>
          </cell>
        </row>
        <row r="491">
          <cell r="A491" t="str">
            <v>G60-G64</v>
          </cell>
          <cell r="B491" t="str">
            <v>2009/10</v>
          </cell>
          <cell r="C491" t="str">
            <v>G60-G64 Polyneuropathies and other disorders of the peripheral nervous system</v>
          </cell>
          <cell r="D491">
            <v>148</v>
          </cell>
          <cell r="E491">
            <v>98</v>
          </cell>
        </row>
        <row r="492">
          <cell r="A492" t="str">
            <v>G70-G73</v>
          </cell>
          <cell r="B492" t="str">
            <v>2009/10</v>
          </cell>
          <cell r="C492" t="str">
            <v>G70-G73 Diseases of myoneural junction and muscle</v>
          </cell>
          <cell r="D492">
            <v>69</v>
          </cell>
          <cell r="E492">
            <v>49</v>
          </cell>
        </row>
        <row r="493">
          <cell r="A493" t="str">
            <v>G80-G83</v>
          </cell>
          <cell r="B493" t="str">
            <v>2009/10</v>
          </cell>
          <cell r="C493" t="str">
            <v>G80-G83 Cerebral palsy and other paralytic syndromes</v>
          </cell>
          <cell r="D493">
            <v>343</v>
          </cell>
          <cell r="E493">
            <v>333</v>
          </cell>
        </row>
        <row r="494">
          <cell r="A494" t="str">
            <v>G90-G99</v>
          </cell>
          <cell r="B494" t="str">
            <v>2009/10</v>
          </cell>
          <cell r="C494" t="str">
            <v>G90-G99 Other disorders of the nervous system</v>
          </cell>
          <cell r="D494">
            <v>292</v>
          </cell>
          <cell r="E494">
            <v>358</v>
          </cell>
        </row>
        <row r="495">
          <cell r="A495" t="str">
            <v>I00-I99</v>
          </cell>
          <cell r="B495" t="str">
            <v>2009/10</v>
          </cell>
          <cell r="C495" t="str">
            <v>All cardiovascular diseases (I00-I99)</v>
          </cell>
          <cell r="D495">
            <v>25634</v>
          </cell>
          <cell r="E495">
            <v>20583</v>
          </cell>
        </row>
        <row r="496">
          <cell r="A496" t="str">
            <v>I00-I02</v>
          </cell>
          <cell r="B496" t="str">
            <v>2009/10</v>
          </cell>
          <cell r="C496" t="str">
            <v>I00-I02 Acute rheumatic fever</v>
          </cell>
          <cell r="D496">
            <v>3</v>
          </cell>
          <cell r="E496">
            <v>3</v>
          </cell>
        </row>
        <row r="497">
          <cell r="A497" t="str">
            <v>I05-I09</v>
          </cell>
          <cell r="B497" t="str">
            <v>2009/10</v>
          </cell>
          <cell r="C497" t="str">
            <v>I05-I09 Chronic rheumatic heart diseases</v>
          </cell>
          <cell r="D497">
            <v>97</v>
          </cell>
          <cell r="E497">
            <v>135</v>
          </cell>
        </row>
        <row r="498">
          <cell r="A498" t="str">
            <v>I10-I15</v>
          </cell>
          <cell r="B498" t="str">
            <v>2009/10</v>
          </cell>
          <cell r="C498" t="str">
            <v>I10-I15 Hypertensive diseases</v>
          </cell>
          <cell r="D498">
            <v>578</v>
          </cell>
          <cell r="E498">
            <v>520</v>
          </cell>
        </row>
        <row r="499">
          <cell r="A499" t="str">
            <v>I110</v>
          </cell>
          <cell r="B499" t="str">
            <v>2009/10</v>
          </cell>
          <cell r="C499" t="str">
            <v>I110 -  Hypertensive heart disease with (congestive) heart failure</v>
          </cell>
          <cell r="D499">
            <v>14</v>
          </cell>
          <cell r="E499">
            <v>10</v>
          </cell>
        </row>
        <row r="500">
          <cell r="A500" t="str">
            <v>I130</v>
          </cell>
          <cell r="B500" t="str">
            <v>2009/10</v>
          </cell>
          <cell r="C500" t="str">
            <v>I130 -  Hypertensive heart and renal disease with (congestive) heart failure</v>
          </cell>
          <cell r="D500">
            <v>5</v>
          </cell>
          <cell r="E500">
            <v>1</v>
          </cell>
        </row>
        <row r="501">
          <cell r="A501" t="str">
            <v>I132</v>
          </cell>
          <cell r="B501" t="str">
            <v>2009/10</v>
          </cell>
          <cell r="C501" t="str">
            <v>I132 -  Hypertensive heart and renal disease with both (congestive) heart failure and renal failure</v>
          </cell>
          <cell r="D501">
            <v>2</v>
          </cell>
          <cell r="E501">
            <v>2</v>
          </cell>
        </row>
        <row r="502">
          <cell r="A502" t="str">
            <v>I20</v>
          </cell>
          <cell r="B502" t="str">
            <v>2009/10</v>
          </cell>
          <cell r="C502" t="str">
            <v>I20 -  Angina pectoris</v>
          </cell>
          <cell r="D502">
            <v>2412</v>
          </cell>
          <cell r="E502">
            <v>1868</v>
          </cell>
        </row>
        <row r="503">
          <cell r="A503" t="str">
            <v>I20-I25</v>
          </cell>
          <cell r="B503" t="str">
            <v>2009/10</v>
          </cell>
          <cell r="C503" t="str">
            <v>I20-I25 Ischaemic heart diseases</v>
          </cell>
          <cell r="D503">
            <v>8142</v>
          </cell>
          <cell r="E503">
            <v>4635</v>
          </cell>
        </row>
        <row r="504">
          <cell r="A504" t="str">
            <v>I21</v>
          </cell>
          <cell r="B504" t="str">
            <v>2009/10</v>
          </cell>
          <cell r="C504" t="str">
            <v>I21 -  Acute myocardial infarction</v>
          </cell>
          <cell r="D504">
            <v>2174</v>
          </cell>
          <cell r="E504">
            <v>1338</v>
          </cell>
        </row>
        <row r="505">
          <cell r="A505" t="str">
            <v>I22</v>
          </cell>
          <cell r="B505" t="str">
            <v>2009/10</v>
          </cell>
          <cell r="C505" t="str">
            <v>I22 -  Subsequent myocardial infarction</v>
          </cell>
          <cell r="D505">
            <v>569</v>
          </cell>
          <cell r="E505">
            <v>312</v>
          </cell>
        </row>
        <row r="506">
          <cell r="A506" t="str">
            <v>I255</v>
          </cell>
          <cell r="B506" t="str">
            <v>2009/10</v>
          </cell>
          <cell r="C506" t="str">
            <v>I255 -  Ischaemic cardiomyopathy</v>
          </cell>
          <cell r="D506">
            <v>30</v>
          </cell>
          <cell r="E506">
            <v>3</v>
          </cell>
        </row>
        <row r="507">
          <cell r="A507" t="str">
            <v>I26-I28</v>
          </cell>
          <cell r="B507" t="str">
            <v>2009/10</v>
          </cell>
          <cell r="C507" t="str">
            <v>I26-I28 Pulmonary heart disease &amp; diseases of pulmonary circulation</v>
          </cell>
          <cell r="D507">
            <v>553</v>
          </cell>
          <cell r="E507">
            <v>596</v>
          </cell>
        </row>
        <row r="508">
          <cell r="A508" t="str">
            <v>I30-I52</v>
          </cell>
          <cell r="B508" t="str">
            <v>2009/10</v>
          </cell>
          <cell r="C508" t="str">
            <v>I30-I52 Other forms of heart disease</v>
          </cell>
          <cell r="D508">
            <v>6408</v>
          </cell>
          <cell r="E508">
            <v>5857</v>
          </cell>
        </row>
        <row r="509">
          <cell r="A509" t="str">
            <v>I420</v>
          </cell>
          <cell r="B509" t="str">
            <v>2009/10</v>
          </cell>
          <cell r="C509" t="str">
            <v>I420 -  Dilated cardiomyopathy</v>
          </cell>
          <cell r="D509">
            <v>85</v>
          </cell>
          <cell r="E509">
            <v>43</v>
          </cell>
        </row>
        <row r="510">
          <cell r="A510" t="str">
            <v>I429</v>
          </cell>
          <cell r="B510" t="str">
            <v>2009/10</v>
          </cell>
          <cell r="C510" t="str">
            <v>I429 -  Cardiomyopathy, unspecified</v>
          </cell>
          <cell r="D510">
            <v>15</v>
          </cell>
          <cell r="E510">
            <v>12</v>
          </cell>
        </row>
        <row r="511">
          <cell r="A511" t="str">
            <v>I48</v>
          </cell>
          <cell r="B511" t="str">
            <v>2009/10</v>
          </cell>
          <cell r="C511" t="str">
            <v>I48 -  Atrial fibrillation and flutter</v>
          </cell>
          <cell r="D511">
            <v>2050</v>
          </cell>
          <cell r="E511">
            <v>2147</v>
          </cell>
        </row>
        <row r="512">
          <cell r="A512" t="str">
            <v>I50</v>
          </cell>
          <cell r="B512" t="str">
            <v>2009/10</v>
          </cell>
          <cell r="C512" t="str">
            <v>I50 -  Heart failure</v>
          </cell>
          <cell r="D512">
            <v>2176</v>
          </cell>
          <cell r="E512">
            <v>2060</v>
          </cell>
        </row>
        <row r="513">
          <cell r="A513" t="str">
            <v>I60-I69</v>
          </cell>
          <cell r="B513" t="str">
            <v>2009/10</v>
          </cell>
          <cell r="C513" t="str">
            <v>I60-I69 Cerebrovascular diseases</v>
          </cell>
          <cell r="D513">
            <v>3318</v>
          </cell>
          <cell r="E513">
            <v>3574</v>
          </cell>
        </row>
        <row r="514">
          <cell r="A514" t="str">
            <v>I70-I79</v>
          </cell>
          <cell r="B514" t="str">
            <v>2009/10</v>
          </cell>
          <cell r="C514" t="str">
            <v>I70-I79 Diseases of arteries, arterioles &amp; capillaries</v>
          </cell>
          <cell r="D514">
            <v>1983</v>
          </cell>
          <cell r="E514">
            <v>1088</v>
          </cell>
        </row>
        <row r="515">
          <cell r="A515" t="str">
            <v>I80-I89</v>
          </cell>
          <cell r="B515" t="str">
            <v>2009/10</v>
          </cell>
          <cell r="C515" t="str">
            <v>I80-I89 Diseases of veins &amp; lymphatic system nec.</v>
          </cell>
          <cell r="D515">
            <v>1662</v>
          </cell>
          <cell r="E515">
            <v>1814</v>
          </cell>
        </row>
        <row r="516">
          <cell r="A516" t="str">
            <v>I95-I99</v>
          </cell>
          <cell r="B516" t="str">
            <v>2009/10</v>
          </cell>
          <cell r="C516" t="str">
            <v>I95-I99 Other and unspecified disorders of the circulatory system</v>
          </cell>
          <cell r="D516">
            <v>457</v>
          </cell>
          <cell r="E516">
            <v>480</v>
          </cell>
        </row>
        <row r="517">
          <cell r="A517" t="str">
            <v>J00-J06</v>
          </cell>
          <cell r="B517" t="str">
            <v>2009/10</v>
          </cell>
          <cell r="C517" t="str">
            <v>J00-J06 Acute upper respiratory infections</v>
          </cell>
          <cell r="D517">
            <v>6213</v>
          </cell>
          <cell r="E517">
            <v>5506</v>
          </cell>
        </row>
        <row r="518">
          <cell r="A518" t="str">
            <v>J09-J18</v>
          </cell>
          <cell r="B518" t="str">
            <v>2009/10</v>
          </cell>
          <cell r="C518" t="str">
            <v>J09-J18 Influenza &amp; Pneumonia</v>
          </cell>
          <cell r="D518">
            <v>4639</v>
          </cell>
          <cell r="E518">
            <v>4485</v>
          </cell>
        </row>
        <row r="519">
          <cell r="A519" t="str">
            <v>J20-J22</v>
          </cell>
          <cell r="B519" t="str">
            <v>2009/10</v>
          </cell>
          <cell r="C519" t="str">
            <v>J20-J22 Other acute lower respiratory infections</v>
          </cell>
          <cell r="D519">
            <v>4803</v>
          </cell>
          <cell r="E519">
            <v>4359</v>
          </cell>
        </row>
        <row r="520">
          <cell r="A520" t="str">
            <v>J30-J39</v>
          </cell>
          <cell r="B520" t="str">
            <v>2009/10</v>
          </cell>
          <cell r="C520" t="str">
            <v>J30-J39 Other diseases of upper respiratory tract</v>
          </cell>
          <cell r="D520">
            <v>2746</v>
          </cell>
          <cell r="E520">
            <v>2276</v>
          </cell>
        </row>
        <row r="521">
          <cell r="A521" t="str">
            <v>J40-J47</v>
          </cell>
          <cell r="B521" t="str">
            <v>2009/10</v>
          </cell>
          <cell r="C521" t="str">
            <v>J40-J47 Chronic lower respiratory diseases</v>
          </cell>
          <cell r="D521">
            <v>5643</v>
          </cell>
          <cell r="E521">
            <v>6630</v>
          </cell>
        </row>
        <row r="522">
          <cell r="A522" t="str">
            <v>J60-J70</v>
          </cell>
          <cell r="B522" t="str">
            <v>2009/10</v>
          </cell>
          <cell r="C522" t="str">
            <v>J60-J70 Lung diseases due to external agents</v>
          </cell>
          <cell r="D522">
            <v>392</v>
          </cell>
          <cell r="E522">
            <v>262</v>
          </cell>
        </row>
        <row r="523">
          <cell r="A523" t="str">
            <v>J80-J84</v>
          </cell>
          <cell r="B523" t="str">
            <v>2009/10</v>
          </cell>
          <cell r="C523" t="str">
            <v>J80-J84 Other respiratory diseases principally affecting the interstitium</v>
          </cell>
          <cell r="D523">
            <v>327</v>
          </cell>
          <cell r="E523">
            <v>289</v>
          </cell>
        </row>
        <row r="524">
          <cell r="A524" t="str">
            <v>J85-J86</v>
          </cell>
          <cell r="B524" t="str">
            <v>2009/10</v>
          </cell>
          <cell r="C524" t="str">
            <v>J85-J86 Suppurative and necrotic conditions of lower respiratory tract</v>
          </cell>
          <cell r="D524">
            <v>107</v>
          </cell>
          <cell r="E524">
            <v>57</v>
          </cell>
        </row>
        <row r="525">
          <cell r="A525" t="str">
            <v>J90-J94</v>
          </cell>
          <cell r="B525" t="str">
            <v>2009/10</v>
          </cell>
          <cell r="C525" t="str">
            <v>J90-J94 Other diseases of pleura</v>
          </cell>
          <cell r="D525">
            <v>988</v>
          </cell>
          <cell r="E525">
            <v>652</v>
          </cell>
        </row>
        <row r="526">
          <cell r="A526" t="str">
            <v>J95-J99</v>
          </cell>
          <cell r="B526" t="str">
            <v>2009/10</v>
          </cell>
          <cell r="C526" t="str">
            <v>J95-J99 Other diseases of the respiratory system</v>
          </cell>
          <cell r="D526">
            <v>318</v>
          </cell>
          <cell r="E526">
            <v>312</v>
          </cell>
        </row>
        <row r="527">
          <cell r="A527" t="str">
            <v>K00-K14</v>
          </cell>
          <cell r="B527" t="str">
            <v>2009/10</v>
          </cell>
          <cell r="C527" t="str">
            <v>K00-K14 Diseases of oral cavity, salivary glands and jaws</v>
          </cell>
          <cell r="D527">
            <v>1021</v>
          </cell>
          <cell r="E527">
            <v>1206</v>
          </cell>
        </row>
        <row r="528">
          <cell r="A528" t="str">
            <v>K20-K31</v>
          </cell>
          <cell r="B528" t="str">
            <v>2009/10</v>
          </cell>
          <cell r="C528" t="str">
            <v>K20-K31 Diseases of oesophagus stomach and duodenum</v>
          </cell>
          <cell r="D528">
            <v>2158</v>
          </cell>
          <cell r="E528">
            <v>1945</v>
          </cell>
        </row>
        <row r="529">
          <cell r="A529" t="str">
            <v>K35-K38</v>
          </cell>
          <cell r="B529" t="str">
            <v>2009/10</v>
          </cell>
          <cell r="C529" t="str">
            <v>K35-K38 Diseases of appendix</v>
          </cell>
          <cell r="D529">
            <v>1124</v>
          </cell>
          <cell r="E529">
            <v>864</v>
          </cell>
        </row>
        <row r="530">
          <cell r="A530" t="str">
            <v>K40-K46</v>
          </cell>
          <cell r="B530" t="str">
            <v>2009/10</v>
          </cell>
          <cell r="C530" t="str">
            <v>K40-K46 Hernia</v>
          </cell>
          <cell r="D530">
            <v>3135</v>
          </cell>
          <cell r="E530">
            <v>1316</v>
          </cell>
        </row>
        <row r="531">
          <cell r="A531" t="str">
            <v>K50-K52</v>
          </cell>
          <cell r="B531" t="str">
            <v>2009/10</v>
          </cell>
          <cell r="C531" t="str">
            <v>K50-K52 Noninfective enteritis and colitis</v>
          </cell>
          <cell r="D531">
            <v>2595</v>
          </cell>
          <cell r="E531">
            <v>3471</v>
          </cell>
        </row>
        <row r="532">
          <cell r="A532" t="str">
            <v>K55-K64</v>
          </cell>
          <cell r="B532" t="str">
            <v>2009/10</v>
          </cell>
          <cell r="C532" t="str">
            <v>K55-K64 Other diseases of intestines</v>
          </cell>
          <cell r="D532">
            <v>4382</v>
          </cell>
          <cell r="E532">
            <v>5420</v>
          </cell>
        </row>
        <row r="533">
          <cell r="A533" t="str">
            <v>K65-K67</v>
          </cell>
          <cell r="B533" t="str">
            <v>2009/10</v>
          </cell>
          <cell r="C533" t="str">
            <v>K65-K67 Diseases of peritoneum</v>
          </cell>
          <cell r="D533">
            <v>160</v>
          </cell>
          <cell r="E533">
            <v>204</v>
          </cell>
        </row>
        <row r="534">
          <cell r="A534" t="str">
            <v>K70-K77</v>
          </cell>
          <cell r="B534" t="str">
            <v>2009/10</v>
          </cell>
          <cell r="C534" t="str">
            <v>K70-K77 Diseases of liver</v>
          </cell>
          <cell r="D534">
            <v>912</v>
          </cell>
          <cell r="E534">
            <v>521</v>
          </cell>
        </row>
        <row r="535">
          <cell r="A535" t="str">
            <v>K80-K87</v>
          </cell>
          <cell r="B535" t="str">
            <v>2009/10</v>
          </cell>
          <cell r="C535" t="str">
            <v>K80-K87 Disorders of gall bladder, biliary tract and pancreas</v>
          </cell>
          <cell r="D535">
            <v>3379</v>
          </cell>
          <cell r="E535">
            <v>5797</v>
          </cell>
        </row>
        <row r="536">
          <cell r="A536" t="str">
            <v>K90-K93</v>
          </cell>
          <cell r="B536" t="str">
            <v>2009/10</v>
          </cell>
          <cell r="C536" t="str">
            <v>K90-K93 Other diseases of the digestive system</v>
          </cell>
          <cell r="D536">
            <v>1939</v>
          </cell>
          <cell r="E536">
            <v>1837</v>
          </cell>
        </row>
        <row r="537">
          <cell r="A537" t="str">
            <v>N00-N08</v>
          </cell>
          <cell r="B537" t="str">
            <v>2009/10</v>
          </cell>
          <cell r="C537" t="str">
            <v>N00-N08 Glomerular disorders</v>
          </cell>
          <cell r="D537">
            <v>155</v>
          </cell>
          <cell r="E537">
            <v>93</v>
          </cell>
        </row>
        <row r="538">
          <cell r="A538" t="str">
            <v>N10-N16</v>
          </cell>
          <cell r="B538" t="str">
            <v>2009/10</v>
          </cell>
          <cell r="C538" t="str">
            <v>N10-N16 Renal tubulo-interstitial diseases</v>
          </cell>
          <cell r="D538">
            <v>476</v>
          </cell>
          <cell r="E538">
            <v>736</v>
          </cell>
        </row>
        <row r="539">
          <cell r="A539" t="str">
            <v>N17-N19</v>
          </cell>
          <cell r="B539" t="str">
            <v>2009/10</v>
          </cell>
          <cell r="C539" t="str">
            <v>N17-N19 Renal failure</v>
          </cell>
          <cell r="D539">
            <v>1297</v>
          </cell>
          <cell r="E539">
            <v>1038</v>
          </cell>
        </row>
        <row r="540">
          <cell r="A540" t="str">
            <v>N20-N23</v>
          </cell>
          <cell r="B540" t="str">
            <v>2009/10</v>
          </cell>
          <cell r="C540" t="str">
            <v>N20-N23 Urolithiasis</v>
          </cell>
          <cell r="D540">
            <v>1625</v>
          </cell>
          <cell r="E540">
            <v>633</v>
          </cell>
        </row>
        <row r="541">
          <cell r="A541" t="str">
            <v>N25-N29</v>
          </cell>
          <cell r="B541" t="str">
            <v>2009/10</v>
          </cell>
          <cell r="C541" t="str">
            <v>N25-N29 Other disorders of kidney and ureter</v>
          </cell>
          <cell r="D541">
            <v>99</v>
          </cell>
          <cell r="E541">
            <v>80</v>
          </cell>
        </row>
        <row r="542">
          <cell r="A542" t="str">
            <v>N30-N39</v>
          </cell>
          <cell r="B542" t="str">
            <v>2009/10</v>
          </cell>
          <cell r="C542" t="str">
            <v>N30-N39 Other diseases of the urinary system</v>
          </cell>
          <cell r="D542">
            <v>3767</v>
          </cell>
          <cell r="E542">
            <v>6144</v>
          </cell>
        </row>
        <row r="543">
          <cell r="A543" t="str">
            <v>N40-N51</v>
          </cell>
          <cell r="B543" t="str">
            <v>2009/10</v>
          </cell>
          <cell r="C543" t="str">
            <v>N40-N51 Diseases of male genital organs</v>
          </cell>
          <cell r="D543">
            <v>3810</v>
          </cell>
          <cell r="E543">
            <v>0</v>
          </cell>
        </row>
        <row r="544">
          <cell r="A544" t="str">
            <v>N60-N64</v>
          </cell>
          <cell r="B544" t="str">
            <v>2009/10</v>
          </cell>
          <cell r="C544" t="str">
            <v>N60-N64 Disorders of breast</v>
          </cell>
          <cell r="D544">
            <v>91</v>
          </cell>
          <cell r="E544">
            <v>625</v>
          </cell>
        </row>
        <row r="545">
          <cell r="A545" t="str">
            <v>N70-N77</v>
          </cell>
          <cell r="B545" t="str">
            <v>2009/10</v>
          </cell>
          <cell r="C545" t="str">
            <v>N70-N77 Inflammatory diseases of female pelvic organs</v>
          </cell>
          <cell r="D545">
            <v>0</v>
          </cell>
          <cell r="E545">
            <v>1090</v>
          </cell>
        </row>
        <row r="546">
          <cell r="A546" t="str">
            <v>N80-N98</v>
          </cell>
          <cell r="B546" t="str">
            <v>2009/10</v>
          </cell>
          <cell r="C546" t="str">
            <v>N80-N98 Noninflammatory disorders of female genital tract</v>
          </cell>
          <cell r="D546">
            <v>1</v>
          </cell>
          <cell r="E546">
            <v>7519</v>
          </cell>
        </row>
        <row r="547">
          <cell r="A547" t="str">
            <v>N99</v>
          </cell>
          <cell r="B547" t="str">
            <v>2009/10</v>
          </cell>
          <cell r="C547" t="str">
            <v>N99 Other disorders of the genitourinary system</v>
          </cell>
          <cell r="D547">
            <v>44</v>
          </cell>
          <cell r="E547">
            <v>110</v>
          </cell>
        </row>
        <row r="548">
          <cell r="A548" t="str">
            <v>Q20-Q28</v>
          </cell>
          <cell r="B548" t="str">
            <v>2009/10</v>
          </cell>
          <cell r="C548" t="str">
            <v>Q20-Q28 Congenital malformations of the circulatory system</v>
          </cell>
          <cell r="D548">
            <v>139</v>
          </cell>
          <cell r="E548">
            <v>135</v>
          </cell>
        </row>
        <row r="549">
          <cell r="A549" t="str">
            <v>S00-S09</v>
          </cell>
          <cell r="B549" t="str">
            <v>2009/10</v>
          </cell>
          <cell r="C549" t="str">
            <v>S00-S09 Injuries to the head</v>
          </cell>
          <cell r="D549">
            <v>5147</v>
          </cell>
          <cell r="E549">
            <v>2878</v>
          </cell>
        </row>
        <row r="550">
          <cell r="A550" t="str">
            <v>S10-S19</v>
          </cell>
          <cell r="B550" t="str">
            <v>2009/10</v>
          </cell>
          <cell r="C550" t="str">
            <v>S10-S19 Injuries to the neck</v>
          </cell>
          <cell r="D550">
            <v>282</v>
          </cell>
          <cell r="E550">
            <v>171</v>
          </cell>
        </row>
        <row r="551">
          <cell r="A551" t="str">
            <v>S20-S29</v>
          </cell>
          <cell r="B551" t="str">
            <v>2009/10</v>
          </cell>
          <cell r="C551" t="str">
            <v>S20-S29 Injuries to the thorax</v>
          </cell>
          <cell r="D551">
            <v>555</v>
          </cell>
          <cell r="E551">
            <v>425</v>
          </cell>
        </row>
        <row r="552">
          <cell r="A552" t="str">
            <v>S30-S39</v>
          </cell>
          <cell r="B552" t="str">
            <v>2009/10</v>
          </cell>
          <cell r="C552" t="str">
            <v>S30-S39 Injuries to abdomen, lower back, lumbar spine and pelvis</v>
          </cell>
          <cell r="D552">
            <v>819</v>
          </cell>
          <cell r="E552">
            <v>1127</v>
          </cell>
        </row>
        <row r="553">
          <cell r="A553" t="str">
            <v>S40-S49</v>
          </cell>
          <cell r="B553" t="str">
            <v>2009/10</v>
          </cell>
          <cell r="C553" t="str">
            <v>S40-S49 Injuries to the shoulder and upper arm</v>
          </cell>
          <cell r="D553">
            <v>1107</v>
          </cell>
          <cell r="E553">
            <v>1304</v>
          </cell>
        </row>
        <row r="554">
          <cell r="A554" t="str">
            <v>S50-S59</v>
          </cell>
          <cell r="B554" t="str">
            <v>2009/10</v>
          </cell>
          <cell r="C554" t="str">
            <v>S50-S59 Injuries to the elbow and forearm</v>
          </cell>
          <cell r="D554">
            <v>1817</v>
          </cell>
          <cell r="E554">
            <v>2151</v>
          </cell>
        </row>
        <row r="555">
          <cell r="A555" t="str">
            <v>S60-S69</v>
          </cell>
          <cell r="B555" t="str">
            <v>2009/10</v>
          </cell>
          <cell r="C555" t="str">
            <v>S60-S69 Injuries to the wrist and hand</v>
          </cell>
          <cell r="D555">
            <v>2821</v>
          </cell>
          <cell r="E555">
            <v>933</v>
          </cell>
        </row>
        <row r="556">
          <cell r="A556" t="str">
            <v>S70-S79</v>
          </cell>
          <cell r="B556" t="str">
            <v>2009/10</v>
          </cell>
          <cell r="C556" t="str">
            <v>S70-S79 Injuries to the hip and thigh</v>
          </cell>
          <cell r="D556">
            <v>1933</v>
          </cell>
          <cell r="E556">
            <v>4788</v>
          </cell>
        </row>
        <row r="557">
          <cell r="A557" t="str">
            <v>S80-S89</v>
          </cell>
          <cell r="B557" t="str">
            <v>2009/10</v>
          </cell>
          <cell r="C557" t="str">
            <v>S80-S89 Injuries to the knee and lower leg</v>
          </cell>
          <cell r="D557">
            <v>2367</v>
          </cell>
          <cell r="E557">
            <v>2315</v>
          </cell>
        </row>
        <row r="558">
          <cell r="A558" t="str">
            <v>S90-S99</v>
          </cell>
          <cell r="B558" t="str">
            <v>2009/10</v>
          </cell>
          <cell r="C558" t="str">
            <v>S90-S99 Injuries to the ankle and foot</v>
          </cell>
          <cell r="D558">
            <v>536</v>
          </cell>
          <cell r="E558">
            <v>398</v>
          </cell>
        </row>
        <row r="559">
          <cell r="A559" t="str">
            <v>T00-T07</v>
          </cell>
          <cell r="B559" t="str">
            <v>2009/10</v>
          </cell>
          <cell r="C559" t="str">
            <v>T00-T07 Injuries involving multiple body regions</v>
          </cell>
          <cell r="D559">
            <v>41</v>
          </cell>
          <cell r="E559">
            <v>56</v>
          </cell>
        </row>
        <row r="560">
          <cell r="A560" t="str">
            <v>T08-T14</v>
          </cell>
          <cell r="B560" t="str">
            <v>2009/10</v>
          </cell>
          <cell r="C560" t="str">
            <v>T08-T14 Injuries to unspecified part of trunk, limb or body region</v>
          </cell>
          <cell r="D560">
            <v>84</v>
          </cell>
          <cell r="E560">
            <v>84</v>
          </cell>
        </row>
        <row r="561">
          <cell r="A561" t="str">
            <v>T15-T19</v>
          </cell>
          <cell r="B561" t="str">
            <v>2009/10</v>
          </cell>
          <cell r="C561" t="str">
            <v>T15-T19 Effects of foreign body entering through natural orifice</v>
          </cell>
          <cell r="D561">
            <v>434</v>
          </cell>
          <cell r="E561">
            <v>346</v>
          </cell>
        </row>
        <row r="562">
          <cell r="A562" t="str">
            <v>T20-T32</v>
          </cell>
          <cell r="B562" t="str">
            <v>2009/10</v>
          </cell>
          <cell r="C562" t="str">
            <v>T20-T32 Burns and corrosions</v>
          </cell>
          <cell r="D562">
            <v>277</v>
          </cell>
          <cell r="E562">
            <v>151</v>
          </cell>
        </row>
        <row r="563">
          <cell r="A563" t="str">
            <v>T33-T35</v>
          </cell>
          <cell r="B563" t="str">
            <v>2009/10</v>
          </cell>
          <cell r="C563" t="str">
            <v>T33-T35 Frostbite</v>
          </cell>
          <cell r="D563">
            <v>3</v>
          </cell>
          <cell r="E563">
            <v>0</v>
          </cell>
        </row>
        <row r="564">
          <cell r="A564" t="str">
            <v>T36-T50</v>
          </cell>
          <cell r="B564" t="str">
            <v>2009/10</v>
          </cell>
          <cell r="C564" t="str">
            <v>T36-T50 Poisonings by drugs, medicaments and biological substances</v>
          </cell>
          <cell r="D564">
            <v>2734</v>
          </cell>
          <cell r="E564">
            <v>3678</v>
          </cell>
        </row>
        <row r="565">
          <cell r="A565" t="str">
            <v>T51-T65</v>
          </cell>
          <cell r="B565" t="str">
            <v>2009/10</v>
          </cell>
          <cell r="C565" t="str">
            <v>T51-T65 Tox. effcts. of substances chiefly nonmedicinal as to source</v>
          </cell>
          <cell r="D565">
            <v>218</v>
          </cell>
          <cell r="E565">
            <v>174</v>
          </cell>
        </row>
        <row r="566">
          <cell r="A566" t="str">
            <v>T66-T78</v>
          </cell>
          <cell r="B566" t="str">
            <v>2009/10</v>
          </cell>
          <cell r="C566" t="str">
            <v>T66-T78 Other and unspecified effects of external causes</v>
          </cell>
          <cell r="D566">
            <v>375</v>
          </cell>
          <cell r="E566">
            <v>415</v>
          </cell>
        </row>
        <row r="567">
          <cell r="A567" t="str">
            <v>T79</v>
          </cell>
          <cell r="B567" t="str">
            <v>2009/10</v>
          </cell>
          <cell r="C567" t="str">
            <v>T79 Certain early complications of trauma</v>
          </cell>
          <cell r="D567">
            <v>100</v>
          </cell>
          <cell r="E567">
            <v>47</v>
          </cell>
        </row>
        <row r="568">
          <cell r="A568" t="str">
            <v>T80-T88</v>
          </cell>
          <cell r="B568" t="str">
            <v>2009/10</v>
          </cell>
          <cell r="C568" t="str">
            <v>T80-T88 Complications of surgical and medical care, not eleswhere classified</v>
          </cell>
          <cell r="D568">
            <v>4176</v>
          </cell>
          <cell r="E568">
            <v>4217</v>
          </cell>
        </row>
        <row r="569">
          <cell r="A569" t="str">
            <v>T90-T98</v>
          </cell>
          <cell r="B569" t="str">
            <v>2009/10</v>
          </cell>
          <cell r="C569" t="str">
            <v>T90-T98 Sequelae of injuries, of poisoning and of other consequences of external causes</v>
          </cell>
          <cell r="D569">
            <v>3</v>
          </cell>
          <cell r="E569">
            <v>1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digital.nhs.uk/data-and-information/publications/statistical/hospital-admitted-patient-care-activity/" TargetMode="External"/><Relationship Id="rId2" Type="http://schemas.openxmlformats.org/officeDocument/2006/relationships/hyperlink" Target="http://www.health-ni.gov.uk/articles/episode-based-activity" TargetMode="External"/><Relationship Id="rId1" Type="http://schemas.openxmlformats.org/officeDocument/2006/relationships/hyperlink" Target="http://www.infoandstats.wales.nhs.uk/" TargetMode="External"/><Relationship Id="rId5" Type="http://schemas.openxmlformats.org/officeDocument/2006/relationships/drawing" Target="../drawings/drawing18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digital.nhs.uk/data-and-information/publications/statistical/hospital-admitted-patient-care-activity/" TargetMode="External"/><Relationship Id="rId2" Type="http://schemas.openxmlformats.org/officeDocument/2006/relationships/hyperlink" Target="http://www.health-ni.gov.uk/articles/episode-based-activity" TargetMode="External"/><Relationship Id="rId1" Type="http://schemas.openxmlformats.org/officeDocument/2006/relationships/hyperlink" Target="http://www.infoandstats.wales.nhs.uk/" TargetMode="External"/><Relationship Id="rId5" Type="http://schemas.openxmlformats.org/officeDocument/2006/relationships/drawing" Target="../drawings/drawing19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digital.nhs.uk/data-and-information/publications/statistical/hospital-admitted-patient-care-activity/" TargetMode="External"/><Relationship Id="rId2" Type="http://schemas.openxmlformats.org/officeDocument/2006/relationships/hyperlink" Target="http://www.health-ni.gov.uk/articles/episode-based-activity" TargetMode="External"/><Relationship Id="rId1" Type="http://schemas.openxmlformats.org/officeDocument/2006/relationships/hyperlink" Target="http://www.infoandstats.wales.nhs.uk/" TargetMode="External"/><Relationship Id="rId5" Type="http://schemas.openxmlformats.org/officeDocument/2006/relationships/drawing" Target="../drawings/drawing20.xm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health-ni.gov.uk/publications/acute-episode-based-activity-201718" TargetMode="External"/><Relationship Id="rId2" Type="http://schemas.openxmlformats.org/officeDocument/2006/relationships/hyperlink" Target="http://www.infoandstats.wales.nhs.uk/" TargetMode="External"/><Relationship Id="rId1" Type="http://schemas.openxmlformats.org/officeDocument/2006/relationships/hyperlink" Target="https://digital.nhs.uk/data-and-information/publications/statistical/hospital-admitted-patient-care-activity/2017-18" TargetMode="External"/><Relationship Id="rId5" Type="http://schemas.openxmlformats.org/officeDocument/2006/relationships/drawing" Target="../drawings/drawing28.xml"/><Relationship Id="rId4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digital.nhs.uk/data-and-information/publications/statistical/hospital-admitted-patient-care-activity/" TargetMode="External"/><Relationship Id="rId2" Type="http://schemas.openxmlformats.org/officeDocument/2006/relationships/hyperlink" Target="http://www.health-ni.gov.uk/articles/episode-based-activity" TargetMode="External"/><Relationship Id="rId1" Type="http://schemas.openxmlformats.org/officeDocument/2006/relationships/hyperlink" Target="http://www.infoandstats.wales.nhs.uk/" TargetMode="External"/><Relationship Id="rId5" Type="http://schemas.openxmlformats.org/officeDocument/2006/relationships/drawing" Target="../drawings/drawing44.xml"/><Relationship Id="rId4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digital.nhs.uk/data-and-information/publications/statistical/hospital-admitted-patient-care-activity/" TargetMode="External"/><Relationship Id="rId2" Type="http://schemas.openxmlformats.org/officeDocument/2006/relationships/hyperlink" Target="http://www.health-ni.gov.uk/articles/episode-based-activity" TargetMode="External"/><Relationship Id="rId1" Type="http://schemas.openxmlformats.org/officeDocument/2006/relationships/hyperlink" Target="http://www.infoandstats.wales.nhs.uk/" TargetMode="External"/><Relationship Id="rId5" Type="http://schemas.openxmlformats.org/officeDocument/2006/relationships/drawing" Target="../drawings/drawing45.xml"/><Relationship Id="rId4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digital.nhs.uk/data-and-information/publications/statistical/hospital-admitted-patient-care-activity/" TargetMode="External"/><Relationship Id="rId2" Type="http://schemas.openxmlformats.org/officeDocument/2006/relationships/hyperlink" Target="http://www.health-ni.gov.uk/articles/episode-based-activity" TargetMode="External"/><Relationship Id="rId1" Type="http://schemas.openxmlformats.org/officeDocument/2006/relationships/hyperlink" Target="http://www.infoandstats.wales.nhs.uk/" TargetMode="External"/><Relationship Id="rId5" Type="http://schemas.openxmlformats.org/officeDocument/2006/relationships/drawing" Target="../drawings/drawing46.xml"/><Relationship Id="rId4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ealth-ni.gov.uk/articles/episode-based-activity" TargetMode="External"/><Relationship Id="rId2" Type="http://schemas.openxmlformats.org/officeDocument/2006/relationships/hyperlink" Target="http://www.infoandstats.wales.nhs.uk/" TargetMode="External"/><Relationship Id="rId1" Type="http://schemas.openxmlformats.org/officeDocument/2006/relationships/hyperlink" Target="https://digital.nhs.uk/data-and-information/publications/statistical/hospital-admitted-patient-care-activity/2018-19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7.xml"/><Relationship Id="rId2" Type="http://schemas.openxmlformats.org/officeDocument/2006/relationships/printerSettings" Target="../printerSettings/printerSettings59.bin"/><Relationship Id="rId1" Type="http://schemas.openxmlformats.org/officeDocument/2006/relationships/hyperlink" Target="http://ghdx.healthdata.org/gbd-results-tool" TargetMode="Externa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hyperlink" Target="http://ghdx.healthdata.org/countries" TargetMode="External"/><Relationship Id="rId1" Type="http://schemas.openxmlformats.org/officeDocument/2006/relationships/hyperlink" Target="http://ghdx.healthdata.org/gbd-results-tool" TargetMode="External"/><Relationship Id="rId4" Type="http://schemas.openxmlformats.org/officeDocument/2006/relationships/drawing" Target="../drawings/drawing118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E3051E"/>
    <pageSetUpPr fitToPage="1"/>
  </sheetPr>
  <dimension ref="A8:P68"/>
  <sheetViews>
    <sheetView showGridLines="0" tabSelected="1" zoomScale="90" zoomScaleNormal="90" workbookViewId="0">
      <pane xSplit="2" ySplit="8" topLeftCell="C9" activePane="bottomRight" state="frozen"/>
      <selection pane="topRight" activeCell="C1" sqref="C1"/>
      <selection pane="bottomLeft" activeCell="A17" sqref="A17"/>
      <selection pane="bottomRight"/>
    </sheetView>
  </sheetViews>
  <sheetFormatPr defaultColWidth="9.140625" defaultRowHeight="16.5" x14ac:dyDescent="0.3"/>
  <cols>
    <col min="1" max="1" width="8.85546875" style="44" customWidth="1"/>
    <col min="2" max="2" width="10" style="44" bestFit="1" customWidth="1"/>
    <col min="3" max="14" width="9.140625" style="44"/>
    <col min="15" max="15" width="14.5703125" style="44" customWidth="1"/>
    <col min="16" max="16" width="36.28515625" style="44" customWidth="1"/>
    <col min="17" max="16384" width="9.140625" style="44"/>
  </cols>
  <sheetData>
    <row r="8" spans="1:16" ht="18" x14ac:dyDescent="0.35">
      <c r="A8" s="46" t="s">
        <v>417</v>
      </c>
      <c r="B8" s="290"/>
      <c r="C8" s="290"/>
      <c r="D8" s="290"/>
      <c r="E8" s="290"/>
      <c r="F8" s="290"/>
      <c r="G8" s="290"/>
      <c r="H8" s="290"/>
      <c r="I8" s="290"/>
      <c r="J8" s="290"/>
      <c r="K8" s="290"/>
      <c r="L8" s="290"/>
      <c r="M8" s="290"/>
      <c r="N8" s="290"/>
      <c r="O8" s="290"/>
      <c r="P8" s="290"/>
    </row>
    <row r="9" spans="1:16" ht="17.25" x14ac:dyDescent="0.35">
      <c r="A9" s="343" t="s">
        <v>254</v>
      </c>
      <c r="B9" s="250"/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  <c r="O9" s="250"/>
      <c r="P9" s="250"/>
    </row>
    <row r="10" spans="1:16" ht="17.25" x14ac:dyDescent="0.35">
      <c r="A10" s="293" t="s">
        <v>127</v>
      </c>
      <c r="B10" s="293"/>
      <c r="C10" s="293"/>
      <c r="D10" s="293"/>
      <c r="E10" s="293"/>
      <c r="F10" s="293"/>
      <c r="G10" s="293"/>
      <c r="H10" s="293"/>
      <c r="I10" s="293"/>
      <c r="J10" s="293"/>
      <c r="K10" s="293"/>
      <c r="L10" s="293"/>
      <c r="M10" s="293"/>
      <c r="N10" s="293"/>
      <c r="O10" s="293"/>
      <c r="P10" s="293"/>
    </row>
    <row r="11" spans="1:16" ht="17.25" x14ac:dyDescent="0.35">
      <c r="A11" s="244" t="s">
        <v>230</v>
      </c>
      <c r="B11" s="294"/>
      <c r="C11" s="295" t="s">
        <v>423</v>
      </c>
      <c r="D11" s="295"/>
      <c r="E11" s="295"/>
      <c r="F11" s="295"/>
      <c r="G11" s="295"/>
      <c r="H11" s="295"/>
      <c r="I11" s="295"/>
      <c r="J11" s="295"/>
      <c r="K11" s="295"/>
      <c r="L11" s="295"/>
      <c r="M11" s="295"/>
      <c r="N11" s="295"/>
      <c r="O11" s="295"/>
      <c r="P11" s="295"/>
    </row>
    <row r="12" spans="1:16" ht="17.25" x14ac:dyDescent="0.35">
      <c r="A12" s="473" t="s">
        <v>232</v>
      </c>
      <c r="B12" s="294"/>
      <c r="C12" s="295" t="s">
        <v>422</v>
      </c>
      <c r="D12" s="295"/>
      <c r="E12" s="295"/>
      <c r="F12" s="295"/>
      <c r="G12" s="295"/>
      <c r="H12" s="295"/>
      <c r="I12" s="295"/>
      <c r="J12" s="295"/>
      <c r="K12" s="295"/>
      <c r="L12" s="295"/>
      <c r="M12" s="295"/>
      <c r="N12" s="295"/>
      <c r="O12" s="295"/>
      <c r="P12" s="295"/>
    </row>
    <row r="13" spans="1:16" ht="17.25" x14ac:dyDescent="0.35">
      <c r="A13" s="473" t="s">
        <v>233</v>
      </c>
      <c r="B13" s="294"/>
      <c r="C13" s="295" t="s">
        <v>296</v>
      </c>
      <c r="D13" s="295"/>
      <c r="E13" s="295"/>
      <c r="F13" s="295"/>
      <c r="G13" s="295"/>
      <c r="H13" s="295"/>
      <c r="I13" s="295"/>
      <c r="J13" s="295"/>
      <c r="K13" s="295"/>
      <c r="L13" s="295"/>
      <c r="M13" s="295"/>
      <c r="N13" s="295"/>
      <c r="O13" s="295"/>
      <c r="P13" s="295"/>
    </row>
    <row r="14" spans="1:16" ht="17.25" x14ac:dyDescent="0.35">
      <c r="A14" s="473" t="s">
        <v>234</v>
      </c>
      <c r="B14" s="294"/>
      <c r="C14" s="296" t="s">
        <v>297</v>
      </c>
      <c r="D14" s="296"/>
      <c r="E14" s="296"/>
      <c r="F14" s="296"/>
      <c r="G14" s="296"/>
      <c r="H14" s="296"/>
      <c r="I14" s="296"/>
      <c r="J14" s="296"/>
      <c r="K14" s="295"/>
      <c r="L14" s="295"/>
      <c r="M14" s="295"/>
      <c r="N14" s="295"/>
      <c r="O14" s="295"/>
      <c r="P14" s="295"/>
    </row>
    <row r="15" spans="1:16" ht="17.25" x14ac:dyDescent="0.35">
      <c r="A15" s="473" t="s">
        <v>235</v>
      </c>
      <c r="B15" s="294"/>
      <c r="C15" s="295" t="s">
        <v>298</v>
      </c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  <c r="P15" s="295"/>
    </row>
    <row r="16" spans="1:16" ht="17.25" x14ac:dyDescent="0.35">
      <c r="A16" s="473" t="s">
        <v>236</v>
      </c>
      <c r="B16" s="294"/>
      <c r="C16" s="295" t="s">
        <v>299</v>
      </c>
      <c r="D16" s="295"/>
      <c r="E16" s="295"/>
      <c r="F16" s="295"/>
      <c r="G16" s="295"/>
      <c r="H16" s="295"/>
      <c r="I16" s="295"/>
      <c r="J16" s="295"/>
      <c r="K16" s="295"/>
      <c r="L16" s="295"/>
      <c r="M16" s="295"/>
      <c r="N16" s="295"/>
      <c r="O16" s="295"/>
      <c r="P16" s="295"/>
    </row>
    <row r="17" spans="1:16" ht="17.25" x14ac:dyDescent="0.35">
      <c r="A17" s="250"/>
      <c r="B17" s="250"/>
      <c r="C17" s="250"/>
      <c r="D17" s="250"/>
      <c r="E17" s="250"/>
      <c r="F17" s="250"/>
      <c r="G17" s="250"/>
      <c r="H17" s="250"/>
      <c r="I17" s="250"/>
      <c r="J17" s="250"/>
      <c r="K17" s="250"/>
      <c r="L17" s="250"/>
      <c r="M17" s="250"/>
      <c r="N17" s="250"/>
      <c r="O17" s="250"/>
      <c r="P17" s="250"/>
    </row>
    <row r="18" spans="1:16" ht="17.25" x14ac:dyDescent="0.35">
      <c r="A18" s="297" t="s">
        <v>128</v>
      </c>
      <c r="B18" s="297"/>
      <c r="C18" s="297"/>
      <c r="D18" s="298"/>
      <c r="E18" s="298"/>
      <c r="F18" s="298"/>
      <c r="G18" s="298"/>
      <c r="H18" s="298"/>
      <c r="I18" s="298"/>
      <c r="J18" s="298"/>
      <c r="K18" s="298"/>
      <c r="L18" s="298"/>
      <c r="M18" s="298"/>
      <c r="N18" s="297"/>
      <c r="O18" s="297"/>
      <c r="P18" s="297"/>
    </row>
    <row r="19" spans="1:16" ht="17.25" x14ac:dyDescent="0.35">
      <c r="A19" s="473" t="s">
        <v>224</v>
      </c>
      <c r="B19" s="294"/>
      <c r="C19" s="300" t="s">
        <v>424</v>
      </c>
      <c r="D19" s="295"/>
      <c r="E19" s="295"/>
      <c r="F19" s="295"/>
      <c r="G19" s="295"/>
      <c r="H19" s="295"/>
      <c r="I19" s="295"/>
      <c r="J19" s="295"/>
      <c r="K19" s="295"/>
      <c r="L19" s="295"/>
      <c r="M19" s="295"/>
      <c r="N19" s="295"/>
      <c r="O19" s="295"/>
      <c r="P19" s="295"/>
    </row>
    <row r="20" spans="1:16" ht="17.25" x14ac:dyDescent="0.35">
      <c r="A20" s="473" t="s">
        <v>225</v>
      </c>
      <c r="B20" s="294"/>
      <c r="C20" s="300" t="s">
        <v>425</v>
      </c>
      <c r="D20" s="295"/>
      <c r="E20" s="295"/>
      <c r="F20" s="295"/>
      <c r="G20" s="295"/>
      <c r="H20" s="295"/>
      <c r="I20" s="295"/>
      <c r="J20" s="295"/>
      <c r="K20" s="295"/>
      <c r="L20" s="295"/>
      <c r="M20" s="295"/>
      <c r="N20" s="295"/>
      <c r="O20" s="295"/>
      <c r="P20" s="295"/>
    </row>
    <row r="21" spans="1:16" ht="17.25" x14ac:dyDescent="0.35">
      <c r="A21" s="473" t="s">
        <v>226</v>
      </c>
      <c r="B21" s="294"/>
      <c r="C21" s="300" t="s">
        <v>426</v>
      </c>
      <c r="D21" s="295"/>
      <c r="E21" s="295"/>
      <c r="F21" s="295"/>
      <c r="G21" s="295"/>
      <c r="H21" s="295"/>
      <c r="I21" s="295"/>
      <c r="J21" s="295"/>
      <c r="K21" s="295"/>
      <c r="L21" s="295"/>
      <c r="M21" s="295"/>
      <c r="N21" s="295"/>
      <c r="O21" s="295"/>
      <c r="P21" s="295"/>
    </row>
    <row r="22" spans="1:16" ht="17.25" x14ac:dyDescent="0.35">
      <c r="A22" s="473" t="s">
        <v>237</v>
      </c>
      <c r="B22" s="294"/>
      <c r="C22" s="300" t="s">
        <v>427</v>
      </c>
      <c r="D22" s="296"/>
      <c r="E22" s="295"/>
      <c r="F22" s="295"/>
      <c r="G22" s="295"/>
      <c r="H22" s="295"/>
      <c r="I22" s="295"/>
      <c r="J22" s="295"/>
      <c r="K22" s="295"/>
      <c r="L22" s="295"/>
      <c r="M22" s="295"/>
      <c r="N22" s="295"/>
      <c r="O22" s="295"/>
      <c r="P22" s="295"/>
    </row>
    <row r="23" spans="1:16" ht="17.25" x14ac:dyDescent="0.35">
      <c r="A23" s="473" t="s">
        <v>238</v>
      </c>
      <c r="B23" s="294"/>
      <c r="C23" s="300" t="s">
        <v>428</v>
      </c>
      <c r="D23" s="296"/>
      <c r="E23" s="296"/>
      <c r="F23" s="296"/>
      <c r="G23" s="296"/>
      <c r="H23" s="296"/>
      <c r="I23" s="296"/>
      <c r="J23" s="295"/>
      <c r="K23" s="295"/>
      <c r="L23" s="295"/>
      <c r="M23" s="295"/>
      <c r="N23" s="295"/>
      <c r="O23" s="295"/>
      <c r="P23" s="295"/>
    </row>
    <row r="24" spans="1:16" ht="17.25" x14ac:dyDescent="0.35">
      <c r="A24" s="473" t="s">
        <v>239</v>
      </c>
      <c r="B24" s="294"/>
      <c r="C24" s="300" t="s">
        <v>429</v>
      </c>
      <c r="D24" s="296"/>
      <c r="E24" s="295"/>
      <c r="F24" s="295"/>
      <c r="G24" s="295"/>
      <c r="H24" s="295"/>
      <c r="I24" s="295"/>
      <c r="J24" s="295"/>
      <c r="K24" s="295"/>
      <c r="L24" s="295"/>
      <c r="M24" s="295"/>
      <c r="N24" s="295"/>
      <c r="O24" s="295"/>
      <c r="P24" s="295"/>
    </row>
    <row r="25" spans="1:16" ht="17.25" x14ac:dyDescent="0.35">
      <c r="A25" s="473" t="s">
        <v>240</v>
      </c>
      <c r="B25" s="294"/>
      <c r="C25" s="300" t="s">
        <v>430</v>
      </c>
      <c r="D25" s="296"/>
      <c r="E25" s="295"/>
      <c r="F25" s="295"/>
      <c r="G25" s="295"/>
      <c r="H25" s="295"/>
      <c r="I25" s="295"/>
      <c r="J25" s="295"/>
      <c r="K25" s="295"/>
      <c r="L25" s="295"/>
      <c r="M25" s="295"/>
      <c r="N25" s="295"/>
      <c r="O25" s="295"/>
      <c r="P25" s="295"/>
    </row>
    <row r="26" spans="1:16" ht="17.25" x14ac:dyDescent="0.35">
      <c r="A26" s="268"/>
      <c r="B26" s="268"/>
      <c r="C26" s="301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</row>
    <row r="27" spans="1:16" ht="17.25" x14ac:dyDescent="0.35">
      <c r="A27" s="293" t="s">
        <v>125</v>
      </c>
      <c r="B27" s="293"/>
      <c r="C27" s="293"/>
      <c r="D27" s="293"/>
      <c r="E27" s="293"/>
      <c r="F27" s="293"/>
      <c r="G27" s="293"/>
      <c r="H27" s="293"/>
      <c r="I27" s="293"/>
      <c r="J27" s="293"/>
      <c r="K27" s="293"/>
      <c r="L27" s="293"/>
      <c r="M27" s="293"/>
      <c r="N27" s="293"/>
      <c r="O27" s="293"/>
      <c r="P27" s="293"/>
    </row>
    <row r="28" spans="1:16" ht="17.25" x14ac:dyDescent="0.35">
      <c r="A28" s="244" t="s">
        <v>231</v>
      </c>
      <c r="B28" s="294"/>
      <c r="C28" s="295" t="s">
        <v>300</v>
      </c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  <c r="O28" s="295"/>
      <c r="P28" s="295"/>
    </row>
    <row r="29" spans="1:16" ht="17.25" x14ac:dyDescent="0.35">
      <c r="A29" s="473" t="s">
        <v>241</v>
      </c>
      <c r="B29" s="294"/>
      <c r="C29" s="295" t="s">
        <v>301</v>
      </c>
      <c r="D29" s="295"/>
      <c r="E29" s="295"/>
      <c r="F29" s="295"/>
      <c r="G29" s="295"/>
      <c r="H29" s="295"/>
      <c r="I29" s="295"/>
      <c r="J29" s="295"/>
      <c r="K29" s="295"/>
      <c r="L29" s="295"/>
      <c r="M29" s="295"/>
      <c r="N29" s="295"/>
      <c r="O29" s="295"/>
      <c r="P29" s="295"/>
    </row>
    <row r="30" spans="1:16" ht="17.25" x14ac:dyDescent="0.35">
      <c r="A30" s="473" t="s">
        <v>242</v>
      </c>
      <c r="B30" s="294"/>
      <c r="C30" s="295" t="s">
        <v>302</v>
      </c>
      <c r="D30" s="295"/>
      <c r="E30" s="295"/>
      <c r="F30" s="295"/>
      <c r="G30" s="295"/>
      <c r="H30" s="295"/>
      <c r="I30" s="295"/>
      <c r="J30" s="295"/>
      <c r="K30" s="295"/>
      <c r="L30" s="295"/>
      <c r="M30" s="295"/>
      <c r="N30" s="295"/>
      <c r="O30" s="295"/>
      <c r="P30" s="295"/>
    </row>
    <row r="31" spans="1:16" ht="17.25" x14ac:dyDescent="0.35">
      <c r="A31" s="473" t="s">
        <v>243</v>
      </c>
      <c r="B31" s="294"/>
      <c r="C31" s="296" t="s">
        <v>303</v>
      </c>
      <c r="D31" s="296"/>
      <c r="E31" s="296"/>
      <c r="F31" s="296"/>
      <c r="G31" s="296"/>
      <c r="H31" s="296"/>
      <c r="I31" s="296"/>
      <c r="J31" s="296"/>
      <c r="K31" s="295"/>
      <c r="L31" s="295"/>
      <c r="M31" s="295"/>
      <c r="N31" s="295"/>
      <c r="O31" s="295"/>
      <c r="P31" s="295"/>
    </row>
    <row r="32" spans="1:16" ht="17.25" x14ac:dyDescent="0.35">
      <c r="A32" s="473" t="s">
        <v>244</v>
      </c>
      <c r="B32" s="294"/>
      <c r="C32" s="295" t="s">
        <v>304</v>
      </c>
      <c r="D32" s="295"/>
      <c r="E32" s="295"/>
      <c r="F32" s="295"/>
      <c r="G32" s="295"/>
      <c r="H32" s="295"/>
      <c r="I32" s="295"/>
      <c r="J32" s="295"/>
      <c r="K32" s="295"/>
      <c r="L32" s="295"/>
      <c r="M32" s="295"/>
      <c r="N32" s="295"/>
      <c r="O32" s="295"/>
      <c r="P32" s="295"/>
    </row>
    <row r="33" spans="1:16" ht="17.25" x14ac:dyDescent="0.35">
      <c r="A33" s="473" t="s">
        <v>245</v>
      </c>
      <c r="B33" s="294"/>
      <c r="C33" s="295" t="s">
        <v>305</v>
      </c>
      <c r="D33" s="295"/>
      <c r="E33" s="295"/>
      <c r="F33" s="295"/>
      <c r="G33" s="295"/>
      <c r="H33" s="295"/>
      <c r="I33" s="295"/>
      <c r="J33" s="295"/>
      <c r="K33" s="295"/>
      <c r="L33" s="295"/>
      <c r="M33" s="295"/>
      <c r="N33" s="295"/>
      <c r="O33" s="295"/>
      <c r="P33" s="295"/>
    </row>
    <row r="34" spans="1:16" ht="17.25" x14ac:dyDescent="0.35">
      <c r="A34" s="250"/>
      <c r="B34" s="250"/>
      <c r="C34" s="250"/>
      <c r="D34" s="250"/>
      <c r="E34" s="250"/>
      <c r="F34" s="250"/>
      <c r="G34" s="250"/>
      <c r="H34" s="250"/>
      <c r="I34" s="250"/>
      <c r="J34" s="250"/>
      <c r="K34" s="250"/>
      <c r="L34" s="250"/>
      <c r="M34" s="250"/>
      <c r="N34" s="250"/>
      <c r="O34" s="250"/>
      <c r="P34" s="250"/>
    </row>
    <row r="35" spans="1:16" ht="17.25" x14ac:dyDescent="0.35">
      <c r="A35" s="297" t="s">
        <v>126</v>
      </c>
      <c r="B35" s="297"/>
      <c r="C35" s="297"/>
      <c r="D35" s="298"/>
      <c r="E35" s="298"/>
      <c r="F35" s="298"/>
      <c r="G35" s="298"/>
      <c r="H35" s="298"/>
      <c r="I35" s="298"/>
      <c r="J35" s="298"/>
      <c r="K35" s="298"/>
      <c r="L35" s="298"/>
      <c r="M35" s="298"/>
      <c r="N35" s="297"/>
      <c r="O35" s="297"/>
      <c r="P35" s="297"/>
    </row>
    <row r="36" spans="1:16" ht="17.25" x14ac:dyDescent="0.35">
      <c r="A36" s="473" t="s">
        <v>227</v>
      </c>
      <c r="B36" s="294"/>
      <c r="C36" s="299" t="s">
        <v>306</v>
      </c>
      <c r="D36" s="295"/>
      <c r="E36" s="295"/>
      <c r="F36" s="295"/>
      <c r="G36" s="295"/>
      <c r="H36" s="295"/>
      <c r="I36" s="295"/>
      <c r="J36" s="295"/>
      <c r="K36" s="295"/>
      <c r="L36" s="295"/>
      <c r="M36" s="295"/>
      <c r="N36" s="295"/>
      <c r="O36" s="295"/>
      <c r="P36" s="295"/>
    </row>
    <row r="37" spans="1:16" ht="17.25" x14ac:dyDescent="0.35">
      <c r="A37" s="473" t="s">
        <v>228</v>
      </c>
      <c r="B37" s="294"/>
      <c r="C37" s="299" t="s">
        <v>307</v>
      </c>
      <c r="D37" s="295"/>
      <c r="E37" s="295"/>
      <c r="F37" s="295"/>
      <c r="G37" s="295"/>
      <c r="H37" s="295"/>
      <c r="I37" s="295"/>
      <c r="J37" s="295"/>
      <c r="K37" s="295"/>
      <c r="L37" s="295"/>
      <c r="M37" s="295"/>
      <c r="N37" s="295"/>
      <c r="O37" s="295"/>
      <c r="P37" s="295"/>
    </row>
    <row r="38" spans="1:16" ht="17.25" x14ac:dyDescent="0.35">
      <c r="A38" s="473" t="s">
        <v>229</v>
      </c>
      <c r="B38" s="294"/>
      <c r="C38" s="299" t="s">
        <v>308</v>
      </c>
      <c r="D38" s="295"/>
      <c r="E38" s="295"/>
      <c r="F38" s="295"/>
      <c r="G38" s="295"/>
      <c r="H38" s="295"/>
      <c r="I38" s="295"/>
      <c r="J38" s="295"/>
      <c r="K38" s="295"/>
      <c r="L38" s="295"/>
      <c r="M38" s="295"/>
      <c r="N38" s="295"/>
      <c r="O38" s="295"/>
      <c r="P38" s="295"/>
    </row>
    <row r="39" spans="1:16" ht="17.25" x14ac:dyDescent="0.35">
      <c r="A39" s="473" t="s">
        <v>246</v>
      </c>
      <c r="B39" s="294"/>
      <c r="C39" s="299" t="s">
        <v>309</v>
      </c>
      <c r="D39" s="295"/>
      <c r="E39" s="295"/>
      <c r="F39" s="295"/>
      <c r="G39" s="295"/>
      <c r="H39" s="295"/>
      <c r="I39" s="295"/>
      <c r="J39" s="295"/>
      <c r="K39" s="295"/>
      <c r="L39" s="295"/>
      <c r="M39" s="295"/>
      <c r="N39" s="295"/>
      <c r="O39" s="295"/>
      <c r="P39" s="295"/>
    </row>
    <row r="40" spans="1:16" ht="17.25" x14ac:dyDescent="0.35">
      <c r="A40" s="473" t="s">
        <v>247</v>
      </c>
      <c r="B40" s="294"/>
      <c r="C40" s="300" t="s">
        <v>431</v>
      </c>
      <c r="D40" s="296"/>
      <c r="E40" s="296"/>
      <c r="F40" s="296"/>
      <c r="G40" s="296"/>
      <c r="H40" s="296"/>
      <c r="I40" s="296"/>
      <c r="J40" s="295"/>
      <c r="K40" s="295"/>
      <c r="L40" s="295"/>
      <c r="M40" s="295"/>
      <c r="N40" s="295"/>
      <c r="O40" s="295"/>
      <c r="P40" s="295"/>
    </row>
    <row r="41" spans="1:16" ht="17.25" x14ac:dyDescent="0.35">
      <c r="A41" s="473" t="s">
        <v>248</v>
      </c>
      <c r="B41" s="294"/>
      <c r="C41" s="299" t="s">
        <v>310</v>
      </c>
      <c r="D41" s="295"/>
      <c r="E41" s="295"/>
      <c r="F41" s="295"/>
      <c r="G41" s="295"/>
      <c r="H41" s="295"/>
      <c r="I41" s="295"/>
      <c r="J41" s="295"/>
      <c r="K41" s="295"/>
      <c r="L41" s="295"/>
      <c r="M41" s="295"/>
      <c r="N41" s="295"/>
      <c r="O41" s="295"/>
      <c r="P41" s="295"/>
    </row>
    <row r="42" spans="1:16" ht="17.25" x14ac:dyDescent="0.35">
      <c r="A42" s="473" t="s">
        <v>249</v>
      </c>
      <c r="B42" s="294"/>
      <c r="C42" s="299" t="s">
        <v>486</v>
      </c>
      <c r="D42" s="295"/>
      <c r="E42" s="295"/>
      <c r="F42" s="295"/>
      <c r="G42" s="295"/>
      <c r="H42" s="295"/>
      <c r="I42" s="295"/>
      <c r="J42" s="295"/>
      <c r="K42" s="295"/>
      <c r="L42" s="295"/>
      <c r="M42" s="295"/>
      <c r="N42" s="295"/>
      <c r="O42" s="295"/>
      <c r="P42" s="295"/>
    </row>
    <row r="43" spans="1:16" ht="17.25" x14ac:dyDescent="0.35">
      <c r="A43" s="268"/>
      <c r="B43" s="268"/>
      <c r="C43" s="301"/>
      <c r="D43" s="250"/>
      <c r="E43" s="250"/>
      <c r="F43" s="250"/>
      <c r="G43" s="250"/>
      <c r="H43" s="250"/>
      <c r="I43" s="250"/>
      <c r="J43" s="250"/>
      <c r="K43" s="250"/>
      <c r="L43" s="250"/>
      <c r="M43" s="250"/>
      <c r="N43" s="250"/>
      <c r="O43" s="250"/>
      <c r="P43" s="250"/>
    </row>
    <row r="44" spans="1:16" ht="17.25" x14ac:dyDescent="0.35">
      <c r="A44" s="302" t="s">
        <v>432</v>
      </c>
      <c r="B44" s="303"/>
      <c r="C44" s="305"/>
      <c r="D44" s="304"/>
      <c r="E44" s="304"/>
      <c r="F44" s="479"/>
      <c r="G44" s="304"/>
      <c r="H44" s="304"/>
      <c r="I44" s="304"/>
      <c r="J44" s="304"/>
      <c r="K44" s="304"/>
      <c r="L44" s="304"/>
      <c r="M44" s="304"/>
      <c r="N44" s="304"/>
      <c r="O44" s="304"/>
      <c r="P44" s="304"/>
    </row>
    <row r="45" spans="1:16" ht="17.25" x14ac:dyDescent="0.35">
      <c r="A45" s="473" t="s">
        <v>441</v>
      </c>
      <c r="B45" s="473" t="s">
        <v>462</v>
      </c>
      <c r="C45" s="308" t="s">
        <v>491</v>
      </c>
      <c r="D45" s="309"/>
      <c r="E45" s="309"/>
      <c r="F45" s="309"/>
      <c r="G45" s="309"/>
      <c r="H45" s="309"/>
      <c r="I45" s="309"/>
      <c r="J45" s="309"/>
      <c r="K45" s="309"/>
      <c r="L45" s="310"/>
      <c r="M45" s="310"/>
      <c r="N45" s="310"/>
      <c r="O45" s="311"/>
      <c r="P45" s="309"/>
    </row>
    <row r="46" spans="1:16" ht="17.25" x14ac:dyDescent="0.35">
      <c r="A46" s="473" t="s">
        <v>442</v>
      </c>
      <c r="B46" s="473" t="s">
        <v>455</v>
      </c>
      <c r="C46" s="308" t="s">
        <v>492</v>
      </c>
      <c r="D46" s="309"/>
      <c r="E46" s="309"/>
      <c r="F46" s="309"/>
      <c r="G46" s="309"/>
      <c r="H46" s="309"/>
      <c r="I46" s="309"/>
      <c r="J46" s="309"/>
      <c r="K46" s="309"/>
      <c r="L46" s="310"/>
      <c r="M46" s="310"/>
      <c r="N46" s="310"/>
      <c r="O46" s="311"/>
      <c r="P46" s="309"/>
    </row>
    <row r="47" spans="1:16" ht="17.25" x14ac:dyDescent="0.35">
      <c r="A47" s="473" t="s">
        <v>443</v>
      </c>
      <c r="B47" s="473" t="s">
        <v>463</v>
      </c>
      <c r="C47" s="308" t="s">
        <v>433</v>
      </c>
      <c r="D47" s="309"/>
      <c r="E47" s="309"/>
      <c r="F47" s="309"/>
      <c r="G47" s="309"/>
      <c r="H47" s="309"/>
      <c r="I47" s="309"/>
      <c r="J47" s="309"/>
      <c r="K47" s="309"/>
      <c r="L47" s="310"/>
      <c r="M47" s="310"/>
      <c r="N47" s="310"/>
      <c r="O47" s="311"/>
      <c r="P47" s="309"/>
    </row>
    <row r="48" spans="1:16" ht="17.25" x14ac:dyDescent="0.35">
      <c r="A48" s="473" t="s">
        <v>444</v>
      </c>
      <c r="B48" s="473" t="s">
        <v>456</v>
      </c>
      <c r="C48" s="308" t="s">
        <v>493</v>
      </c>
      <c r="D48" s="309"/>
      <c r="E48" s="309"/>
      <c r="F48" s="309"/>
      <c r="G48" s="309"/>
      <c r="H48" s="309"/>
      <c r="I48" s="309"/>
      <c r="J48" s="309"/>
      <c r="K48" s="309"/>
      <c r="L48" s="310"/>
      <c r="M48" s="310"/>
      <c r="N48" s="310"/>
      <c r="O48" s="311"/>
      <c r="P48" s="309"/>
    </row>
    <row r="49" spans="1:16" ht="17.25" x14ac:dyDescent="0.35">
      <c r="A49" s="473" t="s">
        <v>445</v>
      </c>
      <c r="B49" s="473" t="s">
        <v>464</v>
      </c>
      <c r="C49" s="308" t="s">
        <v>434</v>
      </c>
      <c r="D49" s="309"/>
      <c r="E49" s="309"/>
      <c r="F49" s="309"/>
      <c r="G49" s="309"/>
      <c r="H49" s="309"/>
      <c r="I49" s="309"/>
      <c r="J49" s="309"/>
      <c r="K49" s="309"/>
      <c r="L49" s="310"/>
      <c r="M49" s="310"/>
      <c r="N49" s="310"/>
      <c r="O49" s="311"/>
      <c r="P49" s="309"/>
    </row>
    <row r="50" spans="1:16" ht="17.25" x14ac:dyDescent="0.35">
      <c r="A50" s="473" t="s">
        <v>446</v>
      </c>
      <c r="B50" s="473" t="s">
        <v>457</v>
      </c>
      <c r="C50" s="308" t="s">
        <v>494</v>
      </c>
      <c r="D50" s="309"/>
      <c r="E50" s="309"/>
      <c r="F50" s="309"/>
      <c r="G50" s="309"/>
      <c r="H50" s="309"/>
      <c r="I50" s="309"/>
      <c r="J50" s="309"/>
      <c r="K50" s="309"/>
      <c r="L50" s="310"/>
      <c r="M50" s="310"/>
      <c r="N50" s="310"/>
      <c r="O50" s="311"/>
      <c r="P50" s="309"/>
    </row>
    <row r="51" spans="1:16" ht="17.25" x14ac:dyDescent="0.35">
      <c r="A51" s="473" t="s">
        <v>447</v>
      </c>
      <c r="B51" s="473" t="s">
        <v>465</v>
      </c>
      <c r="C51" s="308" t="s">
        <v>435</v>
      </c>
      <c r="D51" s="309"/>
      <c r="E51" s="309"/>
      <c r="F51" s="309"/>
      <c r="G51" s="309"/>
      <c r="H51" s="309"/>
      <c r="I51" s="309"/>
      <c r="J51" s="309"/>
      <c r="K51" s="309"/>
      <c r="L51" s="310"/>
      <c r="M51" s="310"/>
      <c r="N51" s="310"/>
      <c r="O51" s="311"/>
      <c r="P51" s="309"/>
    </row>
    <row r="52" spans="1:16" ht="17.25" x14ac:dyDescent="0.35">
      <c r="A52" s="473" t="s">
        <v>448</v>
      </c>
      <c r="B52" s="473" t="s">
        <v>458</v>
      </c>
      <c r="C52" s="308" t="s">
        <v>495</v>
      </c>
      <c r="D52" s="309"/>
      <c r="E52" s="309"/>
      <c r="F52" s="309"/>
      <c r="G52" s="309"/>
      <c r="H52" s="309"/>
      <c r="I52" s="309"/>
      <c r="J52" s="309"/>
      <c r="K52" s="309"/>
      <c r="L52" s="310"/>
      <c r="M52" s="310"/>
      <c r="N52" s="310"/>
      <c r="O52" s="311"/>
      <c r="P52" s="309"/>
    </row>
    <row r="53" spans="1:16" ht="17.25" x14ac:dyDescent="0.35">
      <c r="A53" s="473" t="s">
        <v>449</v>
      </c>
      <c r="B53" s="473" t="s">
        <v>466</v>
      </c>
      <c r="C53" s="308" t="s">
        <v>436</v>
      </c>
      <c r="D53" s="309"/>
      <c r="E53" s="309"/>
      <c r="F53" s="309"/>
      <c r="G53" s="309"/>
      <c r="H53" s="309"/>
      <c r="I53" s="309"/>
      <c r="J53" s="309"/>
      <c r="K53" s="309"/>
      <c r="L53" s="310"/>
      <c r="M53" s="310"/>
      <c r="N53" s="310"/>
      <c r="O53" s="311"/>
      <c r="P53" s="309"/>
    </row>
    <row r="54" spans="1:16" ht="17.25" x14ac:dyDescent="0.35">
      <c r="A54" s="473" t="s">
        <v>450</v>
      </c>
      <c r="B54" s="473" t="s">
        <v>459</v>
      </c>
      <c r="C54" s="308" t="s">
        <v>496</v>
      </c>
      <c r="D54" s="309"/>
      <c r="E54" s="309"/>
      <c r="F54" s="309"/>
      <c r="G54" s="309"/>
      <c r="H54" s="309"/>
      <c r="I54" s="309"/>
      <c r="J54" s="309"/>
      <c r="K54" s="309"/>
      <c r="L54" s="310"/>
      <c r="M54" s="310"/>
      <c r="N54" s="310"/>
      <c r="O54" s="311"/>
      <c r="P54" s="309"/>
    </row>
    <row r="55" spans="1:16" ht="17.25" x14ac:dyDescent="0.35">
      <c r="A55" s="473" t="s">
        <v>451</v>
      </c>
      <c r="B55" s="473" t="s">
        <v>467</v>
      </c>
      <c r="C55" s="308" t="s">
        <v>482</v>
      </c>
      <c r="D55" s="309"/>
      <c r="E55" s="309"/>
      <c r="F55" s="309"/>
      <c r="G55" s="309"/>
      <c r="H55" s="309"/>
      <c r="I55" s="309"/>
      <c r="J55" s="309"/>
      <c r="K55" s="309"/>
      <c r="L55" s="310"/>
      <c r="M55" s="310"/>
      <c r="N55" s="310"/>
      <c r="O55" s="311"/>
      <c r="P55" s="309"/>
    </row>
    <row r="56" spans="1:16" ht="17.25" x14ac:dyDescent="0.35">
      <c r="A56" s="473" t="s">
        <v>452</v>
      </c>
      <c r="B56" s="473" t="s">
        <v>460</v>
      </c>
      <c r="C56" s="308" t="s">
        <v>497</v>
      </c>
      <c r="D56" s="309"/>
      <c r="E56" s="309"/>
      <c r="F56" s="309"/>
      <c r="G56" s="309"/>
      <c r="H56" s="309"/>
      <c r="I56" s="309"/>
      <c r="J56" s="309"/>
      <c r="K56" s="309"/>
      <c r="L56" s="310"/>
      <c r="M56" s="310"/>
      <c r="N56" s="310"/>
      <c r="O56" s="311"/>
      <c r="P56" s="309"/>
    </row>
    <row r="57" spans="1:16" ht="17.25" x14ac:dyDescent="0.35">
      <c r="A57" s="473" t="s">
        <v>453</v>
      </c>
      <c r="B57" s="473" t="s">
        <v>468</v>
      </c>
      <c r="C57" s="308" t="s">
        <v>437</v>
      </c>
      <c r="D57" s="309"/>
      <c r="E57" s="309"/>
      <c r="F57" s="309"/>
      <c r="G57" s="309"/>
      <c r="H57" s="309"/>
      <c r="I57" s="309"/>
      <c r="J57" s="309"/>
      <c r="K57" s="309"/>
      <c r="L57" s="310"/>
      <c r="M57" s="310"/>
      <c r="N57" s="310"/>
      <c r="O57" s="311"/>
      <c r="P57" s="309"/>
    </row>
    <row r="58" spans="1:16" ht="17.25" x14ac:dyDescent="0.35">
      <c r="A58" s="473" t="s">
        <v>454</v>
      </c>
      <c r="B58" s="473" t="s">
        <v>461</v>
      </c>
      <c r="C58" s="308" t="s">
        <v>498</v>
      </c>
      <c r="D58" s="309"/>
      <c r="E58" s="309"/>
      <c r="F58" s="309"/>
      <c r="G58" s="309"/>
      <c r="H58" s="309"/>
      <c r="I58" s="309"/>
      <c r="J58" s="309"/>
      <c r="K58" s="309"/>
      <c r="L58" s="310"/>
      <c r="M58" s="310"/>
      <c r="N58" s="310"/>
      <c r="O58" s="311"/>
      <c r="P58" s="309"/>
    </row>
    <row r="59" spans="1:16" ht="17.25" x14ac:dyDescent="0.35">
      <c r="A59" s="306"/>
      <c r="B59" s="307"/>
      <c r="C59" s="308"/>
      <c r="D59" s="309"/>
      <c r="E59" s="309"/>
      <c r="F59" s="309"/>
      <c r="G59" s="309"/>
      <c r="H59" s="309"/>
      <c r="I59" s="309"/>
      <c r="J59" s="309"/>
      <c r="K59" s="309"/>
      <c r="L59" s="310"/>
      <c r="M59" s="310"/>
      <c r="N59" s="310"/>
      <c r="O59" s="311"/>
      <c r="P59" s="309"/>
    </row>
    <row r="60" spans="1:16" s="51" customFormat="1" ht="15.75" x14ac:dyDescent="0.35">
      <c r="A60" s="312" t="s">
        <v>389</v>
      </c>
      <c r="B60" s="313"/>
      <c r="C60" s="480"/>
      <c r="D60" s="314"/>
      <c r="E60" s="314"/>
      <c r="F60" s="314"/>
      <c r="G60" s="314"/>
      <c r="H60" s="314"/>
      <c r="I60" s="314"/>
      <c r="J60" s="314"/>
      <c r="K60" s="314"/>
      <c r="L60" s="314"/>
      <c r="M60" s="314"/>
      <c r="N60" s="314"/>
      <c r="O60" s="314"/>
      <c r="P60" s="314"/>
    </row>
    <row r="61" spans="1:16" s="51" customFormat="1" ht="15.75" x14ac:dyDescent="0.35">
      <c r="A61" s="472" t="s">
        <v>420</v>
      </c>
      <c r="B61" s="307"/>
      <c r="C61" s="308" t="s">
        <v>250</v>
      </c>
      <c r="D61" s="309"/>
      <c r="E61" s="309"/>
      <c r="F61" s="309"/>
      <c r="G61" s="309"/>
      <c r="H61" s="309"/>
      <c r="I61" s="309"/>
      <c r="J61" s="309"/>
      <c r="K61" s="309"/>
      <c r="L61" s="310"/>
      <c r="M61" s="310"/>
      <c r="N61" s="310"/>
      <c r="O61" s="311"/>
      <c r="P61" s="309"/>
    </row>
    <row r="62" spans="1:16" s="51" customFormat="1" ht="15.75" x14ac:dyDescent="0.35">
      <c r="A62" s="472" t="s">
        <v>421</v>
      </c>
      <c r="B62" s="307"/>
      <c r="C62" s="308" t="s">
        <v>258</v>
      </c>
      <c r="D62" s="309"/>
      <c r="E62" s="309"/>
      <c r="F62" s="309"/>
      <c r="G62" s="309"/>
      <c r="H62" s="309"/>
      <c r="I62" s="309"/>
      <c r="J62" s="309"/>
      <c r="K62" s="309"/>
      <c r="L62" s="310"/>
      <c r="M62" s="310"/>
      <c r="N62" s="310"/>
      <c r="O62" s="311"/>
      <c r="P62" s="309"/>
    </row>
    <row r="63" spans="1:16" ht="17.25" x14ac:dyDescent="0.35">
      <c r="A63" s="250"/>
      <c r="B63" s="250"/>
      <c r="C63" s="250"/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50"/>
      <c r="O63" s="250"/>
      <c r="P63" s="250"/>
    </row>
    <row r="64" spans="1:16" s="315" customFormat="1" ht="15" x14ac:dyDescent="0.35">
      <c r="A64" s="291" t="s">
        <v>144</v>
      </c>
      <c r="B64" s="292"/>
      <c r="C64" s="292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58"/>
    </row>
    <row r="65" spans="1:16" s="315" customFormat="1" ht="15" x14ac:dyDescent="0.35">
      <c r="A65" s="291" t="s">
        <v>415</v>
      </c>
      <c r="B65" s="292"/>
      <c r="C65" s="292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58"/>
    </row>
    <row r="66" spans="1:16" s="315" customFormat="1" ht="15" x14ac:dyDescent="0.35">
      <c r="A66" s="291"/>
      <c r="B66" s="292"/>
      <c r="C66" s="292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58"/>
    </row>
    <row r="67" spans="1:16" s="315" customFormat="1" ht="15" x14ac:dyDescent="0.35">
      <c r="A67" s="291"/>
      <c r="B67" s="292"/>
      <c r="C67" s="292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58"/>
    </row>
    <row r="68" spans="1:16" ht="17.25" x14ac:dyDescent="0.35">
      <c r="B68" s="250"/>
      <c r="C68" s="250"/>
      <c r="D68" s="250"/>
      <c r="E68" s="250"/>
      <c r="F68" s="250"/>
      <c r="G68" s="250"/>
      <c r="H68" s="250"/>
      <c r="I68" s="250"/>
      <c r="J68" s="250"/>
      <c r="K68" s="250"/>
      <c r="L68" s="250"/>
      <c r="M68" s="250"/>
      <c r="N68" s="250"/>
      <c r="O68" s="250"/>
      <c r="P68" s="250"/>
    </row>
  </sheetData>
  <hyperlinks>
    <hyperlink ref="A62" location="'2.20'!A1" display="T2.20" xr:uid="{00000000-0004-0000-0000-000000000000}"/>
    <hyperlink ref="A61" location="'2.19'!A1" display="T2.19" xr:uid="{00000000-0004-0000-0000-000001000000}"/>
    <hyperlink ref="A11" location="'2.1(data)'!A1" display="T2.1" xr:uid="{00000000-0004-0000-0000-000002000000}"/>
    <hyperlink ref="A12" location="'2.1ab'!A1" display="F2.1a-b" xr:uid="{00000000-0004-0000-0000-000003000000}"/>
    <hyperlink ref="A13" location="'2.1cd'!A1" display="F2.1c-d" xr:uid="{00000000-0004-0000-0000-000004000000}"/>
    <hyperlink ref="A14" location="'2.1ef'!A1" display="F2.1e-f" xr:uid="{00000000-0004-0000-0000-000005000000}"/>
    <hyperlink ref="A16" location="'2.1ij'!A1" display="F2.1i-j" xr:uid="{00000000-0004-0000-0000-000006000000}"/>
    <hyperlink ref="A15" location="'2.1gh'!A1" display="F2.1g-h" xr:uid="{00000000-0004-0000-0000-000007000000}"/>
    <hyperlink ref="A20" location="'2.2b'!A1" display="T2.2b" xr:uid="{00000000-0004-0000-0000-000008000000}"/>
    <hyperlink ref="A19" location="'2.2a'!A1" display="T2.2a" xr:uid="{00000000-0004-0000-0000-000009000000}"/>
    <hyperlink ref="A21" location="'2.2c'!A1" display="T2.2c" xr:uid="{00000000-0004-0000-0000-00000A000000}"/>
    <hyperlink ref="A23" location="'2.2e'!A1" display="F2.2e" xr:uid="{00000000-0004-0000-0000-00000B000000}"/>
    <hyperlink ref="A25" location="'2.2g'!A1" display="F2.2g" xr:uid="{00000000-0004-0000-0000-00000C000000}"/>
    <hyperlink ref="A22" location="'2.2d'!A1" display="F2.2d" xr:uid="{00000000-0004-0000-0000-00000D000000}"/>
    <hyperlink ref="A24" location="'2.2f'!A1" display="F2.2f" xr:uid="{00000000-0004-0000-0000-00000E000000}"/>
    <hyperlink ref="A28" location="'2.3(data)'!A1" display="T2.3" xr:uid="{00000000-0004-0000-0000-00000F000000}"/>
    <hyperlink ref="A29" location="'2.3ab'!A1" display="F2.3a-b" xr:uid="{00000000-0004-0000-0000-000010000000}"/>
    <hyperlink ref="A30" location="'2.3cd'!A1" display="F2.3c-d" xr:uid="{00000000-0004-0000-0000-000011000000}"/>
    <hyperlink ref="A31" location="'2.3ef'!A1" display="F2.3e-f" xr:uid="{00000000-0004-0000-0000-000012000000}"/>
    <hyperlink ref="A33" location="'2.3ij'!A1" display="F2.3i-j" xr:uid="{00000000-0004-0000-0000-000013000000}"/>
    <hyperlink ref="A32" location="'2.3gh'!A1" display="F2.3g-h" xr:uid="{00000000-0004-0000-0000-000014000000}"/>
    <hyperlink ref="A37" location="'2.4b'!A1" display="T2.4b" xr:uid="{00000000-0004-0000-0000-000015000000}"/>
    <hyperlink ref="A36" location="'2.4a'!A1" display="T2.4a" xr:uid="{00000000-0004-0000-0000-000016000000}"/>
    <hyperlink ref="A38" location="'2.4c'!A1" display="T2.4c" xr:uid="{00000000-0004-0000-0000-000017000000}"/>
    <hyperlink ref="A40" location="'2.4e'!A1" display="F2.4e" xr:uid="{00000000-0004-0000-0000-000018000000}"/>
    <hyperlink ref="A42" location="'2.4g'!A1" display="F2.4g" xr:uid="{00000000-0004-0000-0000-000019000000}"/>
    <hyperlink ref="A39" location="'2.4d'!A1" display="F2.4d" xr:uid="{00000000-0004-0000-0000-00001A000000}"/>
    <hyperlink ref="A41" location="'2.4f'!A1" display="F2.4f" xr:uid="{00000000-0004-0000-0000-00001B000000}"/>
    <hyperlink ref="A45" location="'2.5'!A1" display="T2.5" xr:uid="{00000000-0004-0000-0000-00001C000000}"/>
    <hyperlink ref="B45" location="'2.5abc'!A1" display="F2.5abc" xr:uid="{00000000-0004-0000-0000-00001D000000}"/>
    <hyperlink ref="A46" location="'2.6'!A1" display="T2.6" xr:uid="{00000000-0004-0000-0000-00001E000000}"/>
    <hyperlink ref="A47" location="'2.7'!A1" display="T2.7" xr:uid="{00000000-0004-0000-0000-00001F000000}"/>
    <hyperlink ref="A48" location="'2.8'!A1" display="T2.8" xr:uid="{00000000-0004-0000-0000-000020000000}"/>
    <hyperlink ref="B46" location="'2.6abcd'!A1" display="F2.6abcd" xr:uid="{00000000-0004-0000-0000-000021000000}"/>
    <hyperlink ref="B47" location="'2.7abc'!A1" display="F2.7abc" xr:uid="{00000000-0004-0000-0000-000022000000}"/>
    <hyperlink ref="B48" location="'2.8abcd'!A1" display="F2.8abcd" xr:uid="{00000000-0004-0000-0000-000023000000}"/>
    <hyperlink ref="A49" location="'2.9'!A1" display="T2.9" xr:uid="{00000000-0004-0000-0000-000024000000}"/>
    <hyperlink ref="A50" location="'2.10'!A1" display="T2.10" xr:uid="{00000000-0004-0000-0000-000025000000}"/>
    <hyperlink ref="B49" location="'2.9abc'!A1" display="F2.9abc" xr:uid="{00000000-0004-0000-0000-000026000000}"/>
    <hyperlink ref="B50" location="'2.10abcd'!A1" display="F2.10abcd" xr:uid="{00000000-0004-0000-0000-000027000000}"/>
    <hyperlink ref="A51" location="'2.11'!A1" display="T2.11" xr:uid="{00000000-0004-0000-0000-000028000000}"/>
    <hyperlink ref="B51" location="'2.11abc'!A1" display="F2.11abc" xr:uid="{00000000-0004-0000-0000-000029000000}"/>
    <hyperlink ref="A52" location="'2.12'!A1" display="T2.12" xr:uid="{00000000-0004-0000-0000-00002A000000}"/>
    <hyperlink ref="A53" location="'2.13'!A1" display="T2.13" xr:uid="{00000000-0004-0000-0000-00002B000000}"/>
    <hyperlink ref="A54" location="'2.14'!A1" display="T2.14" xr:uid="{00000000-0004-0000-0000-00002C000000}"/>
    <hyperlink ref="B52" location="'2.12abcd'!A1" display="F2.12abcd" xr:uid="{00000000-0004-0000-0000-00002D000000}"/>
    <hyperlink ref="B53" location="'2.13abc'!A1" display="F2.13abc" xr:uid="{00000000-0004-0000-0000-00002E000000}"/>
    <hyperlink ref="B54" location="'2.14abcd'!A1" display="F2.14abcd" xr:uid="{00000000-0004-0000-0000-00002F000000}"/>
    <hyperlink ref="A55" location="'2.15'!A1" display="T2.15" xr:uid="{00000000-0004-0000-0000-000030000000}"/>
    <hyperlink ref="A56" location="'2.16'!A1" display="T2.16" xr:uid="{00000000-0004-0000-0000-000031000000}"/>
    <hyperlink ref="B55" location="'2.15abc'!A1" display="F2.15abc" xr:uid="{00000000-0004-0000-0000-000032000000}"/>
    <hyperlink ref="B56" location="'2.16abcd'!A1" display="F2.16abcd" xr:uid="{00000000-0004-0000-0000-000033000000}"/>
    <hyperlink ref="A57" location="'2.17'!A1" display="T2.17" xr:uid="{00000000-0004-0000-0000-000034000000}"/>
    <hyperlink ref="A58" location="'2.18'!A1" display="T2.18" xr:uid="{00000000-0004-0000-0000-000035000000}"/>
    <hyperlink ref="B57" location="'2.17abc'!A1" display="F2.17abc" xr:uid="{00000000-0004-0000-0000-000036000000}"/>
    <hyperlink ref="B58" location="'2.18abcd'!A1" display="F2.18abcd" xr:uid="{00000000-0004-0000-0000-000037000000}"/>
  </hyperlinks>
  <pageMargins left="0.7" right="0.7" top="0.75" bottom="0.75" header="0.3" footer="0.3"/>
  <pageSetup paperSize="9" scale="4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9">
    <tabColor rgb="FFE7CFE5"/>
    <pageSetUpPr fitToPage="1"/>
  </sheetPr>
  <dimension ref="A1:W94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2" sqref="A2"/>
    </sheetView>
  </sheetViews>
  <sheetFormatPr defaultColWidth="9.140625" defaultRowHeight="16.5" x14ac:dyDescent="0.3"/>
  <cols>
    <col min="1" max="1" width="14.7109375" style="44" customWidth="1"/>
    <col min="2" max="2" width="4.7109375" style="44" customWidth="1"/>
    <col min="3" max="3" width="38.7109375" style="60" customWidth="1"/>
    <col min="4" max="4" width="9.7109375" style="44" customWidth="1"/>
    <col min="5" max="5" width="9.140625" style="44" customWidth="1"/>
    <col min="6" max="8" width="8.85546875" style="44" customWidth="1"/>
    <col min="9" max="9" width="9.28515625" style="44" customWidth="1"/>
    <col min="10" max="13" width="10.42578125" style="44" bestFit="1" customWidth="1"/>
    <col min="14" max="17" width="10.42578125" style="91" bestFit="1" customWidth="1"/>
    <col min="18" max="16384" width="9.140625" style="44"/>
  </cols>
  <sheetData>
    <row r="1" spans="1:23" ht="18" x14ac:dyDescent="0.35">
      <c r="A1" s="46" t="s">
        <v>327</v>
      </c>
      <c r="B1" s="46"/>
      <c r="C1" s="80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7"/>
      <c r="S1" s="47"/>
    </row>
    <row r="2" spans="1:23" ht="18.75" x14ac:dyDescent="0.3">
      <c r="A2" s="244" t="s">
        <v>145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</row>
    <row r="3" spans="1:23" x14ac:dyDescent="0.3">
      <c r="A3" s="332" t="s">
        <v>91</v>
      </c>
      <c r="B3" s="50"/>
      <c r="C3" s="76"/>
      <c r="D3" s="239" t="s">
        <v>25</v>
      </c>
      <c r="E3" s="239" t="s">
        <v>26</v>
      </c>
      <c r="F3" s="239" t="s">
        <v>27</v>
      </c>
      <c r="G3" s="239" t="s">
        <v>28</v>
      </c>
      <c r="H3" s="239" t="s">
        <v>29</v>
      </c>
      <c r="I3" s="239" t="s">
        <v>30</v>
      </c>
      <c r="J3" s="239" t="s">
        <v>31</v>
      </c>
      <c r="K3" s="239" t="s">
        <v>32</v>
      </c>
      <c r="L3" s="239" t="s">
        <v>33</v>
      </c>
      <c r="M3" s="239" t="s">
        <v>46</v>
      </c>
      <c r="N3" s="92" t="s">
        <v>82</v>
      </c>
      <c r="O3" s="92" t="s">
        <v>95</v>
      </c>
      <c r="P3" s="92" t="s">
        <v>121</v>
      </c>
      <c r="Q3" s="92" t="s">
        <v>279</v>
      </c>
    </row>
    <row r="4" spans="1:23" x14ac:dyDescent="0.3">
      <c r="A4" s="50"/>
      <c r="B4" s="50"/>
      <c r="C4" s="76"/>
      <c r="D4" s="67"/>
      <c r="E4" s="67"/>
      <c r="F4" s="67"/>
      <c r="G4" s="67"/>
      <c r="H4" s="67"/>
      <c r="I4" s="67"/>
      <c r="J4" s="67"/>
      <c r="K4" s="67"/>
      <c r="L4" s="67"/>
      <c r="M4" s="67"/>
      <c r="N4" s="93"/>
      <c r="O4" s="93"/>
      <c r="P4" s="93"/>
      <c r="Q4" s="93"/>
    </row>
    <row r="5" spans="1:23" x14ac:dyDescent="0.3">
      <c r="A5" s="58" t="s">
        <v>0</v>
      </c>
      <c r="B5" s="58" t="s">
        <v>253</v>
      </c>
      <c r="C5" s="323"/>
      <c r="D5" s="94"/>
      <c r="E5" s="94"/>
      <c r="F5" s="94">
        <v>897843</v>
      </c>
      <c r="G5" s="94">
        <v>917317</v>
      </c>
      <c r="H5" s="94">
        <v>925007</v>
      </c>
      <c r="I5" s="94">
        <v>936007</v>
      </c>
      <c r="J5" s="94">
        <v>941880</v>
      </c>
      <c r="K5" s="94">
        <v>930641</v>
      </c>
      <c r="L5" s="94">
        <v>944753</v>
      </c>
      <c r="M5" s="94">
        <v>962129</v>
      </c>
      <c r="N5" s="94">
        <v>994450</v>
      </c>
      <c r="O5" s="94">
        <v>918298</v>
      </c>
      <c r="P5" s="94">
        <v>925576</v>
      </c>
      <c r="Q5" s="94">
        <v>947200</v>
      </c>
      <c r="R5" s="95"/>
      <c r="S5" s="88"/>
      <c r="T5" s="88"/>
      <c r="U5" s="88"/>
      <c r="V5" s="88"/>
      <c r="W5" s="88"/>
    </row>
    <row r="6" spans="1:23" x14ac:dyDescent="0.3">
      <c r="A6" s="49"/>
      <c r="B6" s="49" t="s">
        <v>34</v>
      </c>
      <c r="C6" s="324"/>
      <c r="D6" s="98"/>
      <c r="E6" s="98"/>
      <c r="F6" s="98">
        <v>305988</v>
      </c>
      <c r="G6" s="98">
        <v>300164</v>
      </c>
      <c r="H6" s="98">
        <v>285426</v>
      </c>
      <c r="I6" s="98">
        <v>279923</v>
      </c>
      <c r="J6" s="98">
        <v>280794</v>
      </c>
      <c r="K6" s="98">
        <v>276762</v>
      </c>
      <c r="L6" s="98">
        <v>273873</v>
      </c>
      <c r="M6" s="98">
        <v>269116</v>
      </c>
      <c r="N6" s="98">
        <v>267016</v>
      </c>
      <c r="O6" s="98">
        <v>266725</v>
      </c>
      <c r="P6" s="98">
        <v>263656</v>
      </c>
      <c r="Q6" s="98">
        <v>261100</v>
      </c>
      <c r="R6" s="95"/>
      <c r="S6" s="88"/>
      <c r="T6" s="88"/>
      <c r="U6" s="88"/>
      <c r="V6" s="88"/>
      <c r="W6" s="88"/>
    </row>
    <row r="7" spans="1:23" x14ac:dyDescent="0.3">
      <c r="A7" s="49"/>
      <c r="B7" s="49"/>
      <c r="C7" s="324" t="s">
        <v>265</v>
      </c>
      <c r="D7" s="98"/>
      <c r="E7" s="98"/>
      <c r="F7" s="98">
        <v>77055</v>
      </c>
      <c r="G7" s="98">
        <v>74230</v>
      </c>
      <c r="H7" s="98">
        <v>69919</v>
      </c>
      <c r="I7" s="98">
        <v>62268</v>
      </c>
      <c r="J7" s="98">
        <v>64088</v>
      </c>
      <c r="K7" s="98">
        <v>76245</v>
      </c>
      <c r="L7" s="98">
        <v>78174</v>
      </c>
      <c r="M7" s="98">
        <v>78278</v>
      </c>
      <c r="N7" s="98">
        <v>79795</v>
      </c>
      <c r="O7" s="98">
        <v>80621</v>
      </c>
      <c r="P7" s="98">
        <v>81637</v>
      </c>
      <c r="Q7" s="98">
        <v>81200</v>
      </c>
      <c r="R7" s="95"/>
      <c r="S7" s="88"/>
      <c r="T7" s="88"/>
      <c r="U7" s="88"/>
      <c r="V7" s="88"/>
      <c r="W7" s="88"/>
    </row>
    <row r="8" spans="1:23" x14ac:dyDescent="0.3">
      <c r="A8" s="49"/>
      <c r="B8" s="49" t="s">
        <v>120</v>
      </c>
      <c r="C8" s="324"/>
      <c r="D8" s="98"/>
      <c r="E8" s="98"/>
      <c r="F8" s="98">
        <v>85610</v>
      </c>
      <c r="G8" s="98">
        <v>88469</v>
      </c>
      <c r="H8" s="98">
        <v>91782</v>
      </c>
      <c r="I8" s="98">
        <v>94450</v>
      </c>
      <c r="J8" s="98">
        <v>96065</v>
      </c>
      <c r="K8" s="98">
        <v>98169</v>
      </c>
      <c r="L8" s="98">
        <v>100616</v>
      </c>
      <c r="M8" s="98">
        <v>102202</v>
      </c>
      <c r="N8" s="98">
        <v>107513</v>
      </c>
      <c r="O8" s="98">
        <v>109092</v>
      </c>
      <c r="P8" s="98">
        <v>109564</v>
      </c>
      <c r="Q8" s="98">
        <v>115300</v>
      </c>
      <c r="R8" s="95"/>
      <c r="S8" s="88"/>
      <c r="T8" s="88"/>
      <c r="U8" s="88"/>
      <c r="V8" s="88"/>
      <c r="W8" s="88"/>
    </row>
    <row r="9" spans="1:23" x14ac:dyDescent="0.3">
      <c r="A9" s="49"/>
      <c r="B9" s="49" t="s">
        <v>280</v>
      </c>
      <c r="C9" s="324"/>
      <c r="D9" s="98"/>
      <c r="E9" s="98"/>
      <c r="F9" s="98">
        <v>58582</v>
      </c>
      <c r="G9" s="98">
        <v>57916</v>
      </c>
      <c r="H9" s="98">
        <v>58513</v>
      </c>
      <c r="I9" s="240">
        <v>59221</v>
      </c>
      <c r="J9" s="240">
        <v>60419</v>
      </c>
      <c r="K9" s="98">
        <v>62378</v>
      </c>
      <c r="L9" s="98">
        <v>64200</v>
      </c>
      <c r="M9" s="98">
        <v>70143</v>
      </c>
      <c r="N9" s="98">
        <v>76994</v>
      </c>
      <c r="O9" s="98">
        <v>80603</v>
      </c>
      <c r="P9" s="98">
        <v>84776</v>
      </c>
      <c r="Q9" s="98">
        <v>86500</v>
      </c>
      <c r="R9" s="95"/>
      <c r="S9" s="88"/>
      <c r="T9" s="88"/>
      <c r="U9" s="88"/>
      <c r="V9" s="88"/>
      <c r="W9" s="88"/>
    </row>
    <row r="10" spans="1:23" x14ac:dyDescent="0.3">
      <c r="A10" s="49"/>
      <c r="B10" s="49" t="s">
        <v>35</v>
      </c>
      <c r="C10" s="324"/>
      <c r="D10" s="98"/>
      <c r="E10" s="98"/>
      <c r="F10" s="98">
        <v>93136</v>
      </c>
      <c r="G10" s="98">
        <v>95841</v>
      </c>
      <c r="H10" s="98">
        <v>101319</v>
      </c>
      <c r="I10" s="98">
        <v>104475</v>
      </c>
      <c r="J10" s="98">
        <v>106516</v>
      </c>
      <c r="K10" s="98">
        <v>107412</v>
      </c>
      <c r="L10" s="98">
        <v>106531</v>
      </c>
      <c r="M10" s="98">
        <v>107279</v>
      </c>
      <c r="N10" s="98">
        <v>108940</v>
      </c>
      <c r="O10" s="98">
        <v>107828</v>
      </c>
      <c r="P10" s="98">
        <v>109124</v>
      </c>
      <c r="Q10" s="98">
        <v>111100</v>
      </c>
      <c r="R10" s="95"/>
      <c r="S10" s="88"/>
      <c r="T10" s="88"/>
      <c r="U10" s="88"/>
      <c r="V10" s="88"/>
      <c r="W10" s="88"/>
    </row>
    <row r="11" spans="1:23" x14ac:dyDescent="0.3">
      <c r="A11" s="49"/>
      <c r="B11" s="49" t="s">
        <v>75</v>
      </c>
      <c r="C11" s="324"/>
      <c r="D11" s="98"/>
      <c r="E11" s="98"/>
      <c r="F11" s="98">
        <v>354527</v>
      </c>
      <c r="G11" s="98">
        <v>374927</v>
      </c>
      <c r="H11" s="98">
        <v>387967</v>
      </c>
      <c r="I11" s="98">
        <v>397938</v>
      </c>
      <c r="J11" s="98">
        <v>398086</v>
      </c>
      <c r="K11" s="98">
        <v>385920</v>
      </c>
      <c r="L11" s="98">
        <v>399533</v>
      </c>
      <c r="M11" s="98">
        <v>413389</v>
      </c>
      <c r="N11" s="98">
        <v>433987</v>
      </c>
      <c r="O11" s="98">
        <v>354050</v>
      </c>
      <c r="P11" s="98">
        <v>358456</v>
      </c>
      <c r="Q11" s="98">
        <v>373200</v>
      </c>
      <c r="R11" s="95"/>
      <c r="S11" s="88"/>
      <c r="T11" s="88"/>
      <c r="U11" s="88"/>
      <c r="V11" s="88"/>
      <c r="W11" s="88"/>
    </row>
    <row r="12" spans="1:23" x14ac:dyDescent="0.3">
      <c r="A12" s="50"/>
      <c r="B12" s="50"/>
      <c r="C12" s="76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</row>
    <row r="13" spans="1:23" x14ac:dyDescent="0.3">
      <c r="A13" s="58" t="s">
        <v>1</v>
      </c>
      <c r="B13" s="58" t="s">
        <v>253</v>
      </c>
      <c r="C13" s="323"/>
      <c r="D13" s="94"/>
      <c r="E13" s="94"/>
      <c r="F13" s="94"/>
      <c r="G13" s="94">
        <v>94096</v>
      </c>
      <c r="H13" s="94">
        <v>91714</v>
      </c>
      <c r="I13" s="94">
        <v>91518</v>
      </c>
      <c r="J13" s="94">
        <v>91688</v>
      </c>
      <c r="K13" s="94">
        <v>90765</v>
      </c>
      <c r="L13" s="94">
        <v>91252</v>
      </c>
      <c r="M13" s="94">
        <v>89884</v>
      </c>
      <c r="N13" s="94">
        <v>90805</v>
      </c>
      <c r="O13" s="94">
        <v>84036</v>
      </c>
      <c r="P13" s="94">
        <v>83624</v>
      </c>
      <c r="Q13" s="94">
        <v>83759</v>
      </c>
      <c r="R13" s="95"/>
      <c r="S13" s="88"/>
      <c r="T13" s="88"/>
      <c r="U13" s="88"/>
      <c r="V13" s="88"/>
      <c r="W13" s="88"/>
    </row>
    <row r="14" spans="1:23" x14ac:dyDescent="0.3">
      <c r="A14" s="49"/>
      <c r="B14" s="49" t="s">
        <v>34</v>
      </c>
      <c r="C14" s="324"/>
      <c r="D14" s="98"/>
      <c r="E14" s="98"/>
      <c r="F14" s="98"/>
      <c r="G14" s="240">
        <v>28645</v>
      </c>
      <c r="H14" s="240">
        <v>26689</v>
      </c>
      <c r="I14" s="240">
        <v>27331</v>
      </c>
      <c r="J14" s="240">
        <v>27156</v>
      </c>
      <c r="K14" s="240">
        <v>26129</v>
      </c>
      <c r="L14" s="240">
        <v>25943</v>
      </c>
      <c r="M14" s="240">
        <v>24854</v>
      </c>
      <c r="N14" s="240">
        <v>24100</v>
      </c>
      <c r="O14" s="240">
        <v>24417</v>
      </c>
      <c r="P14" s="240">
        <v>24245</v>
      </c>
      <c r="Q14" s="240">
        <v>24667</v>
      </c>
      <c r="R14" s="95"/>
      <c r="S14" s="88"/>
      <c r="T14" s="88"/>
      <c r="U14" s="88"/>
      <c r="V14" s="88"/>
      <c r="W14" s="88"/>
    </row>
    <row r="15" spans="1:23" x14ac:dyDescent="0.3">
      <c r="A15" s="49"/>
      <c r="B15" s="49"/>
      <c r="C15" s="324" t="s">
        <v>265</v>
      </c>
      <c r="D15" s="98"/>
      <c r="E15" s="98"/>
      <c r="F15" s="98"/>
      <c r="G15" s="98">
        <v>9540</v>
      </c>
      <c r="H15" s="98">
        <v>9927</v>
      </c>
      <c r="I15" s="98">
        <v>10980</v>
      </c>
      <c r="J15" s="98">
        <v>11387</v>
      </c>
      <c r="K15" s="98">
        <v>11224</v>
      </c>
      <c r="L15" s="98">
        <v>11095</v>
      </c>
      <c r="M15" s="98">
        <v>10694</v>
      </c>
      <c r="N15" s="98">
        <v>10437</v>
      </c>
      <c r="O15" s="98">
        <v>10651</v>
      </c>
      <c r="P15" s="98">
        <v>10559</v>
      </c>
      <c r="Q15" s="98">
        <v>10583</v>
      </c>
      <c r="R15" s="95"/>
      <c r="S15" s="88"/>
      <c r="T15" s="88"/>
      <c r="U15" s="88"/>
      <c r="V15" s="88"/>
      <c r="W15" s="88"/>
    </row>
    <row r="16" spans="1:23" x14ac:dyDescent="0.3">
      <c r="A16" s="49"/>
      <c r="B16" s="49" t="s">
        <v>120</v>
      </c>
      <c r="C16" s="324"/>
      <c r="D16" s="98"/>
      <c r="E16" s="98"/>
      <c r="F16" s="98"/>
      <c r="G16" s="98">
        <v>8821</v>
      </c>
      <c r="H16" s="98">
        <v>8724</v>
      </c>
      <c r="I16" s="98">
        <v>9203</v>
      </c>
      <c r="J16" s="98">
        <v>9304</v>
      </c>
      <c r="K16" s="98">
        <v>9192</v>
      </c>
      <c r="L16" s="98">
        <v>9449</v>
      </c>
      <c r="M16" s="98">
        <v>9450</v>
      </c>
      <c r="N16" s="98">
        <v>9667</v>
      </c>
      <c r="O16" s="98">
        <v>9548</v>
      </c>
      <c r="P16" s="98">
        <v>9666</v>
      </c>
      <c r="Q16" s="98">
        <v>9787</v>
      </c>
      <c r="R16" s="95"/>
      <c r="S16" s="88"/>
      <c r="T16" s="88"/>
      <c r="U16" s="88"/>
      <c r="V16" s="88"/>
      <c r="W16" s="88"/>
    </row>
    <row r="17" spans="1:23" x14ac:dyDescent="0.3">
      <c r="A17" s="49"/>
      <c r="B17" s="49" t="s">
        <v>280</v>
      </c>
      <c r="C17" s="324"/>
      <c r="D17" s="98"/>
      <c r="E17" s="98"/>
      <c r="F17" s="98"/>
      <c r="G17" s="98">
        <v>7245</v>
      </c>
      <c r="H17" s="98">
        <v>6992</v>
      </c>
      <c r="I17" s="98">
        <v>7058</v>
      </c>
      <c r="J17" s="98">
        <v>7268</v>
      </c>
      <c r="K17" s="98">
        <v>7056</v>
      </c>
      <c r="L17" s="98">
        <v>6965</v>
      </c>
      <c r="M17" s="98">
        <v>6946</v>
      </c>
      <c r="N17" s="98">
        <v>7430</v>
      </c>
      <c r="O17" s="98">
        <v>7627</v>
      </c>
      <c r="P17" s="98">
        <v>7677</v>
      </c>
      <c r="Q17" s="98">
        <v>7703</v>
      </c>
      <c r="R17" s="95"/>
      <c r="S17" s="88"/>
      <c r="T17" s="88"/>
      <c r="U17" s="88"/>
      <c r="V17" s="88"/>
      <c r="W17" s="88"/>
    </row>
    <row r="18" spans="1:23" x14ac:dyDescent="0.3">
      <c r="A18" s="49"/>
      <c r="B18" s="49" t="s">
        <v>35</v>
      </c>
      <c r="C18" s="324"/>
      <c r="D18" s="98"/>
      <c r="E18" s="98"/>
      <c r="F18" s="98"/>
      <c r="G18" s="98">
        <v>11536</v>
      </c>
      <c r="H18" s="98">
        <v>11650</v>
      </c>
      <c r="I18" s="98">
        <v>11327</v>
      </c>
      <c r="J18" s="98">
        <v>11357</v>
      </c>
      <c r="K18" s="98">
        <v>11369</v>
      </c>
      <c r="L18" s="98">
        <v>11251</v>
      </c>
      <c r="M18" s="98">
        <v>11607</v>
      </c>
      <c r="N18" s="98">
        <v>11806</v>
      </c>
      <c r="O18" s="98">
        <v>11859</v>
      </c>
      <c r="P18" s="98">
        <v>11845</v>
      </c>
      <c r="Q18" s="98">
        <v>12048</v>
      </c>
      <c r="R18" s="95"/>
      <c r="S18" s="88"/>
      <c r="T18" s="88"/>
      <c r="U18" s="88"/>
      <c r="V18" s="88"/>
      <c r="W18" s="88"/>
    </row>
    <row r="19" spans="1:23" x14ac:dyDescent="0.3">
      <c r="A19" s="49"/>
      <c r="B19" s="49" t="s">
        <v>75</v>
      </c>
      <c r="C19" s="324"/>
      <c r="D19" s="98"/>
      <c r="E19" s="98"/>
      <c r="F19" s="98"/>
      <c r="G19" s="98">
        <v>37849</v>
      </c>
      <c r="H19" s="98">
        <v>37659</v>
      </c>
      <c r="I19" s="98">
        <v>36599</v>
      </c>
      <c r="J19" s="98">
        <v>36603</v>
      </c>
      <c r="K19" s="98">
        <v>37019</v>
      </c>
      <c r="L19" s="98">
        <v>37644</v>
      </c>
      <c r="M19" s="98">
        <v>37027</v>
      </c>
      <c r="N19" s="98">
        <v>37802</v>
      </c>
      <c r="O19" s="98">
        <v>30585</v>
      </c>
      <c r="P19" s="98">
        <v>30191</v>
      </c>
      <c r="Q19" s="98">
        <v>29554</v>
      </c>
      <c r="R19" s="95"/>
      <c r="S19" s="88"/>
      <c r="T19" s="88"/>
      <c r="U19" s="88"/>
      <c r="V19" s="88"/>
      <c r="W19" s="88"/>
    </row>
    <row r="20" spans="1:23" x14ac:dyDescent="0.3">
      <c r="A20" s="50"/>
      <c r="B20" s="50"/>
      <c r="C20" s="76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67"/>
      <c r="O20" s="67"/>
      <c r="P20" s="67"/>
      <c r="Q20" s="67"/>
    </row>
    <row r="21" spans="1:23" x14ac:dyDescent="0.3">
      <c r="A21" s="58" t="s">
        <v>2</v>
      </c>
      <c r="B21" s="58" t="s">
        <v>253</v>
      </c>
      <c r="C21" s="323"/>
      <c r="D21" s="94">
        <v>54249</v>
      </c>
      <c r="E21" s="94">
        <v>54906</v>
      </c>
      <c r="F21" s="94">
        <v>55272</v>
      </c>
      <c r="G21" s="94">
        <v>56997</v>
      </c>
      <c r="H21" s="94">
        <v>56032</v>
      </c>
      <c r="I21" s="94">
        <v>55059</v>
      </c>
      <c r="J21" s="94">
        <v>53577</v>
      </c>
      <c r="K21" s="94">
        <v>52671</v>
      </c>
      <c r="L21" s="94">
        <v>53665</v>
      </c>
      <c r="M21" s="94">
        <v>52852</v>
      </c>
      <c r="N21" s="94">
        <v>53087</v>
      </c>
      <c r="O21" s="94">
        <v>49424</v>
      </c>
      <c r="P21" s="94">
        <v>46917</v>
      </c>
      <c r="Q21" s="94">
        <v>49390</v>
      </c>
      <c r="R21" s="95"/>
      <c r="S21" s="83"/>
      <c r="T21" s="83"/>
      <c r="U21" s="83"/>
      <c r="V21" s="83"/>
      <c r="W21" s="83"/>
    </row>
    <row r="22" spans="1:23" x14ac:dyDescent="0.3">
      <c r="A22" s="49"/>
      <c r="B22" s="49" t="s">
        <v>34</v>
      </c>
      <c r="C22" s="324"/>
      <c r="D22" s="98">
        <v>17428</v>
      </c>
      <c r="E22" s="98">
        <v>17990</v>
      </c>
      <c r="F22" s="98">
        <v>17945</v>
      </c>
      <c r="G22" s="98">
        <v>17913</v>
      </c>
      <c r="H22" s="98">
        <v>16811</v>
      </c>
      <c r="I22" s="98">
        <v>16325</v>
      </c>
      <c r="J22" s="98">
        <v>15601</v>
      </c>
      <c r="K22" s="98">
        <v>14961</v>
      </c>
      <c r="L22" s="98">
        <v>14646</v>
      </c>
      <c r="M22" s="98">
        <v>13969</v>
      </c>
      <c r="N22" s="98">
        <v>14338</v>
      </c>
      <c r="O22" s="98">
        <v>13873</v>
      </c>
      <c r="P22" s="98">
        <v>13262</v>
      </c>
      <c r="Q22" s="98">
        <v>13752</v>
      </c>
      <c r="R22" s="95"/>
      <c r="S22" s="83"/>
      <c r="T22" s="83"/>
      <c r="U22" s="83"/>
      <c r="V22" s="83"/>
      <c r="W22" s="83"/>
    </row>
    <row r="23" spans="1:23" x14ac:dyDescent="0.3">
      <c r="A23" s="49"/>
      <c r="B23" s="49"/>
      <c r="C23" s="324" t="s">
        <v>265</v>
      </c>
      <c r="D23" s="240">
        <v>5328</v>
      </c>
      <c r="E23" s="240">
        <v>5243</v>
      </c>
      <c r="F23" s="240">
        <v>5088</v>
      </c>
      <c r="G23" s="240">
        <v>5248</v>
      </c>
      <c r="H23" s="240">
        <v>4572</v>
      </c>
      <c r="I23" s="240">
        <v>4256</v>
      </c>
      <c r="J23" s="240">
        <v>4110</v>
      </c>
      <c r="K23" s="98">
        <v>4537</v>
      </c>
      <c r="L23" s="98">
        <v>4745</v>
      </c>
      <c r="M23" s="98">
        <v>4623</v>
      </c>
      <c r="N23" s="98">
        <v>5325</v>
      </c>
      <c r="O23" s="98">
        <v>5230</v>
      </c>
      <c r="P23" s="98">
        <v>5249</v>
      </c>
      <c r="Q23" s="98">
        <v>4980</v>
      </c>
      <c r="R23" s="95"/>
      <c r="S23" s="83"/>
      <c r="T23" s="83"/>
      <c r="U23" s="83"/>
      <c r="V23" s="83"/>
      <c r="W23" s="83"/>
    </row>
    <row r="24" spans="1:23" x14ac:dyDescent="0.3">
      <c r="A24" s="49"/>
      <c r="B24" s="49" t="s">
        <v>120</v>
      </c>
      <c r="C24" s="324"/>
      <c r="D24" s="240">
        <v>4969</v>
      </c>
      <c r="E24" s="240">
        <v>4880</v>
      </c>
      <c r="F24" s="240">
        <v>5019</v>
      </c>
      <c r="G24" s="240">
        <v>4919</v>
      </c>
      <c r="H24" s="240">
        <v>5097</v>
      </c>
      <c r="I24" s="240">
        <v>5389</v>
      </c>
      <c r="J24" s="240">
        <v>5418</v>
      </c>
      <c r="K24" s="98">
        <v>5505</v>
      </c>
      <c r="L24" s="98">
        <v>5691</v>
      </c>
      <c r="M24" s="98">
        <v>5577</v>
      </c>
      <c r="N24" s="98">
        <v>5642</v>
      </c>
      <c r="O24" s="98">
        <v>5884</v>
      </c>
      <c r="P24" s="98">
        <v>5450</v>
      </c>
      <c r="Q24" s="98">
        <v>5820</v>
      </c>
      <c r="R24" s="95"/>
      <c r="S24" s="83"/>
      <c r="T24" s="83"/>
      <c r="U24" s="83"/>
      <c r="V24" s="83"/>
      <c r="W24" s="83"/>
    </row>
    <row r="25" spans="1:23" x14ac:dyDescent="0.3">
      <c r="A25" s="49"/>
      <c r="B25" s="49" t="s">
        <v>280</v>
      </c>
      <c r="C25" s="324"/>
      <c r="D25" s="240">
        <v>5022</v>
      </c>
      <c r="E25" s="240">
        <v>4576</v>
      </c>
      <c r="F25" s="240">
        <v>4645</v>
      </c>
      <c r="G25" s="240">
        <v>4711</v>
      </c>
      <c r="H25" s="240">
        <v>4390</v>
      </c>
      <c r="I25" s="240">
        <v>4685</v>
      </c>
      <c r="J25" s="240">
        <v>4447</v>
      </c>
      <c r="K25" s="98">
        <v>4609</v>
      </c>
      <c r="L25" s="98">
        <v>4494</v>
      </c>
      <c r="M25" s="98">
        <v>4564</v>
      </c>
      <c r="N25" s="98">
        <v>4443</v>
      </c>
      <c r="O25" s="98">
        <v>4634</v>
      </c>
      <c r="P25" s="98">
        <v>4387</v>
      </c>
      <c r="Q25" s="98">
        <v>4535</v>
      </c>
      <c r="R25" s="95"/>
      <c r="S25" s="83"/>
      <c r="T25" s="83"/>
      <c r="U25" s="83"/>
      <c r="V25" s="83"/>
      <c r="W25" s="83"/>
    </row>
    <row r="26" spans="1:23" x14ac:dyDescent="0.3">
      <c r="A26" s="49"/>
      <c r="B26" s="49" t="s">
        <v>35</v>
      </c>
      <c r="C26" s="324"/>
      <c r="D26" s="98">
        <v>7305</v>
      </c>
      <c r="E26" s="98">
        <v>6912</v>
      </c>
      <c r="F26" s="98">
        <v>6908</v>
      </c>
      <c r="G26" s="98">
        <v>7509</v>
      </c>
      <c r="H26" s="98">
        <v>7089</v>
      </c>
      <c r="I26" s="98">
        <v>7284</v>
      </c>
      <c r="J26" s="98">
        <v>7239</v>
      </c>
      <c r="K26" s="98">
        <v>7182</v>
      </c>
      <c r="L26" s="98">
        <v>7531</v>
      </c>
      <c r="M26" s="98">
        <v>7492</v>
      </c>
      <c r="N26" s="98">
        <v>7548</v>
      </c>
      <c r="O26" s="98">
        <v>7484</v>
      </c>
      <c r="P26" s="98">
        <v>7167</v>
      </c>
      <c r="Q26" s="98">
        <v>7404</v>
      </c>
      <c r="R26" s="95"/>
      <c r="S26" s="83"/>
      <c r="T26" s="83"/>
      <c r="U26" s="83"/>
      <c r="V26" s="83"/>
      <c r="W26" s="83"/>
    </row>
    <row r="27" spans="1:23" x14ac:dyDescent="0.3">
      <c r="A27" s="49"/>
      <c r="B27" s="49" t="s">
        <v>75</v>
      </c>
      <c r="C27" s="324"/>
      <c r="D27" s="98">
        <v>19525</v>
      </c>
      <c r="E27" s="98">
        <v>20548</v>
      </c>
      <c r="F27" s="98">
        <v>20755</v>
      </c>
      <c r="G27" s="98">
        <v>21945</v>
      </c>
      <c r="H27" s="98">
        <v>22645</v>
      </c>
      <c r="I27" s="98">
        <v>21376</v>
      </c>
      <c r="J27" s="98">
        <v>20872</v>
      </c>
      <c r="K27" s="98">
        <v>20414</v>
      </c>
      <c r="L27" s="98">
        <v>21303</v>
      </c>
      <c r="M27" s="98">
        <v>21250</v>
      </c>
      <c r="N27" s="98">
        <v>21116</v>
      </c>
      <c r="O27" s="98">
        <v>17549</v>
      </c>
      <c r="P27" s="98">
        <v>16651</v>
      </c>
      <c r="Q27" s="98">
        <v>17879</v>
      </c>
      <c r="R27" s="95"/>
      <c r="S27" s="83"/>
      <c r="T27" s="83"/>
      <c r="U27" s="83"/>
      <c r="V27" s="83"/>
      <c r="W27" s="83"/>
    </row>
    <row r="28" spans="1:23" x14ac:dyDescent="0.3">
      <c r="A28" s="50"/>
      <c r="B28" s="50"/>
      <c r="C28" s="76"/>
      <c r="D28" s="241"/>
      <c r="E28" s="93"/>
      <c r="F28" s="93"/>
      <c r="G28" s="93"/>
      <c r="H28" s="93"/>
      <c r="I28" s="93"/>
      <c r="J28" s="93"/>
      <c r="K28" s="93"/>
      <c r="L28" s="93"/>
      <c r="M28" s="93"/>
      <c r="N28" s="67"/>
      <c r="O28" s="67"/>
      <c r="P28" s="67"/>
      <c r="Q28" s="67"/>
    </row>
    <row r="29" spans="1:23" x14ac:dyDescent="0.3">
      <c r="A29" s="58" t="s">
        <v>3</v>
      </c>
      <c r="B29" s="58" t="s">
        <v>253</v>
      </c>
      <c r="C29" s="323"/>
      <c r="D29" s="94"/>
      <c r="E29" s="94"/>
      <c r="F29" s="94"/>
      <c r="G29" s="94"/>
      <c r="H29" s="94"/>
      <c r="I29" s="94"/>
      <c r="J29" s="94">
        <v>39000</v>
      </c>
      <c r="K29" s="94">
        <v>35700</v>
      </c>
      <c r="L29" s="94">
        <v>36800</v>
      </c>
      <c r="M29" s="94">
        <v>35800</v>
      </c>
      <c r="N29" s="94">
        <v>34700</v>
      </c>
      <c r="O29" s="94">
        <v>32800</v>
      </c>
      <c r="P29" s="94">
        <v>32100</v>
      </c>
      <c r="Q29" s="94">
        <v>33000</v>
      </c>
      <c r="R29" s="95"/>
      <c r="S29" s="83"/>
    </row>
    <row r="30" spans="1:23" x14ac:dyDescent="0.3">
      <c r="A30" s="49"/>
      <c r="B30" s="49" t="s">
        <v>34</v>
      </c>
      <c r="C30" s="324"/>
      <c r="D30" s="98"/>
      <c r="E30" s="98"/>
      <c r="F30" s="98"/>
      <c r="G30" s="98"/>
      <c r="H30" s="98"/>
      <c r="I30" s="98"/>
      <c r="J30" s="98">
        <v>12300</v>
      </c>
      <c r="K30" s="98">
        <v>12700</v>
      </c>
      <c r="L30" s="98">
        <v>13700</v>
      </c>
      <c r="M30" s="98">
        <v>13000</v>
      </c>
      <c r="N30" s="98">
        <v>12700</v>
      </c>
      <c r="O30" s="98">
        <v>12100</v>
      </c>
      <c r="P30" s="98">
        <v>11600</v>
      </c>
      <c r="Q30" s="98">
        <v>12000</v>
      </c>
      <c r="R30" s="95"/>
      <c r="S30" s="83"/>
    </row>
    <row r="31" spans="1:23" x14ac:dyDescent="0.3">
      <c r="A31" s="49"/>
      <c r="B31" s="49"/>
      <c r="C31" s="324" t="s">
        <v>265</v>
      </c>
      <c r="D31" s="98"/>
      <c r="E31" s="98"/>
      <c r="F31" s="98"/>
      <c r="G31" s="98"/>
      <c r="H31" s="98"/>
      <c r="I31" s="98"/>
      <c r="J31" s="98">
        <v>2600</v>
      </c>
      <c r="K31" s="98">
        <v>3600</v>
      </c>
      <c r="L31" s="98">
        <v>4100</v>
      </c>
      <c r="M31" s="98">
        <v>4100</v>
      </c>
      <c r="N31" s="98">
        <v>4300</v>
      </c>
      <c r="O31" s="98">
        <v>4500</v>
      </c>
      <c r="P31" s="98">
        <v>4400</v>
      </c>
      <c r="Q31" s="98">
        <v>4200</v>
      </c>
      <c r="R31" s="95"/>
      <c r="S31" s="83"/>
    </row>
    <row r="32" spans="1:23" x14ac:dyDescent="0.3">
      <c r="A32" s="49"/>
      <c r="B32" s="49" t="s">
        <v>120</v>
      </c>
      <c r="C32" s="324"/>
      <c r="D32" s="98"/>
      <c r="E32" s="98"/>
      <c r="F32" s="98"/>
      <c r="G32" s="98"/>
      <c r="H32" s="98"/>
      <c r="I32" s="98"/>
      <c r="J32" s="98">
        <v>4000</v>
      </c>
      <c r="K32" s="98">
        <v>3900</v>
      </c>
      <c r="L32" s="98">
        <v>3800</v>
      </c>
      <c r="M32" s="98">
        <v>3800</v>
      </c>
      <c r="N32" s="98">
        <v>4300</v>
      </c>
      <c r="O32" s="98">
        <v>4100</v>
      </c>
      <c r="P32" s="98">
        <v>3900</v>
      </c>
      <c r="Q32" s="98">
        <v>3800</v>
      </c>
      <c r="R32" s="95"/>
      <c r="S32" s="83"/>
    </row>
    <row r="33" spans="1:19" x14ac:dyDescent="0.3">
      <c r="A33" s="49"/>
      <c r="B33" s="49" t="s">
        <v>280</v>
      </c>
      <c r="C33" s="324"/>
      <c r="D33" s="98"/>
      <c r="E33" s="98"/>
      <c r="F33" s="98"/>
      <c r="G33" s="98"/>
      <c r="H33" s="98"/>
      <c r="I33" s="98"/>
      <c r="J33" s="98">
        <v>2400</v>
      </c>
      <c r="K33" s="98">
        <v>2700</v>
      </c>
      <c r="L33" s="98">
        <v>2800</v>
      </c>
      <c r="M33" s="98">
        <v>2800</v>
      </c>
      <c r="N33" s="98">
        <v>2800</v>
      </c>
      <c r="O33" s="98">
        <v>2900</v>
      </c>
      <c r="P33" s="98">
        <v>3000</v>
      </c>
      <c r="Q33" s="98">
        <v>3200</v>
      </c>
      <c r="R33" s="95"/>
      <c r="S33" s="83"/>
    </row>
    <row r="34" spans="1:19" x14ac:dyDescent="0.3">
      <c r="A34" s="49"/>
      <c r="B34" s="49" t="s">
        <v>35</v>
      </c>
      <c r="C34" s="324"/>
      <c r="D34" s="98"/>
      <c r="E34" s="98"/>
      <c r="F34" s="98"/>
      <c r="G34" s="98"/>
      <c r="H34" s="98"/>
      <c r="I34" s="98"/>
      <c r="J34" s="98">
        <v>2200</v>
      </c>
      <c r="K34" s="98">
        <v>2000</v>
      </c>
      <c r="L34" s="98">
        <v>2200</v>
      </c>
      <c r="M34" s="98">
        <v>1660</v>
      </c>
      <c r="N34" s="98">
        <v>1450</v>
      </c>
      <c r="O34" s="98">
        <v>1400</v>
      </c>
      <c r="P34" s="98">
        <v>1420</v>
      </c>
      <c r="Q34" s="98">
        <v>1310</v>
      </c>
      <c r="R34" s="95"/>
      <c r="S34" s="83"/>
    </row>
    <row r="35" spans="1:19" x14ac:dyDescent="0.3">
      <c r="A35" s="49"/>
      <c r="B35" s="49" t="s">
        <v>75</v>
      </c>
      <c r="C35" s="324"/>
      <c r="D35" s="98"/>
      <c r="E35" s="98"/>
      <c r="F35" s="98"/>
      <c r="G35" s="98"/>
      <c r="H35" s="98"/>
      <c r="I35" s="98"/>
      <c r="J35" s="98">
        <v>18100</v>
      </c>
      <c r="K35" s="98">
        <v>14400</v>
      </c>
      <c r="L35" s="98">
        <v>14300</v>
      </c>
      <c r="M35" s="98">
        <v>14540</v>
      </c>
      <c r="N35" s="98">
        <v>13450</v>
      </c>
      <c r="O35" s="98">
        <v>12300</v>
      </c>
      <c r="P35" s="98">
        <v>12180</v>
      </c>
      <c r="Q35" s="98">
        <v>12690</v>
      </c>
      <c r="R35" s="95"/>
      <c r="S35" s="83"/>
    </row>
    <row r="36" spans="1:19" x14ac:dyDescent="0.3">
      <c r="A36" s="50"/>
      <c r="B36" s="279"/>
      <c r="C36" s="336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67"/>
      <c r="O36" s="67"/>
      <c r="P36" s="67"/>
      <c r="Q36" s="67"/>
    </row>
    <row r="37" spans="1:19" s="100" customFormat="1" x14ac:dyDescent="0.3">
      <c r="A37" s="59" t="s">
        <v>4</v>
      </c>
      <c r="B37" s="59" t="s">
        <v>253</v>
      </c>
      <c r="C37" s="59"/>
      <c r="D37" s="242"/>
      <c r="E37" s="242"/>
      <c r="F37" s="242"/>
      <c r="G37" s="242"/>
      <c r="H37" s="242"/>
      <c r="I37" s="242"/>
      <c r="J37" s="242">
        <v>1126145</v>
      </c>
      <c r="K37" s="242">
        <v>1109777</v>
      </c>
      <c r="L37" s="242">
        <v>1126470</v>
      </c>
      <c r="M37" s="242">
        <v>1140665</v>
      </c>
      <c r="N37" s="242">
        <v>1173042</v>
      </c>
      <c r="O37" s="242">
        <v>1084558</v>
      </c>
      <c r="P37" s="242">
        <v>1088217</v>
      </c>
      <c r="Q37" s="242">
        <v>1113349</v>
      </c>
      <c r="R37" s="95"/>
      <c r="S37" s="95"/>
    </row>
    <row r="38" spans="1:19" x14ac:dyDescent="0.3">
      <c r="A38" s="101"/>
      <c r="B38" s="101" t="s">
        <v>34</v>
      </c>
      <c r="C38" s="322"/>
      <c r="D38" s="243"/>
      <c r="E38" s="243"/>
      <c r="F38" s="243"/>
      <c r="G38" s="243"/>
      <c r="H38" s="243"/>
      <c r="I38" s="243"/>
      <c r="J38" s="243">
        <v>335851</v>
      </c>
      <c r="K38" s="243">
        <v>330552</v>
      </c>
      <c r="L38" s="243">
        <v>328162</v>
      </c>
      <c r="M38" s="243">
        <v>320939</v>
      </c>
      <c r="N38" s="243">
        <v>318154</v>
      </c>
      <c r="O38" s="243">
        <v>317115</v>
      </c>
      <c r="P38" s="243">
        <v>312763</v>
      </c>
      <c r="Q38" s="243">
        <v>311519</v>
      </c>
      <c r="R38" s="95"/>
      <c r="S38" s="83"/>
    </row>
    <row r="39" spans="1:19" x14ac:dyDescent="0.3">
      <c r="A39" s="101"/>
      <c r="B39" s="101"/>
      <c r="C39" s="322" t="s">
        <v>265</v>
      </c>
      <c r="D39" s="243"/>
      <c r="E39" s="243"/>
      <c r="F39" s="243"/>
      <c r="G39" s="243"/>
      <c r="H39" s="243"/>
      <c r="I39" s="243"/>
      <c r="J39" s="243">
        <v>82185</v>
      </c>
      <c r="K39" s="243">
        <v>95606</v>
      </c>
      <c r="L39" s="243">
        <v>98114</v>
      </c>
      <c r="M39" s="243">
        <v>97695</v>
      </c>
      <c r="N39" s="243">
        <v>99857</v>
      </c>
      <c r="O39" s="243">
        <v>101002</v>
      </c>
      <c r="P39" s="243">
        <v>101845</v>
      </c>
      <c r="Q39" s="243">
        <v>100963</v>
      </c>
      <c r="R39" s="95"/>
      <c r="S39" s="83"/>
    </row>
    <row r="40" spans="1:19" x14ac:dyDescent="0.3">
      <c r="A40" s="101"/>
      <c r="B40" s="101" t="s">
        <v>120</v>
      </c>
      <c r="C40" s="322"/>
      <c r="D40" s="243"/>
      <c r="E40" s="243"/>
      <c r="F40" s="243"/>
      <c r="G40" s="243"/>
      <c r="H40" s="243"/>
      <c r="I40" s="243"/>
      <c r="J40" s="243">
        <v>114787</v>
      </c>
      <c r="K40" s="243">
        <v>116766</v>
      </c>
      <c r="L40" s="243">
        <v>119556</v>
      </c>
      <c r="M40" s="243">
        <v>121029</v>
      </c>
      <c r="N40" s="243">
        <v>127122</v>
      </c>
      <c r="O40" s="243">
        <v>128624</v>
      </c>
      <c r="P40" s="243">
        <v>128580</v>
      </c>
      <c r="Q40" s="243">
        <v>134707</v>
      </c>
      <c r="R40" s="95"/>
      <c r="S40" s="83"/>
    </row>
    <row r="41" spans="1:19" x14ac:dyDescent="0.3">
      <c r="A41" s="101"/>
      <c r="B41" s="101" t="s">
        <v>280</v>
      </c>
      <c r="C41" s="322"/>
      <c r="D41" s="243"/>
      <c r="E41" s="243"/>
      <c r="F41" s="243"/>
      <c r="G41" s="243"/>
      <c r="H41" s="243"/>
      <c r="I41" s="243"/>
      <c r="J41" s="243">
        <v>74534</v>
      </c>
      <c r="K41" s="243">
        <v>76743</v>
      </c>
      <c r="L41" s="243">
        <v>78459</v>
      </c>
      <c r="M41" s="243">
        <v>84453</v>
      </c>
      <c r="N41" s="243">
        <v>91667</v>
      </c>
      <c r="O41" s="243">
        <v>95764</v>
      </c>
      <c r="P41" s="243">
        <v>99840</v>
      </c>
      <c r="Q41" s="243">
        <v>101938</v>
      </c>
      <c r="R41" s="95"/>
      <c r="S41" s="83"/>
    </row>
    <row r="42" spans="1:19" x14ac:dyDescent="0.3">
      <c r="A42" s="101"/>
      <c r="B42" s="101" t="s">
        <v>35</v>
      </c>
      <c r="C42" s="322"/>
      <c r="D42" s="243"/>
      <c r="E42" s="243"/>
      <c r="F42" s="243"/>
      <c r="G42" s="243"/>
      <c r="H42" s="243"/>
      <c r="I42" s="243"/>
      <c r="J42" s="243">
        <v>127312</v>
      </c>
      <c r="K42" s="243">
        <v>127963</v>
      </c>
      <c r="L42" s="243">
        <v>127513</v>
      </c>
      <c r="M42" s="243">
        <v>128038</v>
      </c>
      <c r="N42" s="243">
        <v>129744</v>
      </c>
      <c r="O42" s="243">
        <v>128571</v>
      </c>
      <c r="P42" s="243">
        <v>129556</v>
      </c>
      <c r="Q42" s="243">
        <v>131862</v>
      </c>
      <c r="R42" s="95"/>
      <c r="S42" s="83"/>
    </row>
    <row r="43" spans="1:19" x14ac:dyDescent="0.3">
      <c r="A43" s="101"/>
      <c r="B43" s="101" t="s">
        <v>75</v>
      </c>
      <c r="C43" s="322"/>
      <c r="D43" s="243"/>
      <c r="E43" s="243"/>
      <c r="F43" s="243"/>
      <c r="G43" s="243"/>
      <c r="H43" s="243"/>
      <c r="I43" s="243"/>
      <c r="J43" s="243">
        <v>473661</v>
      </c>
      <c r="K43" s="243">
        <v>457753</v>
      </c>
      <c r="L43" s="243">
        <v>472780</v>
      </c>
      <c r="M43" s="243">
        <v>486206</v>
      </c>
      <c r="N43" s="243">
        <v>506355</v>
      </c>
      <c r="O43" s="243">
        <v>414484</v>
      </c>
      <c r="P43" s="243">
        <v>417478</v>
      </c>
      <c r="Q43" s="243">
        <v>433323</v>
      </c>
      <c r="R43" s="95"/>
      <c r="S43" s="83"/>
    </row>
    <row r="44" spans="1:19" x14ac:dyDescent="0.3">
      <c r="I44" s="168"/>
      <c r="J44" s="168"/>
      <c r="K44" s="168"/>
      <c r="L44" s="168"/>
    </row>
    <row r="45" spans="1:19" s="250" customFormat="1" ht="15" x14ac:dyDescent="0.35">
      <c r="A45" s="266" t="s">
        <v>22</v>
      </c>
      <c r="B45" s="258" t="s">
        <v>23</v>
      </c>
      <c r="C45" s="326"/>
      <c r="N45" s="259"/>
      <c r="O45" s="259"/>
      <c r="P45" s="259"/>
      <c r="Q45" s="259"/>
    </row>
    <row r="46" spans="1:19" s="250" customFormat="1" ht="15" x14ac:dyDescent="0.35">
      <c r="B46" s="342" t="s">
        <v>324</v>
      </c>
      <c r="C46" s="342"/>
      <c r="D46" s="342"/>
      <c r="E46" s="342"/>
      <c r="F46" s="342"/>
      <c r="G46" s="342"/>
      <c r="H46" s="342"/>
      <c r="I46" s="340"/>
      <c r="J46" s="340"/>
      <c r="K46" s="340"/>
      <c r="L46" s="340"/>
      <c r="N46" s="259"/>
      <c r="O46" s="259"/>
      <c r="P46" s="259"/>
      <c r="Q46" s="259"/>
    </row>
    <row r="47" spans="1:19" s="250" customFormat="1" ht="15" x14ac:dyDescent="0.35">
      <c r="B47" s="342" t="s">
        <v>323</v>
      </c>
      <c r="C47" s="327"/>
      <c r="N47" s="259"/>
      <c r="O47" s="259"/>
      <c r="P47" s="259"/>
      <c r="Q47" s="259"/>
    </row>
    <row r="48" spans="1:19" s="250" customFormat="1" ht="15" x14ac:dyDescent="0.35">
      <c r="B48" s="477" t="s">
        <v>485</v>
      </c>
      <c r="D48" s="265"/>
      <c r="E48" s="265"/>
      <c r="F48" s="265"/>
      <c r="G48" s="475"/>
      <c r="H48" s="340"/>
      <c r="I48" s="340"/>
      <c r="J48" s="340"/>
      <c r="K48" s="340"/>
      <c r="L48" s="340"/>
      <c r="N48" s="259"/>
      <c r="O48" s="259"/>
      <c r="P48" s="259"/>
    </row>
    <row r="49" spans="1:17" s="250" customFormat="1" ht="15" x14ac:dyDescent="0.35">
      <c r="B49" s="342"/>
      <c r="C49" s="327"/>
      <c r="N49" s="259"/>
      <c r="O49" s="259"/>
      <c r="P49" s="259"/>
      <c r="Q49" s="259"/>
    </row>
    <row r="50" spans="1:17" s="250" customFormat="1" ht="15" x14ac:dyDescent="0.35">
      <c r="A50" s="266" t="s">
        <v>24</v>
      </c>
      <c r="B50" s="250" t="s">
        <v>325</v>
      </c>
      <c r="C50" s="328"/>
      <c r="N50" s="259"/>
      <c r="O50" s="259"/>
      <c r="P50" s="259"/>
      <c r="Q50" s="259"/>
    </row>
    <row r="51" spans="1:17" s="250" customFormat="1" ht="15" x14ac:dyDescent="0.35">
      <c r="B51" s="257" t="s">
        <v>314</v>
      </c>
      <c r="C51" s="329"/>
      <c r="D51" s="331" t="s">
        <v>271</v>
      </c>
      <c r="J51" s="260"/>
      <c r="K51" s="260"/>
      <c r="L51" s="260"/>
      <c r="N51" s="259"/>
      <c r="O51" s="259"/>
      <c r="P51" s="259"/>
      <c r="Q51" s="259"/>
    </row>
    <row r="52" spans="1:17" s="250" customFormat="1" ht="15" x14ac:dyDescent="0.35">
      <c r="B52" s="254" t="s">
        <v>319</v>
      </c>
      <c r="C52" s="329"/>
      <c r="D52" s="258"/>
      <c r="E52" s="258"/>
      <c r="F52" s="258"/>
      <c r="G52" s="258"/>
      <c r="H52" s="258"/>
      <c r="I52" s="258"/>
      <c r="J52" s="260"/>
      <c r="K52" s="260"/>
      <c r="L52" s="260"/>
      <c r="N52" s="259"/>
      <c r="O52" s="259"/>
      <c r="P52" s="259"/>
      <c r="Q52" s="259"/>
    </row>
    <row r="53" spans="1:17" s="250" customFormat="1" ht="15" x14ac:dyDescent="0.35">
      <c r="A53" s="261"/>
      <c r="B53" s="254" t="s">
        <v>318</v>
      </c>
      <c r="C53" s="328"/>
      <c r="D53" s="258"/>
      <c r="E53" s="258"/>
      <c r="G53" s="258"/>
      <c r="H53" s="258"/>
      <c r="I53" s="331" t="s">
        <v>252</v>
      </c>
      <c r="N53" s="259"/>
      <c r="O53" s="259"/>
      <c r="P53" s="259"/>
      <c r="Q53" s="259"/>
    </row>
    <row r="54" spans="1:17" ht="17.25" x14ac:dyDescent="0.35">
      <c r="B54" s="257" t="s">
        <v>293</v>
      </c>
      <c r="C54" s="102"/>
      <c r="D54" s="257"/>
      <c r="E54" s="257"/>
      <c r="F54" s="257"/>
      <c r="G54" s="250"/>
      <c r="H54" s="250"/>
      <c r="J54" s="331" t="s">
        <v>272</v>
      </c>
      <c r="K54" s="102"/>
      <c r="L54" s="102"/>
    </row>
    <row r="55" spans="1:17" x14ac:dyDescent="0.3"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</row>
    <row r="94" spans="14:17" x14ac:dyDescent="0.3">
      <c r="N94" s="103"/>
      <c r="O94" s="103"/>
      <c r="P94" s="103"/>
      <c r="Q94" s="103"/>
    </row>
  </sheetData>
  <hyperlinks>
    <hyperlink ref="I53" r:id="rId1" xr:uid="{00000000-0004-0000-0900-000000000000}"/>
    <hyperlink ref="J54" r:id="rId2" xr:uid="{00000000-0004-0000-0900-000001000000}"/>
    <hyperlink ref="D51" r:id="rId3" xr:uid="{00000000-0004-0000-0900-000002000000}"/>
    <hyperlink ref="A2" location="'Chapter 2a'!A1" display="Back to Table of Contents" xr:uid="{CE01667D-2BF4-4CCC-A370-FEE4452935B9}"/>
  </hyperlinks>
  <pageMargins left="0.7" right="0.7" top="0.75" bottom="0.75" header="0.3" footer="0.3"/>
  <pageSetup paperSize="9" scale="56" orientation="landscape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47">
    <tabColor rgb="FFE7CFE5"/>
    <pageSetUpPr fitToPage="1"/>
  </sheetPr>
  <dimension ref="A1:T90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2" sqref="A2"/>
    </sheetView>
  </sheetViews>
  <sheetFormatPr defaultColWidth="9.140625" defaultRowHeight="16.5" x14ac:dyDescent="0.3"/>
  <cols>
    <col min="1" max="1" width="17.140625" style="44" customWidth="1"/>
    <col min="2" max="2" width="3.5703125" style="44" customWidth="1"/>
    <col min="3" max="3" width="42.7109375" style="60" customWidth="1"/>
    <col min="4" max="8" width="9.140625" style="44"/>
    <col min="9" max="9" width="9.140625" style="44" customWidth="1"/>
    <col min="10" max="13" width="9.140625" style="44"/>
    <col min="14" max="17" width="9.140625" style="91" customWidth="1"/>
    <col min="18" max="18" width="9.85546875" style="44" bestFit="1" customWidth="1"/>
    <col min="19" max="16384" width="9.140625" style="44"/>
  </cols>
  <sheetData>
    <row r="1" spans="1:20" ht="18" x14ac:dyDescent="0.35">
      <c r="A1" s="46" t="s">
        <v>330</v>
      </c>
      <c r="B1" s="46"/>
      <c r="C1" s="80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7"/>
      <c r="S1" s="47"/>
      <c r="T1" s="47"/>
    </row>
    <row r="2" spans="1:20" x14ac:dyDescent="0.3">
      <c r="A2" s="244" t="s">
        <v>145</v>
      </c>
    </row>
    <row r="3" spans="1:20" x14ac:dyDescent="0.3">
      <c r="A3" s="334" t="s">
        <v>89</v>
      </c>
      <c r="B3" s="50"/>
      <c r="C3" s="76"/>
      <c r="D3" s="239" t="s">
        <v>25</v>
      </c>
      <c r="E3" s="239" t="s">
        <v>26</v>
      </c>
      <c r="F3" s="239" t="s">
        <v>27</v>
      </c>
      <c r="G3" s="239" t="s">
        <v>28</v>
      </c>
      <c r="H3" s="239" t="s">
        <v>29</v>
      </c>
      <c r="I3" s="239" t="s">
        <v>30</v>
      </c>
      <c r="J3" s="239" t="s">
        <v>31</v>
      </c>
      <c r="K3" s="239" t="s">
        <v>32</v>
      </c>
      <c r="L3" s="239" t="s">
        <v>33</v>
      </c>
      <c r="M3" s="239" t="s">
        <v>46</v>
      </c>
      <c r="N3" s="92" t="s">
        <v>82</v>
      </c>
      <c r="O3" s="92" t="s">
        <v>95</v>
      </c>
      <c r="P3" s="92" t="s">
        <v>121</v>
      </c>
      <c r="Q3" s="92" t="s">
        <v>279</v>
      </c>
    </row>
    <row r="4" spans="1:20" x14ac:dyDescent="0.3">
      <c r="A4" s="50"/>
      <c r="B4" s="50"/>
      <c r="C4" s="76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</row>
    <row r="5" spans="1:20" x14ac:dyDescent="0.3">
      <c r="A5" s="58" t="s">
        <v>0</v>
      </c>
      <c r="B5" s="58" t="s">
        <v>253</v>
      </c>
      <c r="C5" s="323"/>
      <c r="D5" s="94"/>
      <c r="E5" s="94"/>
      <c r="F5" s="94">
        <v>511764</v>
      </c>
      <c r="G5" s="94">
        <v>523983</v>
      </c>
      <c r="H5" s="94">
        <v>527642</v>
      </c>
      <c r="I5" s="94">
        <v>533919</v>
      </c>
      <c r="J5" s="94">
        <v>541347</v>
      </c>
      <c r="K5" s="94">
        <v>537238</v>
      </c>
      <c r="L5" s="94">
        <v>544696</v>
      </c>
      <c r="M5" s="94">
        <v>552169</v>
      </c>
      <c r="N5" s="94">
        <v>571702</v>
      </c>
      <c r="O5" s="94">
        <v>535797</v>
      </c>
      <c r="P5" s="94">
        <v>541917</v>
      </c>
      <c r="Q5" s="94">
        <v>544900</v>
      </c>
      <c r="R5" s="95"/>
    </row>
    <row r="6" spans="1:20" x14ac:dyDescent="0.3">
      <c r="A6" s="49"/>
      <c r="B6" s="49" t="s">
        <v>34</v>
      </c>
      <c r="C6" s="324"/>
      <c r="D6" s="98"/>
      <c r="E6" s="98"/>
      <c r="F6" s="98">
        <v>202280</v>
      </c>
      <c r="G6" s="98">
        <v>199223</v>
      </c>
      <c r="H6" s="98">
        <v>190610</v>
      </c>
      <c r="I6" s="98">
        <v>186653</v>
      </c>
      <c r="J6" s="98">
        <v>187500</v>
      </c>
      <c r="K6" s="98">
        <v>186072</v>
      </c>
      <c r="L6" s="98">
        <v>185057</v>
      </c>
      <c r="M6" s="104">
        <v>182029</v>
      </c>
      <c r="N6" s="104">
        <v>180959</v>
      </c>
      <c r="O6" s="104">
        <v>180900</v>
      </c>
      <c r="P6" s="104">
        <v>179630</v>
      </c>
      <c r="Q6" s="104">
        <v>174600</v>
      </c>
      <c r="R6" s="95"/>
    </row>
    <row r="7" spans="1:20" x14ac:dyDescent="0.3">
      <c r="A7" s="49"/>
      <c r="B7" s="49"/>
      <c r="C7" s="324" t="s">
        <v>265</v>
      </c>
      <c r="D7" s="98"/>
      <c r="E7" s="98"/>
      <c r="F7" s="98">
        <v>49467</v>
      </c>
      <c r="G7" s="98">
        <v>47414</v>
      </c>
      <c r="H7" s="98">
        <v>44858</v>
      </c>
      <c r="I7" s="240">
        <v>39442</v>
      </c>
      <c r="J7" s="240">
        <v>40682</v>
      </c>
      <c r="K7" s="98">
        <v>49433</v>
      </c>
      <c r="L7" s="98">
        <v>51347</v>
      </c>
      <c r="M7" s="104">
        <v>51398</v>
      </c>
      <c r="N7" s="104">
        <v>52530</v>
      </c>
      <c r="O7" s="104">
        <v>53484</v>
      </c>
      <c r="P7" s="104">
        <v>54367</v>
      </c>
      <c r="Q7" s="104">
        <v>52800</v>
      </c>
      <c r="R7" s="95"/>
    </row>
    <row r="8" spans="1:20" x14ac:dyDescent="0.3">
      <c r="A8" s="49"/>
      <c r="B8" s="49" t="s">
        <v>120</v>
      </c>
      <c r="C8" s="324"/>
      <c r="D8" s="98"/>
      <c r="E8" s="98"/>
      <c r="F8" s="98">
        <v>47895</v>
      </c>
      <c r="G8" s="98">
        <v>49597</v>
      </c>
      <c r="H8" s="98">
        <v>51582</v>
      </c>
      <c r="I8" s="240">
        <v>53425</v>
      </c>
      <c r="J8" s="240">
        <v>54258</v>
      </c>
      <c r="K8" s="98">
        <v>55605</v>
      </c>
      <c r="L8" s="98">
        <v>56502</v>
      </c>
      <c r="M8" s="104">
        <v>57671</v>
      </c>
      <c r="N8" s="104">
        <v>61458</v>
      </c>
      <c r="O8" s="104">
        <v>62380</v>
      </c>
      <c r="P8" s="104">
        <v>62583</v>
      </c>
      <c r="Q8" s="104">
        <v>63200</v>
      </c>
      <c r="R8" s="95"/>
    </row>
    <row r="9" spans="1:20" x14ac:dyDescent="0.3">
      <c r="A9" s="49"/>
      <c r="B9" s="49" t="s">
        <v>280</v>
      </c>
      <c r="C9" s="324"/>
      <c r="D9" s="98"/>
      <c r="E9" s="98"/>
      <c r="F9" s="98">
        <v>30253</v>
      </c>
      <c r="G9" s="98">
        <v>29935</v>
      </c>
      <c r="H9" s="98">
        <v>30525</v>
      </c>
      <c r="I9" s="240">
        <v>30885</v>
      </c>
      <c r="J9" s="240">
        <v>32048</v>
      </c>
      <c r="K9" s="98">
        <v>33015</v>
      </c>
      <c r="L9" s="98">
        <v>34196</v>
      </c>
      <c r="M9" s="104">
        <v>37632</v>
      </c>
      <c r="N9" s="104">
        <v>41603</v>
      </c>
      <c r="O9" s="104">
        <v>43808</v>
      </c>
      <c r="P9" s="104">
        <v>46679</v>
      </c>
      <c r="Q9" s="104">
        <v>46700</v>
      </c>
      <c r="R9" s="95"/>
    </row>
    <row r="10" spans="1:20" x14ac:dyDescent="0.3">
      <c r="A10" s="49"/>
      <c r="B10" s="49" t="s">
        <v>35</v>
      </c>
      <c r="C10" s="324"/>
      <c r="D10" s="98"/>
      <c r="E10" s="98"/>
      <c r="F10" s="98">
        <v>45374</v>
      </c>
      <c r="G10" s="98">
        <v>47147</v>
      </c>
      <c r="H10" s="98">
        <v>49793</v>
      </c>
      <c r="I10" s="98">
        <v>51973</v>
      </c>
      <c r="J10" s="98">
        <v>53191</v>
      </c>
      <c r="K10" s="98">
        <v>53905</v>
      </c>
      <c r="L10" s="98">
        <v>53485</v>
      </c>
      <c r="M10" s="104">
        <v>54384</v>
      </c>
      <c r="N10" s="104">
        <v>55875</v>
      </c>
      <c r="O10" s="104">
        <v>55472</v>
      </c>
      <c r="P10" s="104">
        <v>56294</v>
      </c>
      <c r="Q10" s="104">
        <v>57000</v>
      </c>
      <c r="R10" s="95"/>
    </row>
    <row r="11" spans="1:20" x14ac:dyDescent="0.3">
      <c r="A11" s="49"/>
      <c r="B11" s="49" t="s">
        <v>75</v>
      </c>
      <c r="C11" s="324"/>
      <c r="D11" s="98"/>
      <c r="E11" s="98"/>
      <c r="F11" s="98">
        <v>185962</v>
      </c>
      <c r="G11" s="98">
        <v>198081</v>
      </c>
      <c r="H11" s="98">
        <v>205132</v>
      </c>
      <c r="I11" s="98">
        <v>210983</v>
      </c>
      <c r="J11" s="98">
        <v>214350</v>
      </c>
      <c r="K11" s="98">
        <v>208641</v>
      </c>
      <c r="L11" s="98">
        <v>215456</v>
      </c>
      <c r="M11" s="98">
        <v>220453</v>
      </c>
      <c r="N11" s="104">
        <v>231807</v>
      </c>
      <c r="O11" s="104">
        <v>193237</v>
      </c>
      <c r="P11" s="104">
        <v>196731</v>
      </c>
      <c r="Q11" s="104">
        <v>203400</v>
      </c>
      <c r="R11" s="95"/>
    </row>
    <row r="12" spans="1:20" x14ac:dyDescent="0.3">
      <c r="A12" s="50"/>
      <c r="B12" s="50"/>
      <c r="C12" s="76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67"/>
      <c r="O12" s="67"/>
      <c r="P12" s="67"/>
      <c r="Q12" s="67"/>
    </row>
    <row r="13" spans="1:20" x14ac:dyDescent="0.3">
      <c r="A13" s="58" t="s">
        <v>1</v>
      </c>
      <c r="B13" s="58" t="s">
        <v>253</v>
      </c>
      <c r="C13" s="323"/>
      <c r="D13" s="94"/>
      <c r="E13" s="94"/>
      <c r="F13" s="94"/>
      <c r="G13" s="94">
        <v>51133</v>
      </c>
      <c r="H13" s="94">
        <v>49884</v>
      </c>
      <c r="I13" s="94">
        <v>50254</v>
      </c>
      <c r="J13" s="94">
        <v>50482</v>
      </c>
      <c r="K13" s="94">
        <v>50332</v>
      </c>
      <c r="L13" s="94">
        <v>50212</v>
      </c>
      <c r="M13" s="94">
        <v>49890</v>
      </c>
      <c r="N13" s="94">
        <v>50487</v>
      </c>
      <c r="O13" s="94">
        <v>47651</v>
      </c>
      <c r="P13" s="94">
        <v>47249</v>
      </c>
      <c r="Q13" s="94">
        <v>47567</v>
      </c>
      <c r="R13" s="95"/>
    </row>
    <row r="14" spans="1:20" x14ac:dyDescent="0.3">
      <c r="A14" s="49"/>
      <c r="B14" s="49" t="s">
        <v>34</v>
      </c>
      <c r="C14" s="324"/>
      <c r="D14" s="98"/>
      <c r="E14" s="98"/>
      <c r="F14" s="98"/>
      <c r="G14" s="240">
        <v>18017</v>
      </c>
      <c r="H14" s="240">
        <v>16915</v>
      </c>
      <c r="I14" s="240">
        <v>17374</v>
      </c>
      <c r="J14" s="240">
        <v>17327</v>
      </c>
      <c r="K14" s="240">
        <v>16797</v>
      </c>
      <c r="L14" s="470">
        <v>16474</v>
      </c>
      <c r="M14" s="470">
        <v>16078</v>
      </c>
      <c r="N14" s="470">
        <v>15579</v>
      </c>
      <c r="O14" s="470">
        <v>15989</v>
      </c>
      <c r="P14" s="470">
        <v>15745</v>
      </c>
      <c r="Q14" s="470">
        <v>16122</v>
      </c>
      <c r="R14" s="95"/>
    </row>
    <row r="15" spans="1:20" x14ac:dyDescent="0.3">
      <c r="A15" s="49"/>
      <c r="B15" s="49"/>
      <c r="C15" s="324" t="s">
        <v>265</v>
      </c>
      <c r="D15" s="98"/>
      <c r="E15" s="98"/>
      <c r="F15" s="98"/>
      <c r="G15" s="98">
        <v>5936</v>
      </c>
      <c r="H15" s="98">
        <v>6175</v>
      </c>
      <c r="I15" s="98">
        <v>6762</v>
      </c>
      <c r="J15" s="98">
        <v>7097</v>
      </c>
      <c r="K15" s="98">
        <v>7021</v>
      </c>
      <c r="L15" s="86">
        <v>6856</v>
      </c>
      <c r="M15" s="86">
        <v>6744</v>
      </c>
      <c r="N15" s="86">
        <v>6593</v>
      </c>
      <c r="O15" s="86">
        <v>6782</v>
      </c>
      <c r="P15" s="86">
        <v>6668</v>
      </c>
      <c r="Q15" s="86">
        <v>6723</v>
      </c>
      <c r="R15" s="95"/>
    </row>
    <row r="16" spans="1:20" x14ac:dyDescent="0.3">
      <c r="A16" s="49"/>
      <c r="B16" s="49" t="s">
        <v>120</v>
      </c>
      <c r="C16" s="324"/>
      <c r="D16" s="98"/>
      <c r="E16" s="98"/>
      <c r="F16" s="98"/>
      <c r="G16" s="98">
        <v>4698</v>
      </c>
      <c r="H16" s="98">
        <v>4682</v>
      </c>
      <c r="I16" s="98">
        <v>4899</v>
      </c>
      <c r="J16" s="98">
        <v>4961</v>
      </c>
      <c r="K16" s="98">
        <v>4998</v>
      </c>
      <c r="L16" s="86">
        <v>4965</v>
      </c>
      <c r="M16" s="86">
        <v>4984</v>
      </c>
      <c r="N16" s="86">
        <v>5090</v>
      </c>
      <c r="O16" s="86">
        <v>5045</v>
      </c>
      <c r="P16" s="86">
        <v>5153</v>
      </c>
      <c r="Q16" s="86">
        <v>5242</v>
      </c>
      <c r="R16" s="95"/>
    </row>
    <row r="17" spans="1:19" x14ac:dyDescent="0.3">
      <c r="A17" s="49"/>
      <c r="B17" s="49" t="s">
        <v>280</v>
      </c>
      <c r="C17" s="324"/>
      <c r="D17" s="98"/>
      <c r="E17" s="98"/>
      <c r="F17" s="98"/>
      <c r="G17" s="98">
        <v>3839</v>
      </c>
      <c r="H17" s="98">
        <v>3668</v>
      </c>
      <c r="I17" s="98">
        <v>3758</v>
      </c>
      <c r="J17" s="98">
        <v>3806</v>
      </c>
      <c r="K17" s="98">
        <v>3759</v>
      </c>
      <c r="L17" s="86">
        <v>3745</v>
      </c>
      <c r="M17" s="86">
        <v>3757</v>
      </c>
      <c r="N17" s="86">
        <v>4031</v>
      </c>
      <c r="O17" s="86">
        <v>4092</v>
      </c>
      <c r="P17" s="86">
        <v>4124</v>
      </c>
      <c r="Q17" s="86">
        <v>4051</v>
      </c>
      <c r="R17" s="95"/>
    </row>
    <row r="18" spans="1:19" x14ac:dyDescent="0.3">
      <c r="A18" s="49"/>
      <c r="B18" s="49" t="s">
        <v>35</v>
      </c>
      <c r="C18" s="324"/>
      <c r="D18" s="98"/>
      <c r="E18" s="98"/>
      <c r="F18" s="98"/>
      <c r="G18" s="98">
        <v>5556</v>
      </c>
      <c r="H18" s="98">
        <v>5637</v>
      </c>
      <c r="I18" s="98">
        <v>5453</v>
      </c>
      <c r="J18" s="98">
        <v>5514</v>
      </c>
      <c r="K18" s="98">
        <v>5612</v>
      </c>
      <c r="L18" s="98">
        <v>5495</v>
      </c>
      <c r="M18" s="98">
        <v>5725</v>
      </c>
      <c r="N18" s="98">
        <v>5893</v>
      </c>
      <c r="O18" s="98">
        <v>6008</v>
      </c>
      <c r="P18" s="98">
        <v>5870</v>
      </c>
      <c r="Q18" s="98">
        <v>6143</v>
      </c>
      <c r="R18" s="95"/>
    </row>
    <row r="19" spans="1:19" x14ac:dyDescent="0.3">
      <c r="A19" s="49"/>
      <c r="B19" s="49" t="s">
        <v>75</v>
      </c>
      <c r="C19" s="324"/>
      <c r="D19" s="98"/>
      <c r="E19" s="98"/>
      <c r="F19" s="98"/>
      <c r="G19" s="98">
        <v>19023</v>
      </c>
      <c r="H19" s="98">
        <v>18982</v>
      </c>
      <c r="I19" s="98">
        <v>18770</v>
      </c>
      <c r="J19" s="98">
        <v>18874</v>
      </c>
      <c r="K19" s="98">
        <v>19166</v>
      </c>
      <c r="L19" s="98">
        <v>19533</v>
      </c>
      <c r="M19" s="98">
        <v>19346</v>
      </c>
      <c r="N19" s="98">
        <v>19894</v>
      </c>
      <c r="O19" s="98">
        <v>16517</v>
      </c>
      <c r="P19" s="98">
        <v>16357</v>
      </c>
      <c r="Q19" s="98">
        <v>16009</v>
      </c>
      <c r="R19" s="95"/>
    </row>
    <row r="20" spans="1:19" x14ac:dyDescent="0.3">
      <c r="A20" s="50"/>
      <c r="B20" s="50"/>
      <c r="C20" s="76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67"/>
      <c r="O20" s="67"/>
      <c r="P20" s="67"/>
      <c r="Q20" s="67"/>
    </row>
    <row r="21" spans="1:19" x14ac:dyDescent="0.3">
      <c r="A21" s="58" t="s">
        <v>2</v>
      </c>
      <c r="B21" s="58" t="s">
        <v>253</v>
      </c>
      <c r="C21" s="323"/>
      <c r="D21" s="94">
        <v>29514</v>
      </c>
      <c r="E21" s="94">
        <v>30090</v>
      </c>
      <c r="F21" s="94">
        <v>30362</v>
      </c>
      <c r="G21" s="94">
        <v>31302</v>
      </c>
      <c r="H21" s="94">
        <v>30880</v>
      </c>
      <c r="I21" s="94">
        <v>30541</v>
      </c>
      <c r="J21" s="94">
        <v>29897</v>
      </c>
      <c r="K21" s="94">
        <v>29697</v>
      </c>
      <c r="L21" s="94">
        <v>30096</v>
      </c>
      <c r="M21" s="94">
        <v>29724</v>
      </c>
      <c r="N21" s="94">
        <v>29678</v>
      </c>
      <c r="O21" s="94">
        <v>28471</v>
      </c>
      <c r="P21" s="94">
        <v>26695</v>
      </c>
      <c r="Q21" s="94">
        <v>28594</v>
      </c>
      <c r="R21" s="95"/>
      <c r="S21" s="83"/>
    </row>
    <row r="22" spans="1:19" x14ac:dyDescent="0.3">
      <c r="A22" s="49"/>
      <c r="B22" s="49" t="s">
        <v>34</v>
      </c>
      <c r="C22" s="324"/>
      <c r="D22" s="98">
        <v>10910</v>
      </c>
      <c r="E22" s="98">
        <v>11320</v>
      </c>
      <c r="F22" s="98">
        <v>11432</v>
      </c>
      <c r="G22" s="98">
        <v>11515</v>
      </c>
      <c r="H22" s="98">
        <v>10901</v>
      </c>
      <c r="I22" s="98">
        <v>10648</v>
      </c>
      <c r="J22" s="98">
        <v>10158</v>
      </c>
      <c r="K22" s="98">
        <v>9759</v>
      </c>
      <c r="L22" s="98">
        <v>9604</v>
      </c>
      <c r="M22" s="98">
        <v>9244</v>
      </c>
      <c r="N22" s="98">
        <v>9316</v>
      </c>
      <c r="O22" s="98">
        <v>9145</v>
      </c>
      <c r="P22" s="98">
        <v>8720</v>
      </c>
      <c r="Q22" s="98">
        <v>9204</v>
      </c>
      <c r="R22" s="95"/>
    </row>
    <row r="23" spans="1:19" x14ac:dyDescent="0.3">
      <c r="A23" s="49"/>
      <c r="B23" s="49"/>
      <c r="C23" s="324" t="s">
        <v>265</v>
      </c>
      <c r="D23" s="240">
        <v>3218</v>
      </c>
      <c r="E23" s="240">
        <v>3194</v>
      </c>
      <c r="F23" s="240">
        <v>3100</v>
      </c>
      <c r="G23" s="240">
        <v>3248</v>
      </c>
      <c r="H23" s="240">
        <v>2861</v>
      </c>
      <c r="I23" s="240">
        <v>2641</v>
      </c>
      <c r="J23" s="240">
        <v>2554</v>
      </c>
      <c r="K23" s="98">
        <v>2844</v>
      </c>
      <c r="L23" s="98">
        <v>3041</v>
      </c>
      <c r="M23" s="98">
        <v>3014</v>
      </c>
      <c r="N23" s="98">
        <v>3431</v>
      </c>
      <c r="O23" s="98">
        <v>3368</v>
      </c>
      <c r="P23" s="98">
        <v>3413</v>
      </c>
      <c r="Q23" s="98">
        <v>3276</v>
      </c>
      <c r="R23" s="95"/>
    </row>
    <row r="24" spans="1:19" x14ac:dyDescent="0.3">
      <c r="A24" s="49"/>
      <c r="B24" s="49" t="s">
        <v>120</v>
      </c>
      <c r="C24" s="324"/>
      <c r="D24" s="240">
        <v>2570</v>
      </c>
      <c r="E24" s="240">
        <v>2505</v>
      </c>
      <c r="F24" s="240">
        <v>2635</v>
      </c>
      <c r="G24" s="240">
        <v>2585</v>
      </c>
      <c r="H24" s="240">
        <v>2684</v>
      </c>
      <c r="I24" s="240">
        <v>2861</v>
      </c>
      <c r="J24" s="240">
        <v>2915</v>
      </c>
      <c r="K24" s="98">
        <v>2995</v>
      </c>
      <c r="L24" s="98">
        <v>3103</v>
      </c>
      <c r="M24" s="98">
        <v>3063</v>
      </c>
      <c r="N24" s="98">
        <v>3025</v>
      </c>
      <c r="O24" s="98">
        <v>3283</v>
      </c>
      <c r="P24" s="98">
        <v>2973</v>
      </c>
      <c r="Q24" s="98">
        <v>3294</v>
      </c>
      <c r="R24" s="95"/>
    </row>
    <row r="25" spans="1:19" x14ac:dyDescent="0.3">
      <c r="A25" s="49"/>
      <c r="B25" s="49" t="s">
        <v>280</v>
      </c>
      <c r="C25" s="324"/>
      <c r="D25" s="240">
        <v>2586</v>
      </c>
      <c r="E25" s="240">
        <v>2306</v>
      </c>
      <c r="F25" s="240">
        <v>2277</v>
      </c>
      <c r="G25" s="240">
        <v>2432</v>
      </c>
      <c r="H25" s="240">
        <v>2269</v>
      </c>
      <c r="I25" s="240">
        <v>2419</v>
      </c>
      <c r="J25" s="240">
        <v>2357</v>
      </c>
      <c r="K25" s="98">
        <v>2493</v>
      </c>
      <c r="L25" s="98">
        <v>2360</v>
      </c>
      <c r="M25" s="98">
        <v>2402</v>
      </c>
      <c r="N25" s="98">
        <v>2298</v>
      </c>
      <c r="O25" s="98">
        <v>2502</v>
      </c>
      <c r="P25" s="98">
        <v>2317</v>
      </c>
      <c r="Q25" s="98">
        <v>2455</v>
      </c>
      <c r="R25" s="95"/>
    </row>
    <row r="26" spans="1:19" x14ac:dyDescent="0.3">
      <c r="A26" s="49"/>
      <c r="B26" s="49" t="s">
        <v>35</v>
      </c>
      <c r="C26" s="324"/>
      <c r="D26" s="98">
        <v>3386</v>
      </c>
      <c r="E26" s="98">
        <v>3384</v>
      </c>
      <c r="F26" s="98">
        <v>3244</v>
      </c>
      <c r="G26" s="98">
        <v>3478</v>
      </c>
      <c r="H26" s="98">
        <v>3416</v>
      </c>
      <c r="I26" s="98">
        <v>3568</v>
      </c>
      <c r="J26" s="98">
        <v>3430</v>
      </c>
      <c r="K26" s="98">
        <v>3425</v>
      </c>
      <c r="L26" s="98">
        <v>3742</v>
      </c>
      <c r="M26" s="98">
        <v>3629</v>
      </c>
      <c r="N26" s="98">
        <v>3672</v>
      </c>
      <c r="O26" s="98">
        <v>3809</v>
      </c>
      <c r="P26" s="98">
        <v>3621</v>
      </c>
      <c r="Q26" s="98">
        <v>3773</v>
      </c>
      <c r="R26" s="95"/>
    </row>
    <row r="27" spans="1:19" x14ac:dyDescent="0.3">
      <c r="A27" s="49"/>
      <c r="B27" s="49" t="s">
        <v>75</v>
      </c>
      <c r="C27" s="324"/>
      <c r="D27" s="98">
        <f t="shared" ref="D27:E27" si="0">D21-D22-D24-D25-D26</f>
        <v>10062</v>
      </c>
      <c r="E27" s="98">
        <f t="shared" si="0"/>
        <v>10575</v>
      </c>
      <c r="F27" s="98">
        <v>10774</v>
      </c>
      <c r="G27" s="98">
        <v>11292</v>
      </c>
      <c r="H27" s="98">
        <v>11610</v>
      </c>
      <c r="I27" s="98">
        <v>11045</v>
      </c>
      <c r="J27" s="98">
        <v>11037</v>
      </c>
      <c r="K27" s="98">
        <v>11025</v>
      </c>
      <c r="L27" s="98">
        <v>11287</v>
      </c>
      <c r="M27" s="98">
        <v>11386</v>
      </c>
      <c r="N27" s="98">
        <v>11367</v>
      </c>
      <c r="O27" s="98">
        <v>9732</v>
      </c>
      <c r="P27" s="98">
        <v>9064</v>
      </c>
      <c r="Q27" s="98">
        <v>9868</v>
      </c>
      <c r="R27" s="95"/>
    </row>
    <row r="28" spans="1:19" x14ac:dyDescent="0.3">
      <c r="A28" s="50"/>
      <c r="B28" s="50"/>
      <c r="C28" s="76"/>
      <c r="D28" s="241"/>
      <c r="E28" s="93"/>
      <c r="F28" s="93"/>
      <c r="G28" s="93"/>
      <c r="H28" s="93"/>
      <c r="I28" s="93"/>
      <c r="J28" s="93"/>
      <c r="K28" s="93"/>
      <c r="L28" s="93"/>
      <c r="M28" s="93"/>
      <c r="N28" s="67"/>
      <c r="O28" s="67"/>
      <c r="P28" s="67"/>
      <c r="Q28" s="67"/>
    </row>
    <row r="29" spans="1:19" x14ac:dyDescent="0.3">
      <c r="A29" s="58" t="s">
        <v>3</v>
      </c>
      <c r="B29" s="58" t="s">
        <v>253</v>
      </c>
      <c r="C29" s="323"/>
      <c r="D29" s="94"/>
      <c r="E29" s="94"/>
      <c r="F29" s="94"/>
      <c r="G29" s="94"/>
      <c r="H29" s="94"/>
      <c r="I29" s="94"/>
      <c r="J29" s="94">
        <v>22200</v>
      </c>
      <c r="K29" s="94">
        <v>20100</v>
      </c>
      <c r="L29" s="94">
        <v>21300</v>
      </c>
      <c r="M29" s="94">
        <v>20700</v>
      </c>
      <c r="N29" s="94">
        <v>20200</v>
      </c>
      <c r="O29" s="94">
        <v>19100</v>
      </c>
      <c r="P29" s="94">
        <v>18700</v>
      </c>
      <c r="Q29" s="94">
        <v>19300</v>
      </c>
      <c r="R29" s="95"/>
    </row>
    <row r="30" spans="1:19" x14ac:dyDescent="0.3">
      <c r="A30" s="49"/>
      <c r="B30" s="49" t="s">
        <v>34</v>
      </c>
      <c r="C30" s="324"/>
      <c r="D30" s="98"/>
      <c r="E30" s="98"/>
      <c r="F30" s="98"/>
      <c r="G30" s="98"/>
      <c r="H30" s="98"/>
      <c r="I30" s="98"/>
      <c r="J30" s="98">
        <v>8300</v>
      </c>
      <c r="K30" s="98">
        <v>8600</v>
      </c>
      <c r="L30" s="98">
        <v>9500</v>
      </c>
      <c r="M30" s="98">
        <v>9000</v>
      </c>
      <c r="N30" s="98">
        <v>8800</v>
      </c>
      <c r="O30" s="98">
        <v>8300</v>
      </c>
      <c r="P30" s="98">
        <v>8100</v>
      </c>
      <c r="Q30" s="98">
        <v>8400</v>
      </c>
      <c r="R30" s="95"/>
    </row>
    <row r="31" spans="1:19" x14ac:dyDescent="0.3">
      <c r="A31" s="49"/>
      <c r="B31" s="49"/>
      <c r="C31" s="324" t="s">
        <v>265</v>
      </c>
      <c r="D31" s="98"/>
      <c r="E31" s="98"/>
      <c r="F31" s="98"/>
      <c r="G31" s="98"/>
      <c r="H31" s="98"/>
      <c r="I31" s="98"/>
      <c r="J31" s="98">
        <v>1600</v>
      </c>
      <c r="K31" s="98">
        <v>2300</v>
      </c>
      <c r="L31" s="98">
        <v>2700</v>
      </c>
      <c r="M31" s="98">
        <v>2700</v>
      </c>
      <c r="N31" s="98">
        <v>2800</v>
      </c>
      <c r="O31" s="98">
        <v>3000</v>
      </c>
      <c r="P31" s="98">
        <v>3000</v>
      </c>
      <c r="Q31" s="98">
        <v>2900</v>
      </c>
      <c r="R31" s="95"/>
    </row>
    <row r="32" spans="1:19" x14ac:dyDescent="0.3">
      <c r="A32" s="49"/>
      <c r="B32" s="49" t="s">
        <v>120</v>
      </c>
      <c r="C32" s="324"/>
      <c r="D32" s="98"/>
      <c r="E32" s="98"/>
      <c r="F32" s="98"/>
      <c r="G32" s="98"/>
      <c r="H32" s="98"/>
      <c r="I32" s="98"/>
      <c r="J32" s="98">
        <v>2300</v>
      </c>
      <c r="K32" s="98">
        <v>2100</v>
      </c>
      <c r="L32" s="98">
        <v>2100</v>
      </c>
      <c r="M32" s="98">
        <v>2200</v>
      </c>
      <c r="N32" s="98">
        <v>2400</v>
      </c>
      <c r="O32" s="98">
        <v>2300</v>
      </c>
      <c r="P32" s="98">
        <v>2200</v>
      </c>
      <c r="Q32" s="98">
        <v>2100</v>
      </c>
      <c r="R32" s="95"/>
    </row>
    <row r="33" spans="1:18" x14ac:dyDescent="0.3">
      <c r="A33" s="49"/>
      <c r="B33" s="49" t="s">
        <v>280</v>
      </c>
      <c r="C33" s="324"/>
      <c r="D33" s="98"/>
      <c r="E33" s="98"/>
      <c r="F33" s="98"/>
      <c r="G33" s="98"/>
      <c r="H33" s="98"/>
      <c r="I33" s="98"/>
      <c r="J33" s="98">
        <v>1100</v>
      </c>
      <c r="K33" s="98">
        <v>1300</v>
      </c>
      <c r="L33" s="98">
        <v>1400</v>
      </c>
      <c r="M33" s="98">
        <v>1400</v>
      </c>
      <c r="N33" s="98">
        <v>1400</v>
      </c>
      <c r="O33" s="98">
        <v>1400</v>
      </c>
      <c r="P33" s="98">
        <v>1500</v>
      </c>
      <c r="Q33" s="98">
        <v>1600</v>
      </c>
      <c r="R33" s="95"/>
    </row>
    <row r="34" spans="1:18" x14ac:dyDescent="0.3">
      <c r="A34" s="49"/>
      <c r="B34" s="49" t="s">
        <v>35</v>
      </c>
      <c r="C34" s="324"/>
      <c r="D34" s="98"/>
      <c r="E34" s="98"/>
      <c r="F34" s="98"/>
      <c r="G34" s="98"/>
      <c r="H34" s="98"/>
      <c r="I34" s="98"/>
      <c r="J34" s="98">
        <v>1100</v>
      </c>
      <c r="K34" s="98">
        <v>1000</v>
      </c>
      <c r="L34" s="98">
        <v>1100</v>
      </c>
      <c r="M34" s="98">
        <v>830</v>
      </c>
      <c r="N34" s="98">
        <v>740</v>
      </c>
      <c r="O34" s="98">
        <v>660</v>
      </c>
      <c r="P34" s="98">
        <v>680</v>
      </c>
      <c r="Q34" s="98">
        <v>630</v>
      </c>
      <c r="R34" s="95"/>
    </row>
    <row r="35" spans="1:18" x14ac:dyDescent="0.3">
      <c r="A35" s="49"/>
      <c r="B35" s="49" t="s">
        <v>75</v>
      </c>
      <c r="C35" s="324"/>
      <c r="D35" s="98"/>
      <c r="E35" s="98"/>
      <c r="F35" s="98"/>
      <c r="G35" s="98"/>
      <c r="H35" s="98"/>
      <c r="I35" s="98"/>
      <c r="J35" s="98">
        <v>9400</v>
      </c>
      <c r="K35" s="98">
        <v>7100</v>
      </c>
      <c r="L35" s="98">
        <v>7200</v>
      </c>
      <c r="M35" s="98">
        <v>7270</v>
      </c>
      <c r="N35" s="98">
        <v>6860</v>
      </c>
      <c r="O35" s="98">
        <v>6440</v>
      </c>
      <c r="P35" s="98">
        <v>6220</v>
      </c>
      <c r="Q35" s="98">
        <v>6570</v>
      </c>
      <c r="R35" s="95"/>
    </row>
    <row r="36" spans="1:18" x14ac:dyDescent="0.3">
      <c r="A36" s="50"/>
      <c r="B36" s="50"/>
      <c r="C36" s="76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67"/>
      <c r="O36" s="67"/>
      <c r="P36" s="67"/>
      <c r="Q36" s="67"/>
    </row>
    <row r="37" spans="1:18" s="100" customFormat="1" x14ac:dyDescent="0.3">
      <c r="A37" s="59" t="s">
        <v>4</v>
      </c>
      <c r="B37" s="59" t="s">
        <v>253</v>
      </c>
      <c r="C37" s="325"/>
      <c r="D37" s="242"/>
      <c r="E37" s="242"/>
      <c r="F37" s="242"/>
      <c r="G37" s="242"/>
      <c r="H37" s="242"/>
      <c r="I37" s="242"/>
      <c r="J37" s="242">
        <v>643926</v>
      </c>
      <c r="K37" s="242">
        <v>637367</v>
      </c>
      <c r="L37" s="242">
        <v>646304</v>
      </c>
      <c r="M37" s="242">
        <v>652483</v>
      </c>
      <c r="N37" s="242">
        <v>672067</v>
      </c>
      <c r="O37" s="242">
        <v>631019</v>
      </c>
      <c r="P37" s="242">
        <v>634561</v>
      </c>
      <c r="Q37" s="242">
        <v>640361</v>
      </c>
      <c r="R37" s="95"/>
    </row>
    <row r="38" spans="1:18" x14ac:dyDescent="0.3">
      <c r="A38" s="101"/>
      <c r="B38" s="101" t="s">
        <v>34</v>
      </c>
      <c r="C38" s="322"/>
      <c r="D38" s="243"/>
      <c r="E38" s="243"/>
      <c r="F38" s="243"/>
      <c r="G38" s="243"/>
      <c r="H38" s="243"/>
      <c r="I38" s="243"/>
      <c r="J38" s="243">
        <v>223285</v>
      </c>
      <c r="K38" s="243">
        <v>221228</v>
      </c>
      <c r="L38" s="243">
        <v>220635</v>
      </c>
      <c r="M38" s="243">
        <v>216351</v>
      </c>
      <c r="N38" s="243">
        <v>214654</v>
      </c>
      <c r="O38" s="243">
        <v>214334</v>
      </c>
      <c r="P38" s="243">
        <v>212195</v>
      </c>
      <c r="Q38" s="243">
        <v>208326</v>
      </c>
      <c r="R38" s="95"/>
    </row>
    <row r="39" spans="1:18" x14ac:dyDescent="0.3">
      <c r="A39" s="101"/>
      <c r="B39" s="101"/>
      <c r="C39" s="322" t="s">
        <v>265</v>
      </c>
      <c r="D39" s="243"/>
      <c r="E39" s="243"/>
      <c r="F39" s="243"/>
      <c r="G39" s="243"/>
      <c r="H39" s="243"/>
      <c r="I39" s="243"/>
      <c r="J39" s="243">
        <v>51933</v>
      </c>
      <c r="K39" s="243">
        <v>61598</v>
      </c>
      <c r="L39" s="243">
        <v>63944</v>
      </c>
      <c r="M39" s="243">
        <v>63856</v>
      </c>
      <c r="N39" s="243">
        <v>65354</v>
      </c>
      <c r="O39" s="243">
        <v>66634</v>
      </c>
      <c r="P39" s="243">
        <v>67448</v>
      </c>
      <c r="Q39" s="243">
        <v>65699</v>
      </c>
      <c r="R39" s="95"/>
    </row>
    <row r="40" spans="1:18" x14ac:dyDescent="0.3">
      <c r="A40" s="101"/>
      <c r="B40" s="101" t="s">
        <v>120</v>
      </c>
      <c r="C40" s="322"/>
      <c r="D40" s="243"/>
      <c r="E40" s="243"/>
      <c r="F40" s="243"/>
      <c r="G40" s="243"/>
      <c r="H40" s="243"/>
      <c r="I40" s="243"/>
      <c r="J40" s="243">
        <v>64434</v>
      </c>
      <c r="K40" s="243">
        <v>65698</v>
      </c>
      <c r="L40" s="243">
        <v>66670</v>
      </c>
      <c r="M40" s="243">
        <v>67918</v>
      </c>
      <c r="N40" s="243">
        <v>71973</v>
      </c>
      <c r="O40" s="243">
        <v>73008</v>
      </c>
      <c r="P40" s="243">
        <v>72909</v>
      </c>
      <c r="Q40" s="243">
        <v>73836</v>
      </c>
      <c r="R40" s="95"/>
    </row>
    <row r="41" spans="1:18" x14ac:dyDescent="0.3">
      <c r="A41" s="101"/>
      <c r="B41" s="101" t="s">
        <v>280</v>
      </c>
      <c r="C41" s="322"/>
      <c r="D41" s="243"/>
      <c r="E41" s="243"/>
      <c r="F41" s="243"/>
      <c r="G41" s="243"/>
      <c r="H41" s="243"/>
      <c r="I41" s="243"/>
      <c r="J41" s="243">
        <v>39311</v>
      </c>
      <c r="K41" s="243">
        <v>40567</v>
      </c>
      <c r="L41" s="243">
        <v>41701</v>
      </c>
      <c r="M41" s="243">
        <v>45191</v>
      </c>
      <c r="N41" s="243">
        <v>49332</v>
      </c>
      <c r="O41" s="243">
        <v>51802</v>
      </c>
      <c r="P41" s="243">
        <v>54620</v>
      </c>
      <c r="Q41" s="243">
        <v>54806</v>
      </c>
      <c r="R41" s="95"/>
    </row>
    <row r="42" spans="1:18" x14ac:dyDescent="0.3">
      <c r="A42" s="101"/>
      <c r="B42" s="101" t="s">
        <v>35</v>
      </c>
      <c r="C42" s="322"/>
      <c r="D42" s="243"/>
      <c r="E42" s="243"/>
      <c r="F42" s="243"/>
      <c r="G42" s="243"/>
      <c r="H42" s="243"/>
      <c r="I42" s="243"/>
      <c r="J42" s="243">
        <v>63235</v>
      </c>
      <c r="K42" s="243">
        <v>63942</v>
      </c>
      <c r="L42" s="243">
        <v>63822</v>
      </c>
      <c r="M42" s="243">
        <v>64568</v>
      </c>
      <c r="N42" s="243">
        <v>66180</v>
      </c>
      <c r="O42" s="243">
        <v>65949</v>
      </c>
      <c r="P42" s="243">
        <v>66465</v>
      </c>
      <c r="Q42" s="243">
        <v>67546</v>
      </c>
      <c r="R42" s="95"/>
    </row>
    <row r="43" spans="1:18" x14ac:dyDescent="0.3">
      <c r="A43" s="101"/>
      <c r="B43" s="101" t="s">
        <v>75</v>
      </c>
      <c r="C43" s="322"/>
      <c r="D43" s="243"/>
      <c r="E43" s="243"/>
      <c r="F43" s="243"/>
      <c r="G43" s="243"/>
      <c r="H43" s="243"/>
      <c r="I43" s="243"/>
      <c r="J43" s="243">
        <v>253661</v>
      </c>
      <c r="K43" s="243">
        <v>245932</v>
      </c>
      <c r="L43" s="243">
        <v>253476</v>
      </c>
      <c r="M43" s="243">
        <v>258455</v>
      </c>
      <c r="N43" s="243">
        <v>269928</v>
      </c>
      <c r="O43" s="243">
        <v>225926</v>
      </c>
      <c r="P43" s="243">
        <v>228372</v>
      </c>
      <c r="Q43" s="243">
        <v>235847</v>
      </c>
      <c r="R43" s="95"/>
    </row>
    <row r="45" spans="1:18" s="250" customFormat="1" ht="15" x14ac:dyDescent="0.35">
      <c r="A45" s="266" t="s">
        <v>22</v>
      </c>
      <c r="B45" s="258" t="s">
        <v>23</v>
      </c>
      <c r="C45" s="326"/>
      <c r="N45" s="259"/>
      <c r="O45" s="259"/>
      <c r="P45" s="259"/>
      <c r="Q45" s="259"/>
    </row>
    <row r="46" spans="1:18" s="260" customFormat="1" ht="15" x14ac:dyDescent="0.35">
      <c r="A46" s="250"/>
      <c r="B46" s="342" t="s">
        <v>324</v>
      </c>
      <c r="C46" s="342"/>
      <c r="D46" s="342"/>
      <c r="E46" s="342"/>
      <c r="F46" s="342"/>
      <c r="G46" s="342"/>
      <c r="H46" s="342"/>
      <c r="I46" s="340"/>
      <c r="J46" s="340"/>
      <c r="K46" s="340"/>
      <c r="L46" s="340"/>
      <c r="M46" s="250"/>
      <c r="N46" s="259"/>
      <c r="O46" s="259"/>
      <c r="P46" s="259"/>
      <c r="Q46" s="259"/>
    </row>
    <row r="47" spans="1:18" s="250" customFormat="1" ht="15" x14ac:dyDescent="0.35">
      <c r="B47" s="342" t="s">
        <v>323</v>
      </c>
      <c r="C47" s="327"/>
      <c r="N47" s="259"/>
      <c r="O47" s="259"/>
      <c r="P47" s="259"/>
      <c r="Q47" s="259"/>
    </row>
    <row r="48" spans="1:18" s="250" customFormat="1" ht="15" x14ac:dyDescent="0.35">
      <c r="B48" s="477" t="s">
        <v>485</v>
      </c>
      <c r="D48" s="265"/>
      <c r="E48" s="265"/>
      <c r="F48" s="265"/>
      <c r="G48" s="475"/>
      <c r="H48" s="340"/>
      <c r="I48" s="340"/>
      <c r="J48" s="340"/>
      <c r="K48" s="340"/>
      <c r="L48" s="340"/>
      <c r="N48" s="259"/>
      <c r="O48" s="259"/>
      <c r="P48" s="259"/>
    </row>
    <row r="49" spans="1:17" s="250" customFormat="1" ht="15" x14ac:dyDescent="0.35">
      <c r="B49" s="342"/>
      <c r="C49" s="327"/>
      <c r="N49" s="259"/>
      <c r="O49" s="259"/>
      <c r="P49" s="259"/>
      <c r="Q49" s="259"/>
    </row>
    <row r="50" spans="1:17" s="250" customFormat="1" ht="15" x14ac:dyDescent="0.35">
      <c r="A50" s="266" t="s">
        <v>24</v>
      </c>
      <c r="B50" s="250" t="s">
        <v>325</v>
      </c>
      <c r="C50" s="328"/>
      <c r="N50" s="259"/>
      <c r="O50" s="259"/>
      <c r="P50" s="259"/>
      <c r="Q50" s="259"/>
    </row>
    <row r="51" spans="1:17" s="250" customFormat="1" ht="15" x14ac:dyDescent="0.35">
      <c r="B51" s="257" t="s">
        <v>314</v>
      </c>
      <c r="C51" s="329"/>
      <c r="D51" s="331" t="s">
        <v>271</v>
      </c>
      <c r="J51" s="260"/>
      <c r="K51" s="260"/>
      <c r="L51" s="260"/>
      <c r="N51" s="259"/>
      <c r="O51" s="259"/>
      <c r="P51" s="259"/>
      <c r="Q51" s="259"/>
    </row>
    <row r="52" spans="1:17" s="250" customFormat="1" ht="15" x14ac:dyDescent="0.35">
      <c r="B52" s="254" t="s">
        <v>319</v>
      </c>
      <c r="C52" s="329"/>
      <c r="D52" s="258"/>
      <c r="E52" s="258"/>
      <c r="F52" s="258"/>
      <c r="G52" s="258"/>
      <c r="H52" s="258"/>
      <c r="I52" s="258"/>
      <c r="J52" s="260"/>
      <c r="K52" s="260"/>
      <c r="L52" s="260"/>
      <c r="N52" s="259"/>
      <c r="O52" s="259"/>
      <c r="P52" s="259"/>
      <c r="Q52" s="259"/>
    </row>
    <row r="53" spans="1:17" ht="17.25" x14ac:dyDescent="0.35">
      <c r="A53" s="261"/>
      <c r="B53" s="254" t="s">
        <v>318</v>
      </c>
      <c r="C53" s="328"/>
      <c r="D53" s="258"/>
      <c r="E53" s="258"/>
      <c r="F53" s="250"/>
      <c r="G53" s="258"/>
      <c r="H53" s="258"/>
      <c r="I53" s="331" t="s">
        <v>252</v>
      </c>
      <c r="J53" s="250"/>
      <c r="K53" s="250"/>
      <c r="L53" s="250"/>
      <c r="M53" s="250"/>
    </row>
    <row r="54" spans="1:17" ht="17.25" x14ac:dyDescent="0.35">
      <c r="B54" s="257" t="s">
        <v>293</v>
      </c>
      <c r="C54" s="102"/>
      <c r="D54" s="257"/>
      <c r="E54" s="257"/>
      <c r="F54" s="257"/>
      <c r="G54" s="250"/>
      <c r="H54" s="250"/>
      <c r="J54" s="331" t="s">
        <v>272</v>
      </c>
      <c r="K54" s="102"/>
      <c r="L54" s="102"/>
    </row>
    <row r="55" spans="1:17" x14ac:dyDescent="0.3">
      <c r="A55" s="60"/>
      <c r="B55" s="60"/>
      <c r="D55" s="60"/>
      <c r="E55" s="60"/>
      <c r="F55" s="60"/>
      <c r="G55" s="60"/>
      <c r="H55" s="60"/>
      <c r="I55" s="60"/>
      <c r="J55" s="60"/>
      <c r="K55" s="60"/>
      <c r="L55" s="60"/>
      <c r="M55" s="60"/>
    </row>
    <row r="56" spans="1:17" ht="15" customHeight="1" x14ac:dyDescent="0.3"/>
    <row r="57" spans="1:17" ht="30" customHeight="1" x14ac:dyDescent="0.3"/>
    <row r="89" spans="1:13" x14ac:dyDescent="0.3">
      <c r="A89" s="60"/>
      <c r="B89" s="60"/>
      <c r="D89" s="60"/>
      <c r="E89" s="60"/>
      <c r="F89" s="60"/>
      <c r="G89" s="60"/>
      <c r="H89" s="60"/>
      <c r="I89" s="60"/>
      <c r="J89" s="60"/>
      <c r="K89" s="60"/>
      <c r="L89" s="60"/>
      <c r="M89" s="60"/>
    </row>
    <row r="90" spans="1:13" x14ac:dyDescent="0.3">
      <c r="A90" s="60"/>
      <c r="B90" s="60"/>
      <c r="D90" s="60"/>
      <c r="E90" s="60"/>
      <c r="F90" s="60"/>
      <c r="G90" s="60"/>
      <c r="H90" s="60"/>
      <c r="I90" s="60"/>
      <c r="J90" s="60"/>
      <c r="K90" s="60"/>
      <c r="L90" s="60"/>
      <c r="M90" s="60"/>
    </row>
  </sheetData>
  <hyperlinks>
    <hyperlink ref="I53" r:id="rId1" xr:uid="{00000000-0004-0000-0A00-000000000000}"/>
    <hyperlink ref="J54" r:id="rId2" xr:uid="{00000000-0004-0000-0A00-000001000000}"/>
    <hyperlink ref="D51" r:id="rId3" xr:uid="{00000000-0004-0000-0A00-000002000000}"/>
    <hyperlink ref="A2" location="'Chapter 2a'!A1" display="Back to Table of Contents" xr:uid="{9D4FA578-436D-4434-B8A2-FAEB59331349}"/>
  </hyperlinks>
  <pageMargins left="0.7" right="0.7" top="0.75" bottom="0.75" header="0.3" footer="0.3"/>
  <pageSetup paperSize="9" scale="56" orientation="landscape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8">
    <tabColor rgb="FFE7CFE5"/>
    <pageSetUpPr fitToPage="1"/>
  </sheetPr>
  <dimension ref="A1:V54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2" sqref="A2"/>
    </sheetView>
  </sheetViews>
  <sheetFormatPr defaultColWidth="9.140625" defaultRowHeight="16.5" x14ac:dyDescent="0.3"/>
  <cols>
    <col min="1" max="1" width="17" style="44" customWidth="1"/>
    <col min="2" max="2" width="3.28515625" style="44" customWidth="1"/>
    <col min="3" max="3" width="38" style="60" customWidth="1"/>
    <col min="4" max="5" width="9.140625" style="44"/>
    <col min="6" max="6" width="10.7109375" style="44" customWidth="1"/>
    <col min="7" max="7" width="9.140625" style="44"/>
    <col min="8" max="8" width="8.5703125" style="44" bestFit="1" customWidth="1"/>
    <col min="9" max="13" width="9.140625" style="44"/>
    <col min="14" max="17" width="9.140625" style="91"/>
    <col min="18" max="16384" width="9.140625" style="44"/>
  </cols>
  <sheetData>
    <row r="1" spans="1:20" ht="18" x14ac:dyDescent="0.35">
      <c r="A1" s="46" t="s">
        <v>331</v>
      </c>
      <c r="B1" s="46"/>
      <c r="C1" s="80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7"/>
      <c r="S1" s="47"/>
      <c r="T1" s="47"/>
    </row>
    <row r="2" spans="1:20" x14ac:dyDescent="0.3">
      <c r="A2" s="244" t="s">
        <v>145</v>
      </c>
    </row>
    <row r="3" spans="1:20" x14ac:dyDescent="0.3">
      <c r="A3" s="333" t="s">
        <v>90</v>
      </c>
      <c r="B3" s="50"/>
      <c r="C3" s="76"/>
      <c r="D3" s="239" t="s">
        <v>25</v>
      </c>
      <c r="E3" s="239" t="s">
        <v>26</v>
      </c>
      <c r="F3" s="239" t="s">
        <v>27</v>
      </c>
      <c r="G3" s="239" t="s">
        <v>28</v>
      </c>
      <c r="H3" s="239" t="s">
        <v>29</v>
      </c>
      <c r="I3" s="239" t="s">
        <v>30</v>
      </c>
      <c r="J3" s="239" t="s">
        <v>31</v>
      </c>
      <c r="K3" s="239" t="s">
        <v>32</v>
      </c>
      <c r="L3" s="239" t="s">
        <v>33</v>
      </c>
      <c r="M3" s="239" t="s">
        <v>46</v>
      </c>
      <c r="N3" s="92" t="s">
        <v>82</v>
      </c>
      <c r="O3" s="92" t="s">
        <v>95</v>
      </c>
      <c r="P3" s="92" t="s">
        <v>121</v>
      </c>
      <c r="Q3" s="92" t="s">
        <v>279</v>
      </c>
    </row>
    <row r="4" spans="1:20" x14ac:dyDescent="0.3">
      <c r="A4" s="50"/>
      <c r="B4" s="50"/>
      <c r="C4" s="76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</row>
    <row r="5" spans="1:20" x14ac:dyDescent="0.3">
      <c r="A5" s="58" t="s">
        <v>0</v>
      </c>
      <c r="B5" s="58" t="s">
        <v>253</v>
      </c>
      <c r="C5" s="323"/>
      <c r="D5" s="94"/>
      <c r="E5" s="94"/>
      <c r="F5" s="94">
        <v>386079</v>
      </c>
      <c r="G5" s="94">
        <v>393334</v>
      </c>
      <c r="H5" s="94">
        <v>397365</v>
      </c>
      <c r="I5" s="94">
        <v>402088</v>
      </c>
      <c r="J5" s="94">
        <v>400533</v>
      </c>
      <c r="K5" s="94">
        <v>393403</v>
      </c>
      <c r="L5" s="94">
        <v>400057</v>
      </c>
      <c r="M5" s="94">
        <v>409960</v>
      </c>
      <c r="N5" s="94">
        <v>422748</v>
      </c>
      <c r="O5" s="94">
        <v>382501</v>
      </c>
      <c r="P5" s="94">
        <v>383659</v>
      </c>
      <c r="Q5" s="94">
        <v>402300</v>
      </c>
      <c r="R5" s="95"/>
    </row>
    <row r="6" spans="1:20" x14ac:dyDescent="0.3">
      <c r="A6" s="49"/>
      <c r="B6" s="49" t="s">
        <v>34</v>
      </c>
      <c r="C6" s="324"/>
      <c r="D6" s="98"/>
      <c r="E6" s="98"/>
      <c r="F6" s="98">
        <v>103708</v>
      </c>
      <c r="G6" s="98">
        <v>100941</v>
      </c>
      <c r="H6" s="98">
        <v>94816</v>
      </c>
      <c r="I6" s="98">
        <v>93270</v>
      </c>
      <c r="J6" s="98">
        <v>93294</v>
      </c>
      <c r="K6" s="98">
        <v>90690</v>
      </c>
      <c r="L6" s="98">
        <v>88816</v>
      </c>
      <c r="M6" s="98">
        <v>87087</v>
      </c>
      <c r="N6" s="98">
        <v>86057</v>
      </c>
      <c r="O6" s="98">
        <v>85825</v>
      </c>
      <c r="P6" s="98">
        <v>84026</v>
      </c>
      <c r="Q6" s="98">
        <v>86500</v>
      </c>
      <c r="R6" s="95"/>
    </row>
    <row r="7" spans="1:20" x14ac:dyDescent="0.3">
      <c r="A7" s="49"/>
      <c r="B7" s="49"/>
      <c r="C7" s="324" t="s">
        <v>265</v>
      </c>
      <c r="D7" s="98"/>
      <c r="E7" s="98"/>
      <c r="F7" s="98">
        <v>27588</v>
      </c>
      <c r="G7" s="98">
        <v>26816</v>
      </c>
      <c r="H7" s="98">
        <v>25061</v>
      </c>
      <c r="I7" s="240">
        <v>22826</v>
      </c>
      <c r="J7" s="240">
        <v>23406</v>
      </c>
      <c r="K7" s="98">
        <v>26812</v>
      </c>
      <c r="L7" s="98">
        <v>26827</v>
      </c>
      <c r="M7" s="98">
        <v>26880</v>
      </c>
      <c r="N7" s="98">
        <v>27265</v>
      </c>
      <c r="O7" s="98">
        <v>27137</v>
      </c>
      <c r="P7" s="98">
        <v>27270</v>
      </c>
      <c r="Q7" s="98">
        <v>28400</v>
      </c>
      <c r="R7" s="95"/>
    </row>
    <row r="8" spans="1:20" x14ac:dyDescent="0.3">
      <c r="A8" s="49"/>
      <c r="B8" s="49" t="s">
        <v>120</v>
      </c>
      <c r="C8" s="324"/>
      <c r="D8" s="98"/>
      <c r="E8" s="98"/>
      <c r="F8" s="98">
        <v>37715</v>
      </c>
      <c r="G8" s="98">
        <v>38872</v>
      </c>
      <c r="H8" s="98">
        <v>40200</v>
      </c>
      <c r="I8" s="240">
        <v>41025</v>
      </c>
      <c r="J8" s="240">
        <v>41807</v>
      </c>
      <c r="K8" s="98">
        <v>42564</v>
      </c>
      <c r="L8" s="98">
        <v>44114</v>
      </c>
      <c r="M8" s="98">
        <v>44531</v>
      </c>
      <c r="N8" s="98">
        <v>46055</v>
      </c>
      <c r="O8" s="98">
        <v>46712</v>
      </c>
      <c r="P8" s="98">
        <v>46981</v>
      </c>
      <c r="Q8" s="98">
        <v>52100</v>
      </c>
      <c r="R8" s="95"/>
    </row>
    <row r="9" spans="1:20" x14ac:dyDescent="0.3">
      <c r="A9" s="49"/>
      <c r="B9" s="49" t="s">
        <v>280</v>
      </c>
      <c r="C9" s="324"/>
      <c r="D9" s="98"/>
      <c r="E9" s="98"/>
      <c r="F9" s="98">
        <v>28329</v>
      </c>
      <c r="G9" s="98">
        <v>27981</v>
      </c>
      <c r="H9" s="98">
        <v>27988</v>
      </c>
      <c r="I9" s="240">
        <v>28336</v>
      </c>
      <c r="J9" s="240">
        <v>28371</v>
      </c>
      <c r="K9" s="98">
        <v>29363</v>
      </c>
      <c r="L9" s="98">
        <v>30004</v>
      </c>
      <c r="M9" s="98">
        <v>32511</v>
      </c>
      <c r="N9" s="98">
        <v>35391</v>
      </c>
      <c r="O9" s="98">
        <v>36795</v>
      </c>
      <c r="P9" s="98">
        <v>38097</v>
      </c>
      <c r="Q9" s="98">
        <v>39800</v>
      </c>
      <c r="R9" s="95"/>
    </row>
    <row r="10" spans="1:20" x14ac:dyDescent="0.3">
      <c r="A10" s="49"/>
      <c r="B10" s="49" t="s">
        <v>35</v>
      </c>
      <c r="C10" s="324"/>
      <c r="D10" s="98"/>
      <c r="E10" s="98"/>
      <c r="F10" s="98">
        <v>47762</v>
      </c>
      <c r="G10" s="98">
        <v>48694</v>
      </c>
      <c r="H10" s="98">
        <v>51526</v>
      </c>
      <c r="I10" s="98">
        <v>52502</v>
      </c>
      <c r="J10" s="98">
        <v>53325</v>
      </c>
      <c r="K10" s="98">
        <v>53507</v>
      </c>
      <c r="L10" s="98">
        <v>53046</v>
      </c>
      <c r="M10" s="98">
        <v>52895</v>
      </c>
      <c r="N10" s="98">
        <v>53065</v>
      </c>
      <c r="O10" s="98">
        <v>52356</v>
      </c>
      <c r="P10" s="98">
        <v>52830</v>
      </c>
      <c r="Q10" s="98">
        <v>54100</v>
      </c>
      <c r="R10" s="95"/>
    </row>
    <row r="11" spans="1:20" x14ac:dyDescent="0.3">
      <c r="A11" s="49"/>
      <c r="B11" s="49" t="s">
        <v>75</v>
      </c>
      <c r="C11" s="324"/>
      <c r="D11" s="98"/>
      <c r="E11" s="98"/>
      <c r="F11" s="98">
        <v>168565</v>
      </c>
      <c r="G11" s="98">
        <v>176846</v>
      </c>
      <c r="H11" s="98">
        <v>182835</v>
      </c>
      <c r="I11" s="98">
        <v>186955</v>
      </c>
      <c r="J11" s="98">
        <v>183736</v>
      </c>
      <c r="K11" s="98">
        <v>177279</v>
      </c>
      <c r="L11" s="98">
        <v>184077</v>
      </c>
      <c r="M11" s="98">
        <v>192936</v>
      </c>
      <c r="N11" s="98">
        <v>202180</v>
      </c>
      <c r="O11" s="98">
        <v>160813</v>
      </c>
      <c r="P11" s="98">
        <v>161725</v>
      </c>
      <c r="Q11" s="98">
        <v>169800</v>
      </c>
      <c r="R11" s="95"/>
    </row>
    <row r="12" spans="1:20" x14ac:dyDescent="0.3">
      <c r="A12" s="50"/>
      <c r="B12" s="50"/>
      <c r="C12" s="76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67"/>
      <c r="O12" s="67"/>
      <c r="P12" s="93"/>
      <c r="Q12" s="93"/>
    </row>
    <row r="13" spans="1:20" x14ac:dyDescent="0.3">
      <c r="A13" s="58" t="s">
        <v>1</v>
      </c>
      <c r="B13" s="58" t="s">
        <v>253</v>
      </c>
      <c r="C13" s="323"/>
      <c r="D13" s="94"/>
      <c r="E13" s="94"/>
      <c r="F13" s="94"/>
      <c r="G13" s="94">
        <v>42963</v>
      </c>
      <c r="H13" s="94">
        <v>41830</v>
      </c>
      <c r="I13" s="94">
        <v>41264</v>
      </c>
      <c r="J13" s="94">
        <v>41206</v>
      </c>
      <c r="K13" s="94">
        <v>40433</v>
      </c>
      <c r="L13" s="94">
        <v>41040</v>
      </c>
      <c r="M13" s="94">
        <v>39994</v>
      </c>
      <c r="N13" s="94">
        <v>40318</v>
      </c>
      <c r="O13" s="94">
        <v>36385</v>
      </c>
      <c r="P13" s="94">
        <v>36375</v>
      </c>
      <c r="Q13" s="94">
        <v>36192</v>
      </c>
      <c r="R13" s="95"/>
    </row>
    <row r="14" spans="1:20" x14ac:dyDescent="0.3">
      <c r="A14" s="49"/>
      <c r="B14" s="49" t="s">
        <v>34</v>
      </c>
      <c r="C14" s="324"/>
      <c r="D14" s="98"/>
      <c r="E14" s="98"/>
      <c r="F14" s="98"/>
      <c r="G14" s="240">
        <v>10628</v>
      </c>
      <c r="H14" s="240">
        <v>9774</v>
      </c>
      <c r="I14" s="240">
        <v>9957</v>
      </c>
      <c r="J14" s="240">
        <v>9829</v>
      </c>
      <c r="K14" s="240">
        <v>9332</v>
      </c>
      <c r="L14" s="240">
        <v>9469</v>
      </c>
      <c r="M14" s="240">
        <v>8776</v>
      </c>
      <c r="N14" s="240">
        <v>8521</v>
      </c>
      <c r="O14" s="240">
        <v>8428</v>
      </c>
      <c r="P14" s="240">
        <v>8500</v>
      </c>
      <c r="Q14" s="240">
        <v>8545</v>
      </c>
      <c r="R14" s="95"/>
    </row>
    <row r="15" spans="1:20" x14ac:dyDescent="0.3">
      <c r="A15" s="49"/>
      <c r="B15" s="49"/>
      <c r="C15" s="324" t="s">
        <v>265</v>
      </c>
      <c r="D15" s="98"/>
      <c r="E15" s="98"/>
      <c r="F15" s="98"/>
      <c r="G15" s="98">
        <v>3604</v>
      </c>
      <c r="H15" s="98">
        <v>3752</v>
      </c>
      <c r="I15" s="98">
        <v>4218</v>
      </c>
      <c r="J15" s="98">
        <v>4290</v>
      </c>
      <c r="K15" s="98">
        <v>4203</v>
      </c>
      <c r="L15" s="98">
        <v>4239</v>
      </c>
      <c r="M15" s="98">
        <v>3950</v>
      </c>
      <c r="N15" s="98">
        <v>3844</v>
      </c>
      <c r="O15" s="98">
        <v>3869</v>
      </c>
      <c r="P15" s="98">
        <v>3891</v>
      </c>
      <c r="Q15" s="98">
        <v>3860</v>
      </c>
      <c r="R15" s="95"/>
    </row>
    <row r="16" spans="1:20" x14ac:dyDescent="0.3">
      <c r="A16" s="49"/>
      <c r="B16" s="49" t="s">
        <v>120</v>
      </c>
      <c r="C16" s="324"/>
      <c r="D16" s="98"/>
      <c r="E16" s="98"/>
      <c r="F16" s="98"/>
      <c r="G16" s="98">
        <v>4123</v>
      </c>
      <c r="H16" s="98">
        <v>4042</v>
      </c>
      <c r="I16" s="98">
        <v>4304</v>
      </c>
      <c r="J16" s="98">
        <v>4343</v>
      </c>
      <c r="K16" s="98">
        <v>4194</v>
      </c>
      <c r="L16" s="98">
        <v>4484</v>
      </c>
      <c r="M16" s="98">
        <v>4466</v>
      </c>
      <c r="N16" s="98">
        <v>4577</v>
      </c>
      <c r="O16" s="98">
        <v>4503</v>
      </c>
      <c r="P16" s="98">
        <v>4513</v>
      </c>
      <c r="Q16" s="98">
        <v>4545</v>
      </c>
      <c r="R16" s="95"/>
    </row>
    <row r="17" spans="1:22" x14ac:dyDescent="0.3">
      <c r="A17" s="49"/>
      <c r="B17" s="49" t="s">
        <v>280</v>
      </c>
      <c r="C17" s="324"/>
      <c r="D17" s="98"/>
      <c r="E17" s="98"/>
      <c r="F17" s="98"/>
      <c r="G17" s="98">
        <v>3406</v>
      </c>
      <c r="H17" s="98">
        <v>3324</v>
      </c>
      <c r="I17" s="98">
        <v>3300</v>
      </c>
      <c r="J17" s="98">
        <v>3462</v>
      </c>
      <c r="K17" s="98">
        <v>3297</v>
      </c>
      <c r="L17" s="98">
        <v>3220</v>
      </c>
      <c r="M17" s="98">
        <v>3189</v>
      </c>
      <c r="N17" s="98">
        <v>3399</v>
      </c>
      <c r="O17" s="98">
        <v>3535</v>
      </c>
      <c r="P17" s="98">
        <v>3553</v>
      </c>
      <c r="Q17" s="98">
        <v>3652</v>
      </c>
      <c r="R17" s="95"/>
    </row>
    <row r="18" spans="1:22" x14ac:dyDescent="0.3">
      <c r="A18" s="49"/>
      <c r="B18" s="49" t="s">
        <v>35</v>
      </c>
      <c r="C18" s="324"/>
      <c r="D18" s="98"/>
      <c r="E18" s="98"/>
      <c r="F18" s="98"/>
      <c r="G18" s="98">
        <v>5980</v>
      </c>
      <c r="H18" s="98">
        <v>6013</v>
      </c>
      <c r="I18" s="98">
        <v>5874</v>
      </c>
      <c r="J18" s="98">
        <v>5843</v>
      </c>
      <c r="K18" s="98">
        <v>5757</v>
      </c>
      <c r="L18" s="98">
        <v>5756</v>
      </c>
      <c r="M18" s="98">
        <v>5882</v>
      </c>
      <c r="N18" s="98">
        <v>5913</v>
      </c>
      <c r="O18" s="98">
        <v>5851</v>
      </c>
      <c r="P18" s="98">
        <v>5975</v>
      </c>
      <c r="Q18" s="98">
        <v>5905</v>
      </c>
      <c r="R18" s="95"/>
      <c r="S18" s="88"/>
      <c r="T18" s="88"/>
      <c r="U18" s="83"/>
      <c r="V18" s="83"/>
    </row>
    <row r="19" spans="1:22" x14ac:dyDescent="0.3">
      <c r="A19" s="49"/>
      <c r="B19" s="49" t="s">
        <v>75</v>
      </c>
      <c r="C19" s="324"/>
      <c r="D19" s="98"/>
      <c r="E19" s="98"/>
      <c r="F19" s="98"/>
      <c r="G19" s="98">
        <v>18826</v>
      </c>
      <c r="H19" s="98">
        <v>18677</v>
      </c>
      <c r="I19" s="98">
        <v>17829</v>
      </c>
      <c r="J19" s="98">
        <v>17729</v>
      </c>
      <c r="K19" s="98">
        <v>17853</v>
      </c>
      <c r="L19" s="98">
        <v>18111</v>
      </c>
      <c r="M19" s="98">
        <v>17681</v>
      </c>
      <c r="N19" s="98">
        <v>17908</v>
      </c>
      <c r="O19" s="98">
        <v>14068</v>
      </c>
      <c r="P19" s="98">
        <v>13834</v>
      </c>
      <c r="Q19" s="98">
        <v>13545</v>
      </c>
      <c r="R19" s="95"/>
    </row>
    <row r="20" spans="1:22" x14ac:dyDescent="0.3">
      <c r="A20" s="50"/>
      <c r="B20" s="50"/>
      <c r="C20" s="76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67"/>
      <c r="O20" s="67"/>
      <c r="P20" s="67"/>
      <c r="Q20" s="67"/>
    </row>
    <row r="21" spans="1:22" x14ac:dyDescent="0.3">
      <c r="A21" s="58" t="s">
        <v>2</v>
      </c>
      <c r="B21" s="58" t="s">
        <v>253</v>
      </c>
      <c r="C21" s="323"/>
      <c r="D21" s="94">
        <v>24735</v>
      </c>
      <c r="E21" s="94">
        <v>24816</v>
      </c>
      <c r="F21" s="94">
        <v>24910</v>
      </c>
      <c r="G21" s="94">
        <v>25695</v>
      </c>
      <c r="H21" s="94">
        <v>25152</v>
      </c>
      <c r="I21" s="94">
        <v>24518</v>
      </c>
      <c r="J21" s="94">
        <v>23680</v>
      </c>
      <c r="K21" s="94">
        <v>22974</v>
      </c>
      <c r="L21" s="94">
        <v>23569</v>
      </c>
      <c r="M21" s="94">
        <v>23128</v>
      </c>
      <c r="N21" s="94">
        <v>23409</v>
      </c>
      <c r="O21" s="94">
        <v>20953</v>
      </c>
      <c r="P21" s="94">
        <v>20222</v>
      </c>
      <c r="Q21" s="94">
        <v>20796</v>
      </c>
      <c r="R21" s="95"/>
    </row>
    <row r="22" spans="1:22" x14ac:dyDescent="0.3">
      <c r="A22" s="49"/>
      <c r="B22" s="49" t="s">
        <v>34</v>
      </c>
      <c r="C22" s="324"/>
      <c r="D22" s="98">
        <v>6518</v>
      </c>
      <c r="E22" s="98">
        <v>6670</v>
      </c>
      <c r="F22" s="98">
        <v>6513</v>
      </c>
      <c r="G22" s="98">
        <v>6398</v>
      </c>
      <c r="H22" s="98">
        <v>5910</v>
      </c>
      <c r="I22" s="98">
        <v>5677</v>
      </c>
      <c r="J22" s="98">
        <v>5443</v>
      </c>
      <c r="K22" s="98">
        <v>5202</v>
      </c>
      <c r="L22" s="98">
        <v>5042</v>
      </c>
      <c r="M22" s="98">
        <v>4725</v>
      </c>
      <c r="N22" s="98">
        <v>5022</v>
      </c>
      <c r="O22" s="98">
        <v>4728</v>
      </c>
      <c r="P22" s="98">
        <v>4542</v>
      </c>
      <c r="Q22" s="98">
        <v>4548</v>
      </c>
      <c r="R22" s="95"/>
    </row>
    <row r="23" spans="1:22" x14ac:dyDescent="0.3">
      <c r="A23" s="49"/>
      <c r="B23" s="49"/>
      <c r="C23" s="324" t="s">
        <v>265</v>
      </c>
      <c r="D23" s="240">
        <v>2110</v>
      </c>
      <c r="E23" s="240">
        <v>2049</v>
      </c>
      <c r="F23" s="240">
        <v>1988</v>
      </c>
      <c r="G23" s="240">
        <v>2000</v>
      </c>
      <c r="H23" s="240">
        <v>1711</v>
      </c>
      <c r="I23" s="240">
        <v>1615</v>
      </c>
      <c r="J23" s="240">
        <v>1556</v>
      </c>
      <c r="K23" s="98">
        <v>1693</v>
      </c>
      <c r="L23" s="98">
        <v>1704</v>
      </c>
      <c r="M23" s="98">
        <v>1609</v>
      </c>
      <c r="N23" s="98">
        <v>1894</v>
      </c>
      <c r="O23" s="98">
        <v>1862</v>
      </c>
      <c r="P23" s="98">
        <v>1836</v>
      </c>
      <c r="Q23" s="98">
        <v>1704</v>
      </c>
      <c r="R23" s="95"/>
    </row>
    <row r="24" spans="1:22" x14ac:dyDescent="0.3">
      <c r="A24" s="49"/>
      <c r="B24" s="49" t="s">
        <v>120</v>
      </c>
      <c r="C24" s="324"/>
      <c r="D24" s="240">
        <v>2399</v>
      </c>
      <c r="E24" s="240">
        <v>2375</v>
      </c>
      <c r="F24" s="240">
        <v>2384</v>
      </c>
      <c r="G24" s="240">
        <v>2334</v>
      </c>
      <c r="H24" s="240">
        <v>2413</v>
      </c>
      <c r="I24" s="240">
        <v>2528</v>
      </c>
      <c r="J24" s="240">
        <v>2503</v>
      </c>
      <c r="K24" s="98">
        <v>2510</v>
      </c>
      <c r="L24" s="98">
        <v>2588</v>
      </c>
      <c r="M24" s="98">
        <v>2514</v>
      </c>
      <c r="N24" s="98">
        <v>2617</v>
      </c>
      <c r="O24" s="98">
        <v>2601</v>
      </c>
      <c r="P24" s="98">
        <v>2477</v>
      </c>
      <c r="Q24" s="98">
        <v>2526</v>
      </c>
      <c r="R24" s="95"/>
    </row>
    <row r="25" spans="1:22" x14ac:dyDescent="0.3">
      <c r="A25" s="49"/>
      <c r="B25" s="49" t="s">
        <v>280</v>
      </c>
      <c r="C25" s="324"/>
      <c r="D25" s="240">
        <v>2436</v>
      </c>
      <c r="E25" s="240">
        <v>2270</v>
      </c>
      <c r="F25" s="240">
        <v>2368</v>
      </c>
      <c r="G25" s="240">
        <v>2279</v>
      </c>
      <c r="H25" s="240">
        <v>2121</v>
      </c>
      <c r="I25" s="240">
        <v>2266</v>
      </c>
      <c r="J25" s="240">
        <v>2090</v>
      </c>
      <c r="K25" s="98">
        <v>2116</v>
      </c>
      <c r="L25" s="98">
        <v>2134</v>
      </c>
      <c r="M25" s="98">
        <v>2162</v>
      </c>
      <c r="N25" s="98">
        <v>2145</v>
      </c>
      <c r="O25" s="98">
        <v>2132</v>
      </c>
      <c r="P25" s="98">
        <v>2070</v>
      </c>
      <c r="Q25" s="98">
        <v>2080</v>
      </c>
      <c r="R25" s="95"/>
    </row>
    <row r="26" spans="1:22" x14ac:dyDescent="0.3">
      <c r="A26" s="49"/>
      <c r="B26" s="49" t="s">
        <v>35</v>
      </c>
      <c r="C26" s="324"/>
      <c r="D26" s="98">
        <v>3919</v>
      </c>
      <c r="E26" s="98">
        <v>3528</v>
      </c>
      <c r="F26" s="98">
        <v>3664</v>
      </c>
      <c r="G26" s="98">
        <v>4031</v>
      </c>
      <c r="H26" s="98">
        <v>3673</v>
      </c>
      <c r="I26" s="98">
        <v>3716</v>
      </c>
      <c r="J26" s="98">
        <v>3809</v>
      </c>
      <c r="K26" s="98">
        <v>3757</v>
      </c>
      <c r="L26" s="98">
        <v>3789</v>
      </c>
      <c r="M26" s="98">
        <v>3863</v>
      </c>
      <c r="N26" s="98">
        <v>3876</v>
      </c>
      <c r="O26" s="98">
        <v>3675</v>
      </c>
      <c r="P26" s="98">
        <v>3546</v>
      </c>
      <c r="Q26" s="98">
        <v>3631</v>
      </c>
      <c r="R26" s="95"/>
    </row>
    <row r="27" spans="1:22" x14ac:dyDescent="0.3">
      <c r="A27" s="49"/>
      <c r="B27" s="49" t="s">
        <v>75</v>
      </c>
      <c r="C27" s="324"/>
      <c r="D27" s="98">
        <f t="shared" ref="D27:E27" si="0">D21-D22-D24-D25-D26</f>
        <v>9463</v>
      </c>
      <c r="E27" s="98">
        <f t="shared" si="0"/>
        <v>9973</v>
      </c>
      <c r="F27" s="98">
        <v>9981</v>
      </c>
      <c r="G27" s="98">
        <v>10653</v>
      </c>
      <c r="H27" s="98">
        <v>11035</v>
      </c>
      <c r="I27" s="98">
        <v>10331</v>
      </c>
      <c r="J27" s="98">
        <v>9835</v>
      </c>
      <c r="K27" s="98">
        <v>9389</v>
      </c>
      <c r="L27" s="98">
        <v>10016</v>
      </c>
      <c r="M27" s="98">
        <v>9864</v>
      </c>
      <c r="N27" s="98">
        <v>9749</v>
      </c>
      <c r="O27" s="98">
        <v>7817</v>
      </c>
      <c r="P27" s="98">
        <v>7587</v>
      </c>
      <c r="Q27" s="98">
        <v>8011</v>
      </c>
      <c r="R27" s="95"/>
      <c r="S27" s="83"/>
    </row>
    <row r="28" spans="1:22" x14ac:dyDescent="0.3">
      <c r="A28" s="50"/>
      <c r="B28" s="50"/>
      <c r="C28" s="76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67"/>
      <c r="O28" s="67"/>
      <c r="P28" s="67"/>
      <c r="Q28" s="67"/>
    </row>
    <row r="29" spans="1:22" x14ac:dyDescent="0.3">
      <c r="A29" s="58" t="s">
        <v>3</v>
      </c>
      <c r="B29" s="58" t="s">
        <v>253</v>
      </c>
      <c r="C29" s="323"/>
      <c r="D29" s="94"/>
      <c r="E29" s="94"/>
      <c r="F29" s="94"/>
      <c r="G29" s="94"/>
      <c r="H29" s="94"/>
      <c r="I29" s="94"/>
      <c r="J29" s="94">
        <v>16800</v>
      </c>
      <c r="K29" s="94">
        <v>15600</v>
      </c>
      <c r="L29" s="94">
        <v>15500</v>
      </c>
      <c r="M29" s="94">
        <v>15100</v>
      </c>
      <c r="N29" s="94">
        <v>14500</v>
      </c>
      <c r="O29" s="94">
        <v>13700</v>
      </c>
      <c r="P29" s="94">
        <v>13400</v>
      </c>
      <c r="Q29" s="94">
        <v>13700</v>
      </c>
      <c r="R29" s="95"/>
    </row>
    <row r="30" spans="1:22" x14ac:dyDescent="0.3">
      <c r="A30" s="49"/>
      <c r="B30" s="49" t="s">
        <v>34</v>
      </c>
      <c r="C30" s="324"/>
      <c r="D30" s="98"/>
      <c r="E30" s="98"/>
      <c r="F30" s="98"/>
      <c r="G30" s="98"/>
      <c r="H30" s="98"/>
      <c r="I30" s="98"/>
      <c r="J30" s="98">
        <v>4000</v>
      </c>
      <c r="K30" s="98">
        <v>4100</v>
      </c>
      <c r="L30" s="98">
        <v>4200</v>
      </c>
      <c r="M30" s="98">
        <v>4000</v>
      </c>
      <c r="N30" s="98">
        <v>3900</v>
      </c>
      <c r="O30" s="98">
        <v>3800</v>
      </c>
      <c r="P30" s="98">
        <v>3500</v>
      </c>
      <c r="Q30" s="98">
        <v>3600</v>
      </c>
      <c r="R30" s="95"/>
    </row>
    <row r="31" spans="1:22" x14ac:dyDescent="0.3">
      <c r="A31" s="49"/>
      <c r="B31" s="49"/>
      <c r="C31" s="324" t="s">
        <v>265</v>
      </c>
      <c r="D31" s="98"/>
      <c r="E31" s="98"/>
      <c r="F31" s="98"/>
      <c r="G31" s="98"/>
      <c r="H31" s="98"/>
      <c r="I31" s="98"/>
      <c r="J31" s="98">
        <v>1000</v>
      </c>
      <c r="K31" s="98">
        <v>1300</v>
      </c>
      <c r="L31" s="98">
        <v>1400</v>
      </c>
      <c r="M31" s="98">
        <v>1400</v>
      </c>
      <c r="N31" s="98">
        <v>1500</v>
      </c>
      <c r="O31" s="98">
        <v>1500</v>
      </c>
      <c r="P31" s="98">
        <v>1400</v>
      </c>
      <c r="Q31" s="98">
        <v>1300</v>
      </c>
      <c r="R31" s="95"/>
    </row>
    <row r="32" spans="1:22" x14ac:dyDescent="0.3">
      <c r="A32" s="49"/>
      <c r="B32" s="49" t="s">
        <v>120</v>
      </c>
      <c r="C32" s="324"/>
      <c r="D32" s="98"/>
      <c r="E32" s="98"/>
      <c r="F32" s="98"/>
      <c r="G32" s="98"/>
      <c r="H32" s="98"/>
      <c r="I32" s="98"/>
      <c r="J32" s="98">
        <v>1700</v>
      </c>
      <c r="K32" s="98">
        <v>1800</v>
      </c>
      <c r="L32" s="98">
        <v>1700</v>
      </c>
      <c r="M32" s="98">
        <v>1600</v>
      </c>
      <c r="N32" s="98">
        <v>1900</v>
      </c>
      <c r="O32" s="98">
        <v>1800</v>
      </c>
      <c r="P32" s="98">
        <v>1700</v>
      </c>
      <c r="Q32" s="98">
        <v>1700</v>
      </c>
      <c r="R32" s="95"/>
    </row>
    <row r="33" spans="1:18" x14ac:dyDescent="0.3">
      <c r="A33" s="49"/>
      <c r="B33" s="49" t="s">
        <v>280</v>
      </c>
      <c r="C33" s="324"/>
      <c r="D33" s="98"/>
      <c r="E33" s="98"/>
      <c r="F33" s="98"/>
      <c r="G33" s="98"/>
      <c r="H33" s="98"/>
      <c r="I33" s="98"/>
      <c r="J33" s="98">
        <v>1300</v>
      </c>
      <c r="K33" s="98">
        <v>1400</v>
      </c>
      <c r="L33" s="98">
        <v>1400</v>
      </c>
      <c r="M33" s="98">
        <v>1400</v>
      </c>
      <c r="N33" s="98">
        <v>1400</v>
      </c>
      <c r="O33" s="98">
        <v>1500</v>
      </c>
      <c r="P33" s="98">
        <v>1500</v>
      </c>
      <c r="Q33" s="98">
        <v>1600</v>
      </c>
      <c r="R33" s="95"/>
    </row>
    <row r="34" spans="1:18" x14ac:dyDescent="0.3">
      <c r="A34" s="49"/>
      <c r="B34" s="49" t="s">
        <v>35</v>
      </c>
      <c r="C34" s="324"/>
      <c r="D34" s="98"/>
      <c r="E34" s="98"/>
      <c r="F34" s="98"/>
      <c r="G34" s="98"/>
      <c r="H34" s="98"/>
      <c r="I34" s="98"/>
      <c r="J34" s="98">
        <v>1100</v>
      </c>
      <c r="K34" s="98">
        <v>1000</v>
      </c>
      <c r="L34" s="98">
        <v>1100</v>
      </c>
      <c r="M34" s="98">
        <v>830</v>
      </c>
      <c r="N34" s="98">
        <v>710</v>
      </c>
      <c r="O34" s="98">
        <v>740</v>
      </c>
      <c r="P34" s="98">
        <v>740</v>
      </c>
      <c r="Q34" s="98">
        <v>680</v>
      </c>
      <c r="R34" s="95"/>
    </row>
    <row r="35" spans="1:18" x14ac:dyDescent="0.3">
      <c r="A35" s="49"/>
      <c r="B35" s="49" t="s">
        <v>75</v>
      </c>
      <c r="C35" s="324"/>
      <c r="D35" s="98"/>
      <c r="E35" s="98"/>
      <c r="F35" s="98"/>
      <c r="G35" s="98"/>
      <c r="H35" s="98"/>
      <c r="I35" s="98"/>
      <c r="J35" s="98">
        <v>8700</v>
      </c>
      <c r="K35" s="98">
        <v>7300</v>
      </c>
      <c r="L35" s="98">
        <v>7100</v>
      </c>
      <c r="M35" s="98">
        <v>7270</v>
      </c>
      <c r="N35" s="98">
        <v>6590</v>
      </c>
      <c r="O35" s="98">
        <v>5860</v>
      </c>
      <c r="P35" s="98">
        <v>5960</v>
      </c>
      <c r="Q35" s="98">
        <v>6120</v>
      </c>
      <c r="R35" s="95"/>
    </row>
    <row r="36" spans="1:18" x14ac:dyDescent="0.3">
      <c r="A36" s="50"/>
      <c r="B36" s="50"/>
      <c r="C36" s="76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67"/>
      <c r="O36" s="67"/>
      <c r="P36" s="67"/>
      <c r="Q36" s="67"/>
    </row>
    <row r="37" spans="1:18" s="100" customFormat="1" x14ac:dyDescent="0.3">
      <c r="A37" s="59" t="s">
        <v>4</v>
      </c>
      <c r="B37" s="59" t="s">
        <v>253</v>
      </c>
      <c r="C37" s="325"/>
      <c r="D37" s="242"/>
      <c r="E37" s="242"/>
      <c r="F37" s="242"/>
      <c r="G37" s="242"/>
      <c r="H37" s="242"/>
      <c r="I37" s="242"/>
      <c r="J37" s="242">
        <v>482219</v>
      </c>
      <c r="K37" s="242">
        <v>472410</v>
      </c>
      <c r="L37" s="242">
        <v>480166</v>
      </c>
      <c r="M37" s="242">
        <v>488182</v>
      </c>
      <c r="N37" s="242">
        <v>500975</v>
      </c>
      <c r="O37" s="242">
        <v>453539</v>
      </c>
      <c r="P37" s="242">
        <v>453656</v>
      </c>
      <c r="Q37" s="242">
        <v>472988</v>
      </c>
      <c r="R37" s="95"/>
    </row>
    <row r="38" spans="1:18" x14ac:dyDescent="0.3">
      <c r="A38" s="101"/>
      <c r="B38" s="101" t="s">
        <v>34</v>
      </c>
      <c r="C38" s="322"/>
      <c r="D38" s="243"/>
      <c r="E38" s="243"/>
      <c r="F38" s="243"/>
      <c r="G38" s="243"/>
      <c r="H38" s="243"/>
      <c r="I38" s="243"/>
      <c r="J38" s="243">
        <v>112566</v>
      </c>
      <c r="K38" s="243">
        <v>109324</v>
      </c>
      <c r="L38" s="243">
        <v>107527</v>
      </c>
      <c r="M38" s="243">
        <v>104588</v>
      </c>
      <c r="N38" s="243">
        <v>103500</v>
      </c>
      <c r="O38" s="243">
        <v>102781</v>
      </c>
      <c r="P38" s="243">
        <v>100568</v>
      </c>
      <c r="Q38" s="243">
        <v>103193</v>
      </c>
      <c r="R38" s="95"/>
    </row>
    <row r="39" spans="1:18" x14ac:dyDescent="0.3">
      <c r="A39" s="101"/>
      <c r="B39" s="101"/>
      <c r="C39" s="322" t="s">
        <v>265</v>
      </c>
      <c r="D39" s="243"/>
      <c r="E39" s="243"/>
      <c r="F39" s="243"/>
      <c r="G39" s="243"/>
      <c r="H39" s="243"/>
      <c r="I39" s="243"/>
      <c r="J39" s="243">
        <v>30252</v>
      </c>
      <c r="K39" s="243">
        <v>34008</v>
      </c>
      <c r="L39" s="243">
        <v>34170</v>
      </c>
      <c r="M39" s="243">
        <v>33839</v>
      </c>
      <c r="N39" s="243">
        <v>34503</v>
      </c>
      <c r="O39" s="243">
        <v>34368</v>
      </c>
      <c r="P39" s="243">
        <v>34397</v>
      </c>
      <c r="Q39" s="243">
        <v>35264</v>
      </c>
      <c r="R39" s="95"/>
    </row>
    <row r="40" spans="1:18" x14ac:dyDescent="0.3">
      <c r="A40" s="101"/>
      <c r="B40" s="101" t="s">
        <v>120</v>
      </c>
      <c r="C40" s="322"/>
      <c r="D40" s="243"/>
      <c r="E40" s="243"/>
      <c r="F40" s="243"/>
      <c r="G40" s="243"/>
      <c r="H40" s="243"/>
      <c r="I40" s="243"/>
      <c r="J40" s="243">
        <v>50353</v>
      </c>
      <c r="K40" s="243">
        <v>51068</v>
      </c>
      <c r="L40" s="243">
        <v>52886</v>
      </c>
      <c r="M40" s="243">
        <v>53111</v>
      </c>
      <c r="N40" s="243">
        <v>55149</v>
      </c>
      <c r="O40" s="243">
        <v>55616</v>
      </c>
      <c r="P40" s="243">
        <v>55671</v>
      </c>
      <c r="Q40" s="243">
        <v>60871</v>
      </c>
      <c r="R40" s="95"/>
    </row>
    <row r="41" spans="1:18" x14ac:dyDescent="0.3">
      <c r="A41" s="101"/>
      <c r="B41" s="101" t="s">
        <v>280</v>
      </c>
      <c r="C41" s="322"/>
      <c r="D41" s="243"/>
      <c r="E41" s="243"/>
      <c r="F41" s="243"/>
      <c r="G41" s="243"/>
      <c r="H41" s="243"/>
      <c r="I41" s="243"/>
      <c r="J41" s="243">
        <v>35223</v>
      </c>
      <c r="K41" s="243">
        <v>36176</v>
      </c>
      <c r="L41" s="243">
        <v>36758</v>
      </c>
      <c r="M41" s="243">
        <v>39262</v>
      </c>
      <c r="N41" s="243">
        <v>42335</v>
      </c>
      <c r="O41" s="243">
        <v>43962</v>
      </c>
      <c r="P41" s="243">
        <v>45220</v>
      </c>
      <c r="Q41" s="243">
        <v>47132</v>
      </c>
      <c r="R41" s="95"/>
    </row>
    <row r="42" spans="1:18" x14ac:dyDescent="0.3">
      <c r="A42" s="101"/>
      <c r="B42" s="101" t="s">
        <v>35</v>
      </c>
      <c r="C42" s="322"/>
      <c r="D42" s="243"/>
      <c r="E42" s="243"/>
      <c r="F42" s="243"/>
      <c r="G42" s="243"/>
      <c r="H42" s="243"/>
      <c r="I42" s="243"/>
      <c r="J42" s="243">
        <v>64077</v>
      </c>
      <c r="K42" s="243">
        <v>64021</v>
      </c>
      <c r="L42" s="243">
        <v>63691</v>
      </c>
      <c r="M42" s="243">
        <v>63470</v>
      </c>
      <c r="N42" s="243">
        <v>63564</v>
      </c>
      <c r="O42" s="243">
        <v>62622</v>
      </c>
      <c r="P42" s="243">
        <v>63091</v>
      </c>
      <c r="Q42" s="243">
        <v>64316</v>
      </c>
      <c r="R42" s="95"/>
    </row>
    <row r="43" spans="1:18" x14ac:dyDescent="0.3">
      <c r="A43" s="101"/>
      <c r="B43" s="101" t="s">
        <v>75</v>
      </c>
      <c r="C43" s="322"/>
      <c r="D43" s="243"/>
      <c r="E43" s="243"/>
      <c r="F43" s="243"/>
      <c r="G43" s="243"/>
      <c r="H43" s="243"/>
      <c r="I43" s="243"/>
      <c r="J43" s="243">
        <v>220000</v>
      </c>
      <c r="K43" s="243">
        <v>211821</v>
      </c>
      <c r="L43" s="243">
        <v>219304</v>
      </c>
      <c r="M43" s="243">
        <v>227751</v>
      </c>
      <c r="N43" s="243">
        <v>236427</v>
      </c>
      <c r="O43" s="243">
        <v>188558</v>
      </c>
      <c r="P43" s="243">
        <v>189106</v>
      </c>
      <c r="Q43" s="243">
        <v>197476</v>
      </c>
      <c r="R43" s="95"/>
    </row>
    <row r="45" spans="1:18" s="250" customFormat="1" ht="21" customHeight="1" x14ac:dyDescent="0.35">
      <c r="A45" s="266" t="s">
        <v>22</v>
      </c>
      <c r="B45" s="258" t="s">
        <v>23</v>
      </c>
      <c r="C45" s="326"/>
      <c r="N45" s="259"/>
      <c r="O45" s="259"/>
      <c r="P45" s="259"/>
      <c r="Q45" s="259"/>
    </row>
    <row r="46" spans="1:18" s="250" customFormat="1" ht="15" x14ac:dyDescent="0.35">
      <c r="B46" s="342" t="s">
        <v>324</v>
      </c>
      <c r="C46" s="342"/>
      <c r="D46" s="342"/>
      <c r="E46" s="342"/>
      <c r="F46" s="342"/>
      <c r="G46" s="342"/>
      <c r="H46" s="342"/>
      <c r="I46" s="340"/>
      <c r="J46" s="340"/>
      <c r="K46" s="340"/>
      <c r="L46" s="340"/>
      <c r="N46" s="339"/>
      <c r="O46" s="339"/>
      <c r="P46" s="259"/>
      <c r="Q46" s="259"/>
    </row>
    <row r="47" spans="1:18" s="250" customFormat="1" x14ac:dyDescent="0.35">
      <c r="B47" s="342" t="s">
        <v>323</v>
      </c>
      <c r="C47" s="327"/>
      <c r="N47" s="337"/>
      <c r="O47" s="337"/>
      <c r="P47" s="259"/>
      <c r="Q47" s="259"/>
    </row>
    <row r="48" spans="1:18" s="250" customFormat="1" ht="15" x14ac:dyDescent="0.35">
      <c r="B48" s="477" t="s">
        <v>485</v>
      </c>
      <c r="D48" s="265"/>
      <c r="E48" s="265"/>
      <c r="F48" s="265"/>
      <c r="G48" s="475"/>
      <c r="H48" s="340"/>
      <c r="I48" s="340"/>
      <c r="J48" s="340"/>
      <c r="K48" s="340"/>
      <c r="L48" s="340"/>
      <c r="N48" s="259"/>
      <c r="O48" s="259"/>
      <c r="P48" s="259"/>
    </row>
    <row r="49" spans="1:17" s="250" customFormat="1" ht="15" x14ac:dyDescent="0.35">
      <c r="B49" s="342"/>
      <c r="C49" s="327"/>
      <c r="N49" s="259"/>
      <c r="O49" s="259"/>
      <c r="P49" s="259"/>
      <c r="Q49" s="259"/>
    </row>
    <row r="50" spans="1:17" s="250" customFormat="1" ht="15" x14ac:dyDescent="0.35">
      <c r="A50" s="266" t="s">
        <v>24</v>
      </c>
      <c r="B50" s="250" t="s">
        <v>325</v>
      </c>
      <c r="C50" s="328"/>
      <c r="N50" s="259"/>
      <c r="O50" s="259"/>
      <c r="P50" s="259"/>
      <c r="Q50" s="259"/>
    </row>
    <row r="51" spans="1:17" s="250" customFormat="1" ht="15" x14ac:dyDescent="0.35">
      <c r="B51" s="257" t="s">
        <v>314</v>
      </c>
      <c r="C51" s="329"/>
      <c r="D51" s="331" t="s">
        <v>271</v>
      </c>
      <c r="J51" s="260"/>
      <c r="K51" s="260"/>
      <c r="L51" s="260"/>
      <c r="N51" s="259"/>
      <c r="O51" s="259"/>
      <c r="P51" s="259"/>
      <c r="Q51" s="259"/>
    </row>
    <row r="52" spans="1:17" s="250" customFormat="1" ht="15" x14ac:dyDescent="0.35">
      <c r="B52" s="254" t="s">
        <v>319</v>
      </c>
      <c r="C52" s="329"/>
      <c r="D52" s="258"/>
      <c r="E52" s="258"/>
      <c r="F52" s="258"/>
      <c r="G52" s="258"/>
      <c r="H52" s="258"/>
      <c r="I52" s="258"/>
      <c r="J52" s="260"/>
      <c r="K52" s="260"/>
      <c r="L52" s="260"/>
      <c r="N52" s="259"/>
      <c r="O52" s="259"/>
      <c r="P52" s="259"/>
      <c r="Q52" s="259"/>
    </row>
    <row r="53" spans="1:17" ht="17.25" x14ac:dyDescent="0.35">
      <c r="A53" s="261"/>
      <c r="B53" s="254" t="s">
        <v>318</v>
      </c>
      <c r="C53" s="328"/>
      <c r="D53" s="258"/>
      <c r="E53" s="258"/>
      <c r="F53" s="250"/>
      <c r="G53" s="258"/>
      <c r="H53" s="258"/>
      <c r="I53" s="331" t="s">
        <v>252</v>
      </c>
      <c r="J53" s="250"/>
      <c r="K53" s="250"/>
      <c r="L53" s="250"/>
      <c r="M53" s="250"/>
    </row>
    <row r="54" spans="1:17" ht="17.25" x14ac:dyDescent="0.35">
      <c r="B54" s="257" t="s">
        <v>293</v>
      </c>
      <c r="C54" s="102"/>
      <c r="D54" s="257"/>
      <c r="E54" s="257"/>
      <c r="F54" s="257"/>
      <c r="G54" s="250"/>
      <c r="H54" s="250"/>
      <c r="J54" s="331" t="s">
        <v>272</v>
      </c>
      <c r="K54" s="102"/>
      <c r="L54" s="102"/>
    </row>
  </sheetData>
  <hyperlinks>
    <hyperlink ref="I53" r:id="rId1" xr:uid="{00000000-0004-0000-0B00-000000000000}"/>
    <hyperlink ref="J54" r:id="rId2" xr:uid="{00000000-0004-0000-0B00-000001000000}"/>
    <hyperlink ref="D51" r:id="rId3" xr:uid="{00000000-0004-0000-0B00-000002000000}"/>
    <hyperlink ref="A2" location="'Chapter 2a'!A1" display="Back to Table of Contents" xr:uid="{EFE6ED0E-5B03-4EFB-8350-2C87150AE3AC}"/>
  </hyperlinks>
  <pageMargins left="0.7" right="0.7" top="0.75" bottom="0.75" header="0.3" footer="0.3"/>
  <pageSetup paperSize="9" scale="56" orientation="landscape" r:id="rId4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0">
    <tabColor rgb="FFE7CFE5"/>
    <pageSetUpPr fitToPage="1"/>
  </sheetPr>
  <dimension ref="A1:Q1"/>
  <sheetViews>
    <sheetView showGridLines="0" zoomScaleNormal="100" workbookViewId="0"/>
  </sheetViews>
  <sheetFormatPr defaultColWidth="9.140625" defaultRowHeight="16.5" x14ac:dyDescent="0.3"/>
  <cols>
    <col min="1" max="16384" width="9.140625" style="44"/>
  </cols>
  <sheetData>
    <row r="1" spans="1:17" x14ac:dyDescent="0.3">
      <c r="A1" s="244" t="s">
        <v>145</v>
      </c>
      <c r="B1" s="60"/>
      <c r="C1" s="84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</row>
  </sheetData>
  <hyperlinks>
    <hyperlink ref="A1" location="'Chapter 2a'!A1" display="Back to Table of Contents" xr:uid="{B9193EAE-1873-4478-B963-4253132FB4C7}"/>
  </hyperlinks>
  <pageMargins left="0.7" right="0.7" top="0.75" bottom="0.75" header="0.3" footer="0.3"/>
  <pageSetup paperSize="9" scale="95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51">
    <tabColor rgb="FFE7CFE5"/>
    <pageSetUpPr fitToPage="1"/>
  </sheetPr>
  <dimension ref="A1:Q1"/>
  <sheetViews>
    <sheetView showGridLines="0" zoomScaleNormal="100" workbookViewId="0"/>
  </sheetViews>
  <sheetFormatPr defaultColWidth="9.140625" defaultRowHeight="16.5" x14ac:dyDescent="0.3"/>
  <cols>
    <col min="1" max="16384" width="9.140625" style="44"/>
  </cols>
  <sheetData>
    <row r="1" spans="1:17" x14ac:dyDescent="0.3">
      <c r="A1" s="244" t="s">
        <v>145</v>
      </c>
      <c r="B1" s="60"/>
      <c r="C1" s="84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</row>
  </sheetData>
  <hyperlinks>
    <hyperlink ref="A1" location="'Chapter 2a'!A1" display="Back to Table of Contents" xr:uid="{63A768F6-C8EE-42AE-B344-B0F0675CCE8E}"/>
  </hyperlinks>
  <pageMargins left="0.7" right="0.7" top="0.75" bottom="0.75" header="0.3" footer="0.3"/>
  <pageSetup paperSize="9" scale="95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52">
    <tabColor rgb="FFE7CFE5"/>
    <pageSetUpPr fitToPage="1"/>
  </sheetPr>
  <dimension ref="A1:Q23"/>
  <sheetViews>
    <sheetView showGridLines="0" zoomScaleNormal="100" workbookViewId="0"/>
  </sheetViews>
  <sheetFormatPr defaultColWidth="9.140625" defaultRowHeight="16.5" x14ac:dyDescent="0.3"/>
  <cols>
    <col min="1" max="16384" width="9.140625" style="44"/>
  </cols>
  <sheetData>
    <row r="1" spans="1:17" x14ac:dyDescent="0.3">
      <c r="A1" s="244" t="s">
        <v>145</v>
      </c>
      <c r="B1" s="60"/>
      <c r="C1" s="84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</row>
    <row r="2" spans="1:17" ht="24" customHeight="1" x14ac:dyDescent="0.3">
      <c r="A2" s="507" t="s">
        <v>59</v>
      </c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</row>
    <row r="23" spans="3:3" x14ac:dyDescent="0.3">
      <c r="C23" s="55"/>
    </row>
  </sheetData>
  <mergeCells count="1">
    <mergeCell ref="A2:L2"/>
  </mergeCells>
  <hyperlinks>
    <hyperlink ref="A1" location="'Chapter 2a'!A1" display="Back to Table of Contents" xr:uid="{92DDDD37-37ED-48AB-8A85-7E071B24BB57}"/>
  </hyperlinks>
  <pageMargins left="0.25" right="0.25" top="0.75" bottom="0.75" header="0.3" footer="0.3"/>
  <pageSetup paperSize="9" scale="25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53">
    <tabColor rgb="FFE7CFE5"/>
    <pageSetUpPr fitToPage="1"/>
  </sheetPr>
  <dimension ref="A1:Q1"/>
  <sheetViews>
    <sheetView showGridLines="0" zoomScaleNormal="100" workbookViewId="0"/>
  </sheetViews>
  <sheetFormatPr defaultColWidth="9.140625" defaultRowHeight="16.5" x14ac:dyDescent="0.3"/>
  <cols>
    <col min="1" max="16384" width="9.140625" style="44"/>
  </cols>
  <sheetData>
    <row r="1" spans="1:17" x14ac:dyDescent="0.3">
      <c r="A1" s="244" t="s">
        <v>145</v>
      </c>
      <c r="B1" s="60"/>
      <c r="C1" s="84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</row>
  </sheetData>
  <hyperlinks>
    <hyperlink ref="A1" location="'Chapter 2a'!A1" display="Back to Table of Contents" xr:uid="{6D1457DF-55CF-47DD-8338-73F88A3191A4}"/>
  </hyperlinks>
  <pageMargins left="0.7" right="0.7" top="0.75" bottom="0.75" header="0.3" footer="0.3"/>
  <pageSetup paperSize="9" scale="95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54">
    <tabColor rgb="FFCCC0DA"/>
  </sheetPr>
  <dimension ref="A1:AA58"/>
  <sheetViews>
    <sheetView showGridLines="0" workbookViewId="0"/>
  </sheetViews>
  <sheetFormatPr defaultColWidth="9.140625" defaultRowHeight="15" x14ac:dyDescent="0.3"/>
  <cols>
    <col min="1" max="1" width="11.28515625" style="50" bestFit="1" customWidth="1"/>
    <col min="2" max="2" width="35.140625" style="50" bestFit="1" customWidth="1"/>
    <col min="3" max="7" width="8" style="50" bestFit="1" customWidth="1"/>
    <col min="8" max="8" width="9.28515625" style="50" customWidth="1"/>
    <col min="9" max="16384" width="9.140625" style="50"/>
  </cols>
  <sheetData>
    <row r="1" spans="1:27" x14ac:dyDescent="0.3">
      <c r="A1" s="173" t="s">
        <v>400</v>
      </c>
    </row>
    <row r="2" spans="1:27" x14ac:dyDescent="0.3">
      <c r="W2" s="73"/>
      <c r="X2" s="73"/>
      <c r="Y2" s="73"/>
      <c r="Z2" s="73"/>
      <c r="AA2" s="73"/>
    </row>
    <row r="3" spans="1:27" x14ac:dyDescent="0.3">
      <c r="A3" s="173" t="s">
        <v>64</v>
      </c>
      <c r="B3" s="50" t="s">
        <v>0</v>
      </c>
      <c r="C3" s="73" t="s">
        <v>25</v>
      </c>
      <c r="D3" s="73" t="s">
        <v>26</v>
      </c>
      <c r="E3" s="73" t="s">
        <v>27</v>
      </c>
      <c r="F3" s="73" t="s">
        <v>28</v>
      </c>
      <c r="G3" s="73" t="s">
        <v>29</v>
      </c>
      <c r="H3" s="73" t="s">
        <v>30</v>
      </c>
      <c r="I3" s="73" t="s">
        <v>31</v>
      </c>
      <c r="J3" s="73" t="s">
        <v>32</v>
      </c>
      <c r="K3" s="73" t="s">
        <v>33</v>
      </c>
      <c r="L3" s="73" t="s">
        <v>46</v>
      </c>
      <c r="M3" s="73" t="s">
        <v>82</v>
      </c>
      <c r="N3" s="50" t="s">
        <v>95</v>
      </c>
      <c r="O3" s="50" t="s">
        <v>121</v>
      </c>
      <c r="P3" s="50" t="s">
        <v>279</v>
      </c>
      <c r="R3" s="73"/>
      <c r="S3" s="73"/>
      <c r="T3" s="73"/>
      <c r="U3" s="73"/>
      <c r="V3" s="73"/>
    </row>
    <row r="4" spans="1:27" x14ac:dyDescent="0.3">
      <c r="A4" s="173"/>
      <c r="D4" s="73"/>
      <c r="E4" s="73"/>
      <c r="F4" s="73"/>
      <c r="G4" s="73"/>
      <c r="H4" s="73"/>
      <c r="I4" s="73"/>
      <c r="J4" s="73"/>
      <c r="K4" s="73"/>
      <c r="R4" s="99"/>
      <c r="S4" s="99"/>
      <c r="T4" s="99"/>
      <c r="U4" s="99"/>
      <c r="V4" s="99"/>
    </row>
    <row r="5" spans="1:27" x14ac:dyDescent="0.3">
      <c r="A5" s="173"/>
      <c r="B5" s="50" t="s">
        <v>70</v>
      </c>
      <c r="C5" s="174"/>
      <c r="D5" s="174"/>
      <c r="E5" s="174">
        <f>'2.2b'!F5</f>
        <v>511764</v>
      </c>
      <c r="F5" s="174">
        <f>'2.2b'!G5</f>
        <v>523983</v>
      </c>
      <c r="G5" s="174">
        <f>'2.2b'!H5</f>
        <v>527642</v>
      </c>
      <c r="H5" s="174">
        <f>'2.2b'!I5</f>
        <v>533919</v>
      </c>
      <c r="I5" s="174">
        <f>'2.2b'!J5</f>
        <v>541347</v>
      </c>
      <c r="J5" s="174">
        <f>'2.2b'!K5</f>
        <v>537238</v>
      </c>
      <c r="K5" s="174">
        <f>'2.2b'!L5</f>
        <v>544696</v>
      </c>
      <c r="L5" s="174">
        <f>'2.2b'!M5</f>
        <v>552169</v>
      </c>
      <c r="M5" s="174">
        <f>'2.2b'!N5</f>
        <v>571702</v>
      </c>
      <c r="N5" s="174">
        <f>'2.2b'!O5</f>
        <v>535797</v>
      </c>
      <c r="O5" s="174">
        <f>'2.2b'!P5</f>
        <v>541917</v>
      </c>
      <c r="P5" s="174">
        <f>'2.2b'!Q5</f>
        <v>544900</v>
      </c>
      <c r="R5" s="99"/>
      <c r="S5" s="99"/>
      <c r="T5" s="99"/>
      <c r="U5" s="99"/>
      <c r="V5" s="99"/>
    </row>
    <row r="6" spans="1:27" x14ac:dyDescent="0.3">
      <c r="A6" s="173"/>
      <c r="B6" s="50" t="s">
        <v>71</v>
      </c>
      <c r="C6" s="174"/>
      <c r="D6" s="174"/>
      <c r="E6" s="174">
        <f>'2.2c'!F5</f>
        <v>386079</v>
      </c>
      <c r="F6" s="174">
        <f>'2.2c'!G5</f>
        <v>393334</v>
      </c>
      <c r="G6" s="174">
        <f>'2.2c'!H5</f>
        <v>397365</v>
      </c>
      <c r="H6" s="174">
        <f>'2.2c'!I5</f>
        <v>402088</v>
      </c>
      <c r="I6" s="174">
        <f>'2.2c'!J5</f>
        <v>400533</v>
      </c>
      <c r="J6" s="174">
        <f>'2.2c'!K5</f>
        <v>393403</v>
      </c>
      <c r="K6" s="174">
        <f>'2.2c'!L5</f>
        <v>400057</v>
      </c>
      <c r="L6" s="174">
        <f>'2.2c'!M5</f>
        <v>409960</v>
      </c>
      <c r="M6" s="174">
        <f>'2.2c'!N5</f>
        <v>422748</v>
      </c>
      <c r="N6" s="174">
        <f>'2.2c'!O5</f>
        <v>382501</v>
      </c>
      <c r="O6" s="174">
        <f>'2.2c'!P5</f>
        <v>383659</v>
      </c>
      <c r="P6" s="174">
        <f>'2.2c'!Q5</f>
        <v>402300</v>
      </c>
      <c r="R6" s="99"/>
      <c r="S6" s="99"/>
      <c r="T6" s="99"/>
      <c r="U6" s="99"/>
      <c r="V6" s="99"/>
    </row>
    <row r="7" spans="1:27" x14ac:dyDescent="0.3">
      <c r="B7" s="50" t="s">
        <v>60</v>
      </c>
      <c r="C7" s="174"/>
      <c r="D7" s="174"/>
      <c r="E7" s="174">
        <f>'2.2b'!F6</f>
        <v>202280</v>
      </c>
      <c r="F7" s="174">
        <f>'2.2b'!G6</f>
        <v>199223</v>
      </c>
      <c r="G7" s="174">
        <f>'2.2b'!H6</f>
        <v>190610</v>
      </c>
      <c r="H7" s="174">
        <f>'2.2b'!I6</f>
        <v>186653</v>
      </c>
      <c r="I7" s="174">
        <f>'2.2b'!J6</f>
        <v>187500</v>
      </c>
      <c r="J7" s="174">
        <f>'2.2b'!K6</f>
        <v>186072</v>
      </c>
      <c r="K7" s="174">
        <f>'2.2b'!L6</f>
        <v>185057</v>
      </c>
      <c r="L7" s="174">
        <f>'2.2b'!M6</f>
        <v>182029</v>
      </c>
      <c r="M7" s="174">
        <f>'2.2b'!N6</f>
        <v>180959</v>
      </c>
      <c r="N7" s="174">
        <f>'2.2b'!O6</f>
        <v>180900</v>
      </c>
      <c r="O7" s="174">
        <f>'2.2b'!P6</f>
        <v>179630</v>
      </c>
      <c r="P7" s="174">
        <f>'2.2b'!Q6</f>
        <v>174600</v>
      </c>
      <c r="R7" s="99"/>
      <c r="S7" s="99"/>
      <c r="T7" s="99"/>
      <c r="U7" s="99"/>
      <c r="V7" s="99"/>
    </row>
    <row r="8" spans="1:27" x14ac:dyDescent="0.3">
      <c r="B8" s="50" t="s">
        <v>61</v>
      </c>
      <c r="C8" s="174"/>
      <c r="D8" s="174"/>
      <c r="E8" s="174">
        <f>'2.2c'!F6</f>
        <v>103708</v>
      </c>
      <c r="F8" s="174">
        <f>'2.2c'!G6</f>
        <v>100941</v>
      </c>
      <c r="G8" s="174">
        <f>'2.2c'!H6</f>
        <v>94816</v>
      </c>
      <c r="H8" s="174">
        <f>'2.2c'!I6</f>
        <v>93270</v>
      </c>
      <c r="I8" s="174">
        <f>'2.2c'!J6</f>
        <v>93294</v>
      </c>
      <c r="J8" s="174">
        <f>'2.2c'!K6</f>
        <v>90690</v>
      </c>
      <c r="K8" s="174">
        <f>'2.2c'!L6</f>
        <v>88816</v>
      </c>
      <c r="L8" s="174">
        <f>'2.2c'!M6</f>
        <v>87087</v>
      </c>
      <c r="M8" s="174">
        <f>'2.2c'!N6</f>
        <v>86057</v>
      </c>
      <c r="N8" s="174">
        <f>'2.2c'!O6</f>
        <v>85825</v>
      </c>
      <c r="O8" s="174">
        <f>'2.2c'!P6</f>
        <v>84026</v>
      </c>
      <c r="P8" s="174">
        <f>'2.2c'!Q6</f>
        <v>86500</v>
      </c>
      <c r="R8" s="99"/>
      <c r="S8" s="99"/>
      <c r="T8" s="99"/>
      <c r="U8" s="99"/>
      <c r="V8" s="99"/>
    </row>
    <row r="9" spans="1:27" x14ac:dyDescent="0.3">
      <c r="B9" s="50" t="s">
        <v>142</v>
      </c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R9" s="99"/>
      <c r="S9" s="99"/>
      <c r="T9" s="99"/>
      <c r="U9" s="99"/>
      <c r="V9" s="99"/>
    </row>
    <row r="10" spans="1:27" x14ac:dyDescent="0.3">
      <c r="B10" s="50" t="s">
        <v>143</v>
      </c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R10" s="99"/>
      <c r="S10" s="99"/>
      <c r="T10" s="99"/>
      <c r="U10" s="99"/>
      <c r="V10" s="99"/>
    </row>
    <row r="11" spans="1:27" x14ac:dyDescent="0.3">
      <c r="B11" s="50" t="s">
        <v>62</v>
      </c>
      <c r="C11" s="174"/>
      <c r="D11" s="174"/>
      <c r="E11" s="174">
        <f>'2.2b'!F10</f>
        <v>45374</v>
      </c>
      <c r="F11" s="174">
        <f>'2.2b'!G10</f>
        <v>47147</v>
      </c>
      <c r="G11" s="174">
        <f>'2.2b'!H10</f>
        <v>49793</v>
      </c>
      <c r="H11" s="174">
        <f>'2.2b'!I10</f>
        <v>51973</v>
      </c>
      <c r="I11" s="174">
        <f>'2.2b'!J10</f>
        <v>53191</v>
      </c>
      <c r="J11" s="174">
        <f>'2.2b'!K10</f>
        <v>53905</v>
      </c>
      <c r="K11" s="174">
        <f>'2.2b'!L10</f>
        <v>53485</v>
      </c>
      <c r="L11" s="174">
        <f>'2.2b'!M10</f>
        <v>54384</v>
      </c>
      <c r="M11" s="174">
        <f>'2.2b'!N10</f>
        <v>55875</v>
      </c>
      <c r="N11" s="174">
        <f>'2.2b'!O10</f>
        <v>55472</v>
      </c>
      <c r="O11" s="174">
        <f>'2.2b'!P10</f>
        <v>56294</v>
      </c>
      <c r="P11" s="174">
        <f>'2.2b'!Q10</f>
        <v>57000</v>
      </c>
      <c r="R11" s="99"/>
      <c r="S11" s="99"/>
      <c r="T11" s="99"/>
      <c r="U11" s="99"/>
      <c r="V11" s="99"/>
    </row>
    <row r="12" spans="1:27" x14ac:dyDescent="0.3">
      <c r="B12" s="50" t="s">
        <v>63</v>
      </c>
      <c r="C12" s="174"/>
      <c r="D12" s="174"/>
      <c r="E12" s="174">
        <f>'2.2c'!F10</f>
        <v>47762</v>
      </c>
      <c r="F12" s="174">
        <f>'2.2c'!G10</f>
        <v>48694</v>
      </c>
      <c r="G12" s="174">
        <f>'2.2c'!H10</f>
        <v>51526</v>
      </c>
      <c r="H12" s="174">
        <f>'2.2c'!I10</f>
        <v>52502</v>
      </c>
      <c r="I12" s="174">
        <f>'2.2c'!J10</f>
        <v>53325</v>
      </c>
      <c r="J12" s="174">
        <f>'2.2c'!K10</f>
        <v>53507</v>
      </c>
      <c r="K12" s="174">
        <f>'2.2c'!L10</f>
        <v>53046</v>
      </c>
      <c r="L12" s="174">
        <f>'2.2c'!M10</f>
        <v>52895</v>
      </c>
      <c r="M12" s="174">
        <f>'2.2c'!N10</f>
        <v>53065</v>
      </c>
      <c r="N12" s="174">
        <f>'2.2c'!O10</f>
        <v>52356</v>
      </c>
      <c r="O12" s="174">
        <f>'2.2c'!P10</f>
        <v>52830</v>
      </c>
      <c r="P12" s="174">
        <f>'2.2c'!Q10</f>
        <v>54100</v>
      </c>
      <c r="R12" s="99"/>
      <c r="S12" s="99"/>
      <c r="T12" s="99"/>
      <c r="U12" s="99"/>
      <c r="V12" s="99"/>
    </row>
    <row r="13" spans="1:27" x14ac:dyDescent="0.3">
      <c r="B13" s="50" t="s">
        <v>83</v>
      </c>
      <c r="C13" s="174"/>
      <c r="D13" s="174"/>
      <c r="E13" s="174">
        <f>'2.2b'!F11</f>
        <v>185962</v>
      </c>
      <c r="F13" s="174">
        <f>'2.2b'!G11</f>
        <v>198081</v>
      </c>
      <c r="G13" s="174">
        <f>'2.2b'!H11</f>
        <v>205132</v>
      </c>
      <c r="H13" s="174">
        <f>'2.2b'!I11</f>
        <v>210983</v>
      </c>
      <c r="I13" s="174">
        <f>'2.2b'!J11</f>
        <v>214350</v>
      </c>
      <c r="J13" s="174">
        <f>'2.2b'!K11</f>
        <v>208641</v>
      </c>
      <c r="K13" s="174">
        <f>'2.2b'!L11</f>
        <v>215456</v>
      </c>
      <c r="L13" s="174">
        <f>'2.2b'!M11</f>
        <v>220453</v>
      </c>
      <c r="M13" s="174">
        <f>'2.2b'!N11</f>
        <v>231807</v>
      </c>
      <c r="N13" s="174">
        <f>'2.2b'!O11</f>
        <v>193237</v>
      </c>
      <c r="O13" s="174">
        <f>'2.2b'!P11</f>
        <v>196731</v>
      </c>
      <c r="P13" s="174">
        <f>'2.2b'!Q11</f>
        <v>203400</v>
      </c>
      <c r="R13" s="99"/>
      <c r="S13" s="99"/>
      <c r="T13" s="99"/>
      <c r="U13" s="99"/>
      <c r="V13" s="99"/>
    </row>
    <row r="14" spans="1:27" x14ac:dyDescent="0.3">
      <c r="B14" s="50" t="s">
        <v>84</v>
      </c>
      <c r="C14" s="174"/>
      <c r="D14" s="174"/>
      <c r="E14" s="174">
        <f>'2.2c'!F11</f>
        <v>168565</v>
      </c>
      <c r="F14" s="174">
        <f>'2.2c'!G11</f>
        <v>176846</v>
      </c>
      <c r="G14" s="174">
        <f>'2.2c'!H11</f>
        <v>182835</v>
      </c>
      <c r="H14" s="174">
        <f>'2.2c'!I11</f>
        <v>186955</v>
      </c>
      <c r="I14" s="174">
        <f>'2.2c'!J11</f>
        <v>183736</v>
      </c>
      <c r="J14" s="174">
        <f>'2.2c'!K11</f>
        <v>177279</v>
      </c>
      <c r="K14" s="174">
        <f>'2.2c'!L11</f>
        <v>184077</v>
      </c>
      <c r="L14" s="174">
        <f>'2.2c'!M11</f>
        <v>192936</v>
      </c>
      <c r="M14" s="174">
        <f>'2.2c'!N11</f>
        <v>202180</v>
      </c>
      <c r="N14" s="174">
        <f>'2.2c'!O11</f>
        <v>160813</v>
      </c>
      <c r="O14" s="174">
        <f>'2.2c'!P11</f>
        <v>161725</v>
      </c>
      <c r="P14" s="174">
        <f>'2.2c'!Q11</f>
        <v>169800</v>
      </c>
    </row>
    <row r="18" spans="1:16" x14ac:dyDescent="0.3">
      <c r="A18" s="173" t="s">
        <v>86</v>
      </c>
      <c r="B18" s="50" t="s">
        <v>1</v>
      </c>
      <c r="C18" s="73" t="s">
        <v>25</v>
      </c>
      <c r="D18" s="73" t="s">
        <v>26</v>
      </c>
      <c r="E18" s="73" t="s">
        <v>27</v>
      </c>
      <c r="F18" s="73" t="s">
        <v>28</v>
      </c>
      <c r="G18" s="73" t="s">
        <v>29</v>
      </c>
      <c r="H18" s="73" t="s">
        <v>30</v>
      </c>
      <c r="I18" s="73" t="s">
        <v>31</v>
      </c>
      <c r="J18" s="73" t="s">
        <v>32</v>
      </c>
      <c r="K18" s="73" t="s">
        <v>33</v>
      </c>
      <c r="L18" s="73" t="s">
        <v>46</v>
      </c>
      <c r="M18" s="73" t="s">
        <v>82</v>
      </c>
      <c r="N18" s="73" t="s">
        <v>95</v>
      </c>
      <c r="O18" s="73" t="s">
        <v>121</v>
      </c>
      <c r="P18" s="73" t="s">
        <v>279</v>
      </c>
    </row>
    <row r="19" spans="1:16" x14ac:dyDescent="0.3">
      <c r="A19" s="173"/>
      <c r="G19" s="73"/>
      <c r="H19" s="73"/>
      <c r="I19" s="73"/>
      <c r="J19" s="73"/>
      <c r="K19" s="73"/>
    </row>
    <row r="20" spans="1:16" x14ac:dyDescent="0.3">
      <c r="A20" s="173"/>
      <c r="B20" s="50" t="s">
        <v>70</v>
      </c>
      <c r="C20" s="99"/>
      <c r="D20" s="99"/>
      <c r="E20" s="99"/>
      <c r="F20" s="99">
        <f>'2.2b'!G13</f>
        <v>51133</v>
      </c>
      <c r="G20" s="99">
        <f>'2.2b'!H13</f>
        <v>49884</v>
      </c>
      <c r="H20" s="99">
        <f>'2.2b'!I13</f>
        <v>50254</v>
      </c>
      <c r="I20" s="99">
        <f>'2.2b'!J13</f>
        <v>50482</v>
      </c>
      <c r="J20" s="99">
        <f>'2.2b'!K13</f>
        <v>50332</v>
      </c>
      <c r="K20" s="99">
        <f>'2.2b'!L13</f>
        <v>50212</v>
      </c>
      <c r="L20" s="99">
        <f>'2.2b'!M13</f>
        <v>49890</v>
      </c>
      <c r="M20" s="99">
        <f>'2.2b'!N13</f>
        <v>50487</v>
      </c>
      <c r="N20" s="99">
        <f>'2.2b'!O13</f>
        <v>47651</v>
      </c>
      <c r="O20" s="99">
        <f>'2.2b'!P13</f>
        <v>47249</v>
      </c>
      <c r="P20" s="99">
        <f>'2.2b'!Q13</f>
        <v>47567</v>
      </c>
    </row>
    <row r="21" spans="1:16" x14ac:dyDescent="0.3">
      <c r="B21" s="50" t="s">
        <v>71</v>
      </c>
      <c r="C21" s="99"/>
      <c r="D21" s="99"/>
      <c r="E21" s="99"/>
      <c r="F21" s="99">
        <f>'2.2c'!G13</f>
        <v>42963</v>
      </c>
      <c r="G21" s="99">
        <f>'2.2c'!H13</f>
        <v>41830</v>
      </c>
      <c r="H21" s="99">
        <f>'2.2c'!I13</f>
        <v>41264</v>
      </c>
      <c r="I21" s="99">
        <f>'2.2c'!J13</f>
        <v>41206</v>
      </c>
      <c r="J21" s="99">
        <f>'2.2c'!K13</f>
        <v>40433</v>
      </c>
      <c r="K21" s="99">
        <f>'2.2c'!L13</f>
        <v>41040</v>
      </c>
      <c r="L21" s="99">
        <f>'2.2c'!M13</f>
        <v>39994</v>
      </c>
      <c r="M21" s="99">
        <f>'2.2c'!N13</f>
        <v>40318</v>
      </c>
      <c r="N21" s="99">
        <f>'2.2c'!O13</f>
        <v>36385</v>
      </c>
      <c r="O21" s="99">
        <f>'2.2c'!P13</f>
        <v>36375</v>
      </c>
      <c r="P21" s="99">
        <f>'2.2c'!Q13</f>
        <v>36192</v>
      </c>
    </row>
    <row r="22" spans="1:16" x14ac:dyDescent="0.3">
      <c r="B22" s="50" t="s">
        <v>60</v>
      </c>
      <c r="C22" s="99"/>
      <c r="D22" s="99"/>
      <c r="E22" s="99"/>
      <c r="F22" s="99">
        <f>'2.2b'!G14</f>
        <v>18017</v>
      </c>
      <c r="G22" s="99">
        <f>'2.2b'!H14</f>
        <v>16915</v>
      </c>
      <c r="H22" s="99">
        <f>'2.2b'!I14</f>
        <v>17374</v>
      </c>
      <c r="I22" s="99">
        <f>'2.2b'!J14</f>
        <v>17327</v>
      </c>
      <c r="J22" s="99">
        <f>'2.2b'!K14</f>
        <v>16797</v>
      </c>
      <c r="K22" s="99">
        <f>'2.2b'!L14</f>
        <v>16474</v>
      </c>
      <c r="L22" s="99">
        <f>'2.2b'!M14</f>
        <v>16078</v>
      </c>
      <c r="M22" s="99">
        <f>'2.2b'!N14</f>
        <v>15579</v>
      </c>
      <c r="N22" s="99">
        <f>'2.2b'!O14</f>
        <v>15989</v>
      </c>
      <c r="O22" s="99">
        <f>'2.2b'!P14</f>
        <v>15745</v>
      </c>
      <c r="P22" s="99">
        <f>'2.2b'!Q14</f>
        <v>16122</v>
      </c>
    </row>
    <row r="23" spans="1:16" x14ac:dyDescent="0.3">
      <c r="B23" s="50" t="s">
        <v>61</v>
      </c>
      <c r="C23" s="99"/>
      <c r="D23" s="99"/>
      <c r="E23" s="99"/>
      <c r="F23" s="99">
        <f>'2.2c'!G14</f>
        <v>10628</v>
      </c>
      <c r="G23" s="99">
        <f>'2.2c'!H14</f>
        <v>9774</v>
      </c>
      <c r="H23" s="99">
        <f>'2.2c'!I14</f>
        <v>9957</v>
      </c>
      <c r="I23" s="99">
        <f>'2.2c'!J14</f>
        <v>9829</v>
      </c>
      <c r="J23" s="99">
        <f>'2.2c'!K14</f>
        <v>9332</v>
      </c>
      <c r="K23" s="99">
        <f>'2.2c'!L14</f>
        <v>9469</v>
      </c>
      <c r="L23" s="99">
        <f>'2.2c'!M14</f>
        <v>8776</v>
      </c>
      <c r="M23" s="99">
        <f>'2.2c'!N14</f>
        <v>8521</v>
      </c>
      <c r="N23" s="99">
        <f>'2.2c'!O14</f>
        <v>8428</v>
      </c>
      <c r="O23" s="99">
        <f>'2.2c'!P14</f>
        <v>8500</v>
      </c>
      <c r="P23" s="99">
        <f>'2.2c'!Q14</f>
        <v>8545</v>
      </c>
    </row>
    <row r="24" spans="1:16" x14ac:dyDescent="0.3">
      <c r="B24" s="50" t="s">
        <v>142</v>
      </c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</row>
    <row r="25" spans="1:16" x14ac:dyDescent="0.3">
      <c r="B25" s="50" t="s">
        <v>143</v>
      </c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</row>
    <row r="26" spans="1:16" x14ac:dyDescent="0.3">
      <c r="B26" s="50" t="s">
        <v>62</v>
      </c>
      <c r="C26" s="99"/>
      <c r="D26" s="99"/>
      <c r="E26" s="99"/>
      <c r="F26" s="99">
        <f>'2.2b'!G18</f>
        <v>5556</v>
      </c>
      <c r="G26" s="99">
        <f>'2.2b'!H18</f>
        <v>5637</v>
      </c>
      <c r="H26" s="99">
        <f>'2.2b'!I18</f>
        <v>5453</v>
      </c>
      <c r="I26" s="99">
        <f>'2.2b'!J18</f>
        <v>5514</v>
      </c>
      <c r="J26" s="99">
        <f>'2.2b'!K18</f>
        <v>5612</v>
      </c>
      <c r="K26" s="99">
        <f>'2.2b'!L18</f>
        <v>5495</v>
      </c>
      <c r="L26" s="99">
        <f>'2.2b'!M18</f>
        <v>5725</v>
      </c>
      <c r="M26" s="99">
        <f>'2.2b'!N18</f>
        <v>5893</v>
      </c>
      <c r="N26" s="99">
        <f>'2.2b'!O18</f>
        <v>6008</v>
      </c>
      <c r="O26" s="99">
        <f>'2.2b'!P18</f>
        <v>5870</v>
      </c>
      <c r="P26" s="99">
        <f>'2.2b'!Q18</f>
        <v>6143</v>
      </c>
    </row>
    <row r="27" spans="1:16" x14ac:dyDescent="0.3">
      <c r="B27" s="50" t="s">
        <v>63</v>
      </c>
      <c r="C27" s="99"/>
      <c r="D27" s="99"/>
      <c r="E27" s="99"/>
      <c r="F27" s="99">
        <f>'2.2c'!G18</f>
        <v>5980</v>
      </c>
      <c r="G27" s="99">
        <f>'2.2c'!H18</f>
        <v>6013</v>
      </c>
      <c r="H27" s="99">
        <f>'2.2c'!I18</f>
        <v>5874</v>
      </c>
      <c r="I27" s="99">
        <f>'2.2c'!J18</f>
        <v>5843</v>
      </c>
      <c r="J27" s="99">
        <f>'2.2c'!K18</f>
        <v>5757</v>
      </c>
      <c r="K27" s="99">
        <f>'2.2c'!L18</f>
        <v>5756</v>
      </c>
      <c r="L27" s="99">
        <f>'2.2c'!M18</f>
        <v>5882</v>
      </c>
      <c r="M27" s="99">
        <f>'2.2c'!N18</f>
        <v>5913</v>
      </c>
      <c r="N27" s="99">
        <f>'2.2c'!O18</f>
        <v>5851</v>
      </c>
      <c r="O27" s="99">
        <f>'2.2c'!P18</f>
        <v>5975</v>
      </c>
      <c r="P27" s="99">
        <f>'2.2c'!Q18</f>
        <v>5905</v>
      </c>
    </row>
    <row r="28" spans="1:16" x14ac:dyDescent="0.3">
      <c r="B28" s="50" t="s">
        <v>83</v>
      </c>
      <c r="C28" s="99"/>
      <c r="D28" s="99"/>
      <c r="E28" s="99"/>
      <c r="F28" s="99">
        <f>'2.2b'!G19</f>
        <v>19023</v>
      </c>
      <c r="G28" s="99">
        <f>'2.2b'!H19</f>
        <v>18982</v>
      </c>
      <c r="H28" s="99">
        <f>'2.2b'!I19</f>
        <v>18770</v>
      </c>
      <c r="I28" s="99">
        <f>'2.2b'!J19</f>
        <v>18874</v>
      </c>
      <c r="J28" s="99">
        <f>'2.2b'!K19</f>
        <v>19166</v>
      </c>
      <c r="K28" s="99">
        <f>'2.2b'!L19</f>
        <v>19533</v>
      </c>
      <c r="L28" s="99">
        <f>'2.2b'!M19</f>
        <v>19346</v>
      </c>
      <c r="M28" s="99">
        <f>'2.2b'!N19</f>
        <v>19894</v>
      </c>
      <c r="N28" s="99">
        <f>'2.2b'!O19</f>
        <v>16517</v>
      </c>
      <c r="O28" s="99">
        <f>'2.2b'!P19</f>
        <v>16357</v>
      </c>
      <c r="P28" s="99">
        <f>'2.2b'!Q19</f>
        <v>16009</v>
      </c>
    </row>
    <row r="29" spans="1:16" x14ac:dyDescent="0.3">
      <c r="B29" s="50" t="s">
        <v>84</v>
      </c>
      <c r="C29" s="99"/>
      <c r="D29" s="99"/>
      <c r="E29" s="99"/>
      <c r="F29" s="99">
        <f>'2.2c'!G19</f>
        <v>18826</v>
      </c>
      <c r="G29" s="99">
        <f>'2.2c'!H19</f>
        <v>18677</v>
      </c>
      <c r="H29" s="99">
        <f>'2.2c'!I19</f>
        <v>17829</v>
      </c>
      <c r="I29" s="99">
        <f>'2.2c'!J19</f>
        <v>17729</v>
      </c>
      <c r="J29" s="99">
        <f>'2.2c'!K19</f>
        <v>17853</v>
      </c>
      <c r="K29" s="99">
        <f>'2.2c'!L19</f>
        <v>18111</v>
      </c>
      <c r="L29" s="99">
        <f>'2.2c'!M19</f>
        <v>17681</v>
      </c>
      <c r="M29" s="99">
        <f>'2.2c'!N19</f>
        <v>17908</v>
      </c>
      <c r="N29" s="99">
        <f>'2.2c'!O19</f>
        <v>14068</v>
      </c>
      <c r="O29" s="99">
        <f>'2.2c'!P19</f>
        <v>13834</v>
      </c>
      <c r="P29" s="99">
        <f>'2.2c'!Q19</f>
        <v>13545</v>
      </c>
    </row>
    <row r="32" spans="1:16" x14ac:dyDescent="0.3">
      <c r="A32" s="173" t="s">
        <v>87</v>
      </c>
      <c r="B32" s="50" t="s">
        <v>2</v>
      </c>
      <c r="C32" s="73" t="s">
        <v>25</v>
      </c>
      <c r="D32" s="73" t="s">
        <v>26</v>
      </c>
      <c r="E32" s="73" t="s">
        <v>27</v>
      </c>
      <c r="F32" s="73" t="s">
        <v>28</v>
      </c>
      <c r="G32" s="73" t="s">
        <v>29</v>
      </c>
      <c r="H32" s="73" t="s">
        <v>30</v>
      </c>
      <c r="I32" s="73" t="s">
        <v>31</v>
      </c>
      <c r="J32" s="73" t="s">
        <v>32</v>
      </c>
      <c r="K32" s="73" t="s">
        <v>33</v>
      </c>
      <c r="L32" s="73" t="s">
        <v>46</v>
      </c>
      <c r="M32" s="73" t="s">
        <v>82</v>
      </c>
      <c r="N32" s="50" t="s">
        <v>95</v>
      </c>
      <c r="O32" s="50" t="s">
        <v>121</v>
      </c>
      <c r="P32" s="50" t="s">
        <v>279</v>
      </c>
    </row>
    <row r="33" spans="1:16" x14ac:dyDescent="0.3">
      <c r="A33" s="173"/>
      <c r="C33" s="73"/>
      <c r="D33" s="73"/>
      <c r="E33" s="73"/>
      <c r="F33" s="73"/>
      <c r="G33" s="73"/>
      <c r="H33" s="73"/>
      <c r="I33" s="73"/>
      <c r="J33" s="73"/>
      <c r="K33" s="73"/>
    </row>
    <row r="34" spans="1:16" x14ac:dyDescent="0.3">
      <c r="B34" s="50" t="s">
        <v>70</v>
      </c>
      <c r="C34" s="174">
        <f>'2.2b'!D21</f>
        <v>29514</v>
      </c>
      <c r="D34" s="174">
        <f>'2.2b'!E21</f>
        <v>30090</v>
      </c>
      <c r="E34" s="174">
        <f>'2.2b'!F21</f>
        <v>30362</v>
      </c>
      <c r="F34" s="174">
        <f>'2.2b'!G21</f>
        <v>31302</v>
      </c>
      <c r="G34" s="174">
        <f>'2.2b'!H21</f>
        <v>30880</v>
      </c>
      <c r="H34" s="174">
        <f>'2.2b'!I21</f>
        <v>30541</v>
      </c>
      <c r="I34" s="174">
        <f>'2.2b'!J21</f>
        <v>29897</v>
      </c>
      <c r="J34" s="174">
        <f>'2.2b'!K21</f>
        <v>29697</v>
      </c>
      <c r="K34" s="174">
        <f>'2.2b'!L21</f>
        <v>30096</v>
      </c>
      <c r="L34" s="174">
        <f>'2.2b'!M21</f>
        <v>29724</v>
      </c>
      <c r="M34" s="174">
        <f>'2.2b'!N21</f>
        <v>29678</v>
      </c>
      <c r="N34" s="174">
        <f>'2.2b'!O21</f>
        <v>28471</v>
      </c>
      <c r="O34" s="174">
        <f>'2.2b'!P21</f>
        <v>26695</v>
      </c>
      <c r="P34" s="174">
        <f>'2.2b'!Q21</f>
        <v>28594</v>
      </c>
    </row>
    <row r="35" spans="1:16" x14ac:dyDescent="0.3">
      <c r="B35" s="50" t="s">
        <v>71</v>
      </c>
      <c r="C35" s="174">
        <f>'2.2c'!D21</f>
        <v>24735</v>
      </c>
      <c r="D35" s="174">
        <f>'2.2c'!E21</f>
        <v>24816</v>
      </c>
      <c r="E35" s="174">
        <f>'2.2c'!F21</f>
        <v>24910</v>
      </c>
      <c r="F35" s="174">
        <f>'2.2c'!G21</f>
        <v>25695</v>
      </c>
      <c r="G35" s="174">
        <f>'2.2c'!H21</f>
        <v>25152</v>
      </c>
      <c r="H35" s="174">
        <f>'2.2c'!I21</f>
        <v>24518</v>
      </c>
      <c r="I35" s="174">
        <f>'2.2c'!J21</f>
        <v>23680</v>
      </c>
      <c r="J35" s="174">
        <f>'2.2c'!K21</f>
        <v>22974</v>
      </c>
      <c r="K35" s="174">
        <f>'2.2c'!L21</f>
        <v>23569</v>
      </c>
      <c r="L35" s="174">
        <f>'2.2c'!M21</f>
        <v>23128</v>
      </c>
      <c r="M35" s="174">
        <f>'2.2c'!N21</f>
        <v>23409</v>
      </c>
      <c r="N35" s="174">
        <f>'2.2c'!O21</f>
        <v>20953</v>
      </c>
      <c r="O35" s="174">
        <f>'2.2c'!P21</f>
        <v>20222</v>
      </c>
      <c r="P35" s="174">
        <f>'2.2c'!Q21</f>
        <v>20796</v>
      </c>
    </row>
    <row r="36" spans="1:16" x14ac:dyDescent="0.3">
      <c r="B36" s="50" t="s">
        <v>60</v>
      </c>
      <c r="C36" s="174">
        <f>'2.2b'!D22</f>
        <v>10910</v>
      </c>
      <c r="D36" s="174">
        <f>'2.2b'!E22</f>
        <v>11320</v>
      </c>
      <c r="E36" s="174">
        <f>'2.2b'!F22</f>
        <v>11432</v>
      </c>
      <c r="F36" s="174">
        <f>'2.2b'!G22</f>
        <v>11515</v>
      </c>
      <c r="G36" s="174">
        <f>'2.2b'!H22</f>
        <v>10901</v>
      </c>
      <c r="H36" s="174">
        <f>'2.2b'!I22</f>
        <v>10648</v>
      </c>
      <c r="I36" s="174">
        <f>'2.2b'!J22</f>
        <v>10158</v>
      </c>
      <c r="J36" s="174">
        <f>'2.2b'!K22</f>
        <v>9759</v>
      </c>
      <c r="K36" s="174">
        <f>'2.2b'!L22</f>
        <v>9604</v>
      </c>
      <c r="L36" s="174">
        <f>'2.2b'!M22</f>
        <v>9244</v>
      </c>
      <c r="M36" s="174">
        <f>'2.2b'!N22</f>
        <v>9316</v>
      </c>
      <c r="N36" s="174">
        <f>'2.2b'!O22</f>
        <v>9145</v>
      </c>
      <c r="O36" s="174">
        <f>'2.2b'!P22</f>
        <v>8720</v>
      </c>
      <c r="P36" s="174">
        <f>'2.2b'!Q22</f>
        <v>9204</v>
      </c>
    </row>
    <row r="37" spans="1:16" x14ac:dyDescent="0.3">
      <c r="B37" s="50" t="s">
        <v>61</v>
      </c>
      <c r="C37" s="174">
        <f>'2.2c'!D22</f>
        <v>6518</v>
      </c>
      <c r="D37" s="174">
        <f>'2.2c'!E22</f>
        <v>6670</v>
      </c>
      <c r="E37" s="174">
        <f>'2.2c'!F22</f>
        <v>6513</v>
      </c>
      <c r="F37" s="174">
        <f>'2.2c'!G22</f>
        <v>6398</v>
      </c>
      <c r="G37" s="174">
        <f>'2.2c'!H22</f>
        <v>5910</v>
      </c>
      <c r="H37" s="174">
        <f>'2.2c'!I22</f>
        <v>5677</v>
      </c>
      <c r="I37" s="174">
        <f>'2.2c'!J22</f>
        <v>5443</v>
      </c>
      <c r="J37" s="174">
        <f>'2.2c'!K22</f>
        <v>5202</v>
      </c>
      <c r="K37" s="174">
        <f>'2.2c'!L22</f>
        <v>5042</v>
      </c>
      <c r="L37" s="174">
        <f>'2.2c'!M22</f>
        <v>4725</v>
      </c>
      <c r="M37" s="174">
        <f>'2.2c'!N22</f>
        <v>5022</v>
      </c>
      <c r="N37" s="174">
        <f>'2.2c'!O22</f>
        <v>4728</v>
      </c>
      <c r="O37" s="174">
        <f>'2.2c'!P22</f>
        <v>4542</v>
      </c>
      <c r="P37" s="174">
        <f>'2.2c'!Q22</f>
        <v>4548</v>
      </c>
    </row>
    <row r="38" spans="1:16" x14ac:dyDescent="0.3">
      <c r="B38" s="50" t="s">
        <v>142</v>
      </c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</row>
    <row r="39" spans="1:16" x14ac:dyDescent="0.3">
      <c r="B39" s="50" t="s">
        <v>143</v>
      </c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</row>
    <row r="40" spans="1:16" x14ac:dyDescent="0.3">
      <c r="B40" s="50" t="s">
        <v>62</v>
      </c>
      <c r="C40" s="174">
        <f>'2.2b'!D26</f>
        <v>3386</v>
      </c>
      <c r="D40" s="174">
        <f>'2.2b'!E26</f>
        <v>3384</v>
      </c>
      <c r="E40" s="174">
        <f>'2.2b'!F26</f>
        <v>3244</v>
      </c>
      <c r="F40" s="174">
        <f>'2.2b'!G26</f>
        <v>3478</v>
      </c>
      <c r="G40" s="174">
        <f>'2.2b'!H26</f>
        <v>3416</v>
      </c>
      <c r="H40" s="174">
        <f>'2.2b'!I26</f>
        <v>3568</v>
      </c>
      <c r="I40" s="174">
        <f>'2.2b'!J26</f>
        <v>3430</v>
      </c>
      <c r="J40" s="174">
        <f>'2.2b'!K26</f>
        <v>3425</v>
      </c>
      <c r="K40" s="174">
        <f>'2.2b'!L26</f>
        <v>3742</v>
      </c>
      <c r="L40" s="174">
        <f>'2.2b'!M26</f>
        <v>3629</v>
      </c>
      <c r="M40" s="174">
        <f>'2.2b'!N26</f>
        <v>3672</v>
      </c>
      <c r="N40" s="174">
        <f>'2.2b'!O26</f>
        <v>3809</v>
      </c>
      <c r="O40" s="174">
        <f>'2.2b'!P26</f>
        <v>3621</v>
      </c>
      <c r="P40" s="174">
        <f>'2.2b'!Q26</f>
        <v>3773</v>
      </c>
    </row>
    <row r="41" spans="1:16" x14ac:dyDescent="0.3">
      <c r="B41" s="50" t="s">
        <v>63</v>
      </c>
      <c r="C41" s="174">
        <f>'2.2c'!D26</f>
        <v>3919</v>
      </c>
      <c r="D41" s="174">
        <f>'2.2c'!E26</f>
        <v>3528</v>
      </c>
      <c r="E41" s="174">
        <f>'2.2c'!F26</f>
        <v>3664</v>
      </c>
      <c r="F41" s="174">
        <f>'2.2c'!G26</f>
        <v>4031</v>
      </c>
      <c r="G41" s="174">
        <f>'2.2c'!H26</f>
        <v>3673</v>
      </c>
      <c r="H41" s="174">
        <f>'2.2c'!I26</f>
        <v>3716</v>
      </c>
      <c r="I41" s="174">
        <f>'2.2c'!J26</f>
        <v>3809</v>
      </c>
      <c r="J41" s="174">
        <f>'2.2c'!K26</f>
        <v>3757</v>
      </c>
      <c r="K41" s="174">
        <f>'2.2c'!L26</f>
        <v>3789</v>
      </c>
      <c r="L41" s="174">
        <f>'2.2c'!M26</f>
        <v>3863</v>
      </c>
      <c r="M41" s="174">
        <f>'2.2c'!N26</f>
        <v>3876</v>
      </c>
      <c r="N41" s="174">
        <f>'2.2c'!O26</f>
        <v>3675</v>
      </c>
      <c r="O41" s="174">
        <f>'2.2c'!P26</f>
        <v>3546</v>
      </c>
      <c r="P41" s="174">
        <f>'2.2c'!Q26</f>
        <v>3631</v>
      </c>
    </row>
    <row r="42" spans="1:16" x14ac:dyDescent="0.3">
      <c r="B42" s="50" t="s">
        <v>83</v>
      </c>
      <c r="C42" s="174">
        <f>'2.2b'!D27</f>
        <v>10062</v>
      </c>
      <c r="D42" s="174">
        <f>'2.2b'!E27</f>
        <v>10575</v>
      </c>
      <c r="E42" s="174">
        <f>'2.2b'!F27</f>
        <v>10774</v>
      </c>
      <c r="F42" s="174">
        <f>'2.2b'!G27</f>
        <v>11292</v>
      </c>
      <c r="G42" s="174">
        <f>'2.2b'!H27</f>
        <v>11610</v>
      </c>
      <c r="H42" s="174">
        <f>'2.2b'!I27</f>
        <v>11045</v>
      </c>
      <c r="I42" s="174">
        <f>'2.2b'!J27</f>
        <v>11037</v>
      </c>
      <c r="J42" s="174">
        <f>'2.2b'!K27</f>
        <v>11025</v>
      </c>
      <c r="K42" s="174">
        <f>'2.2b'!L27</f>
        <v>11287</v>
      </c>
      <c r="L42" s="174">
        <f>'2.2b'!M27</f>
        <v>11386</v>
      </c>
      <c r="M42" s="174">
        <f>'2.2b'!N27</f>
        <v>11367</v>
      </c>
      <c r="N42" s="174">
        <f>'2.2b'!O27</f>
        <v>9732</v>
      </c>
      <c r="O42" s="174">
        <f>'2.2b'!P27</f>
        <v>9064</v>
      </c>
      <c r="P42" s="174">
        <f>'2.2b'!Q27</f>
        <v>9868</v>
      </c>
    </row>
    <row r="43" spans="1:16" x14ac:dyDescent="0.3">
      <c r="B43" s="50" t="s">
        <v>84</v>
      </c>
      <c r="C43" s="174">
        <f>'2.2c'!D27</f>
        <v>9463</v>
      </c>
      <c r="D43" s="174">
        <f>'2.2c'!E27</f>
        <v>9973</v>
      </c>
      <c r="E43" s="174">
        <f>'2.2c'!F27</f>
        <v>9981</v>
      </c>
      <c r="F43" s="174">
        <f>'2.2c'!G27</f>
        <v>10653</v>
      </c>
      <c r="G43" s="174">
        <f>'2.2c'!H27</f>
        <v>11035</v>
      </c>
      <c r="H43" s="174">
        <f>'2.2c'!I27</f>
        <v>10331</v>
      </c>
      <c r="I43" s="174">
        <f>'2.2c'!J27</f>
        <v>9835</v>
      </c>
      <c r="J43" s="174">
        <f>'2.2c'!K27</f>
        <v>9389</v>
      </c>
      <c r="K43" s="174">
        <f>'2.2c'!L27</f>
        <v>10016</v>
      </c>
      <c r="L43" s="174">
        <f>'2.2c'!M27</f>
        <v>9864</v>
      </c>
      <c r="M43" s="174">
        <f>'2.2c'!N27</f>
        <v>9749</v>
      </c>
      <c r="N43" s="174">
        <f>'2.2c'!O27</f>
        <v>7817</v>
      </c>
      <c r="O43" s="174">
        <f>'2.2c'!P27</f>
        <v>7587</v>
      </c>
      <c r="P43" s="174">
        <f>'2.2c'!Q27</f>
        <v>8011</v>
      </c>
    </row>
    <row r="47" spans="1:16" x14ac:dyDescent="0.3">
      <c r="A47" s="173" t="s">
        <v>88</v>
      </c>
      <c r="B47" s="50" t="s">
        <v>3</v>
      </c>
      <c r="C47" s="73" t="s">
        <v>25</v>
      </c>
      <c r="D47" s="73" t="s">
        <v>26</v>
      </c>
      <c r="E47" s="73" t="s">
        <v>27</v>
      </c>
      <c r="F47" s="73" t="s">
        <v>28</v>
      </c>
      <c r="G47" s="73" t="s">
        <v>29</v>
      </c>
      <c r="H47" s="73" t="s">
        <v>30</v>
      </c>
      <c r="I47" s="73" t="s">
        <v>31</v>
      </c>
      <c r="J47" s="73" t="s">
        <v>32</v>
      </c>
      <c r="K47" s="73" t="s">
        <v>33</v>
      </c>
      <c r="L47" s="73" t="s">
        <v>46</v>
      </c>
      <c r="M47" s="73" t="s">
        <v>82</v>
      </c>
      <c r="N47" s="50" t="s">
        <v>95</v>
      </c>
      <c r="O47" s="50" t="s">
        <v>121</v>
      </c>
      <c r="P47" s="50" t="s">
        <v>279</v>
      </c>
    </row>
    <row r="48" spans="1:16" x14ac:dyDescent="0.3">
      <c r="A48" s="173"/>
      <c r="H48" s="73"/>
      <c r="I48" s="73"/>
      <c r="J48" s="73"/>
      <c r="K48" s="73"/>
    </row>
    <row r="49" spans="1:16" x14ac:dyDescent="0.3">
      <c r="A49" s="173"/>
      <c r="B49" s="50" t="s">
        <v>70</v>
      </c>
      <c r="C49" s="174"/>
      <c r="D49" s="174"/>
      <c r="E49" s="174"/>
      <c r="F49" s="174"/>
      <c r="G49" s="174"/>
      <c r="H49" s="174"/>
      <c r="I49" s="174">
        <f>'2.2b'!J29</f>
        <v>22200</v>
      </c>
      <c r="J49" s="174">
        <f>'2.2b'!K29</f>
        <v>20100</v>
      </c>
      <c r="K49" s="174">
        <f>'2.2b'!L29</f>
        <v>21300</v>
      </c>
      <c r="L49" s="174">
        <f>'2.2b'!M29</f>
        <v>20700</v>
      </c>
      <c r="M49" s="174">
        <f>'2.2b'!N29</f>
        <v>20200</v>
      </c>
      <c r="N49" s="174">
        <f>'2.2b'!O29</f>
        <v>19100</v>
      </c>
      <c r="O49" s="174">
        <f>'2.2b'!P29</f>
        <v>18700</v>
      </c>
      <c r="P49" s="174">
        <f>'2.2b'!Q29</f>
        <v>19300</v>
      </c>
    </row>
    <row r="50" spans="1:16" x14ac:dyDescent="0.3">
      <c r="A50" s="173"/>
      <c r="B50" s="50" t="s">
        <v>71</v>
      </c>
      <c r="C50" s="174"/>
      <c r="D50" s="174"/>
      <c r="E50" s="174"/>
      <c r="F50" s="174"/>
      <c r="G50" s="174"/>
      <c r="H50" s="174"/>
      <c r="I50" s="174">
        <f>'2.2c'!J29</f>
        <v>16800</v>
      </c>
      <c r="J50" s="174">
        <f>'2.2c'!K29</f>
        <v>15600</v>
      </c>
      <c r="K50" s="174">
        <f>'2.2c'!L29</f>
        <v>15500</v>
      </c>
      <c r="L50" s="174">
        <f>'2.2c'!M29</f>
        <v>15100</v>
      </c>
      <c r="M50" s="174">
        <f>'2.2c'!N29</f>
        <v>14500</v>
      </c>
      <c r="N50" s="174">
        <f>'2.2c'!O29</f>
        <v>13700</v>
      </c>
      <c r="O50" s="174">
        <f>'2.2c'!P29</f>
        <v>13400</v>
      </c>
      <c r="P50" s="174">
        <f>'2.2c'!Q29</f>
        <v>13700</v>
      </c>
    </row>
    <row r="51" spans="1:16" x14ac:dyDescent="0.3">
      <c r="B51" s="50" t="s">
        <v>60</v>
      </c>
      <c r="C51" s="174"/>
      <c r="D51" s="174"/>
      <c r="E51" s="174"/>
      <c r="F51" s="174"/>
      <c r="G51" s="174"/>
      <c r="H51" s="174"/>
      <c r="I51" s="174">
        <f>'2.2b'!J30</f>
        <v>8300</v>
      </c>
      <c r="J51" s="174">
        <f>'2.2b'!K30</f>
        <v>8600</v>
      </c>
      <c r="K51" s="174">
        <f>'2.2b'!L30</f>
        <v>9500</v>
      </c>
      <c r="L51" s="174">
        <f>'2.2b'!M30</f>
        <v>9000</v>
      </c>
      <c r="M51" s="174">
        <f>'2.2b'!N30</f>
        <v>8800</v>
      </c>
      <c r="N51" s="174">
        <f>'2.2b'!O30</f>
        <v>8300</v>
      </c>
      <c r="O51" s="174">
        <f>'2.2b'!P30</f>
        <v>8100</v>
      </c>
      <c r="P51" s="174">
        <f>'2.2b'!Q30</f>
        <v>8400</v>
      </c>
    </row>
    <row r="52" spans="1:16" x14ac:dyDescent="0.3">
      <c r="B52" s="50" t="s">
        <v>61</v>
      </c>
      <c r="C52" s="174"/>
      <c r="D52" s="174"/>
      <c r="E52" s="174"/>
      <c r="F52" s="174"/>
      <c r="G52" s="174"/>
      <c r="H52" s="174"/>
      <c r="I52" s="174">
        <f>'2.2c'!J30</f>
        <v>4000</v>
      </c>
      <c r="J52" s="174">
        <f>'2.2c'!K30</f>
        <v>4100</v>
      </c>
      <c r="K52" s="174">
        <f>'2.2c'!L30</f>
        <v>4200</v>
      </c>
      <c r="L52" s="174">
        <f>'2.2c'!M30</f>
        <v>4000</v>
      </c>
      <c r="M52" s="174">
        <f>'2.2c'!N30</f>
        <v>3900</v>
      </c>
      <c r="N52" s="174">
        <f>'2.2c'!O30</f>
        <v>3800</v>
      </c>
      <c r="O52" s="174">
        <f>'2.2c'!P30</f>
        <v>3500</v>
      </c>
      <c r="P52" s="174">
        <f>'2.2c'!Q30</f>
        <v>3600</v>
      </c>
    </row>
    <row r="53" spans="1:16" x14ac:dyDescent="0.3">
      <c r="B53" s="50" t="s">
        <v>142</v>
      </c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</row>
    <row r="54" spans="1:16" x14ac:dyDescent="0.3">
      <c r="B54" s="50" t="s">
        <v>143</v>
      </c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</row>
    <row r="55" spans="1:16" x14ac:dyDescent="0.3">
      <c r="B55" s="50" t="s">
        <v>62</v>
      </c>
      <c r="C55" s="174"/>
      <c r="D55" s="174"/>
      <c r="E55" s="174"/>
      <c r="F55" s="174"/>
      <c r="G55" s="174"/>
      <c r="H55" s="174"/>
      <c r="I55" s="174">
        <f>'2.2b'!J34</f>
        <v>1100</v>
      </c>
      <c r="J55" s="174">
        <f>'2.2b'!K34</f>
        <v>1000</v>
      </c>
      <c r="K55" s="174">
        <f>'2.2b'!L34</f>
        <v>1100</v>
      </c>
      <c r="L55" s="174">
        <f>'2.2b'!M34</f>
        <v>830</v>
      </c>
      <c r="M55" s="174">
        <f>'2.2b'!N34</f>
        <v>740</v>
      </c>
      <c r="N55" s="174">
        <f>'2.2b'!O34</f>
        <v>660</v>
      </c>
      <c r="O55" s="174">
        <f>'2.2b'!P34</f>
        <v>680</v>
      </c>
      <c r="P55" s="174">
        <f>'2.2b'!Q34</f>
        <v>630</v>
      </c>
    </row>
    <row r="56" spans="1:16" x14ac:dyDescent="0.3">
      <c r="B56" s="50" t="s">
        <v>63</v>
      </c>
      <c r="C56" s="174"/>
      <c r="D56" s="174"/>
      <c r="E56" s="174"/>
      <c r="F56" s="174"/>
      <c r="G56" s="174"/>
      <c r="H56" s="174"/>
      <c r="I56" s="174">
        <f>'2.2c'!J34</f>
        <v>1100</v>
      </c>
      <c r="J56" s="174">
        <f>'2.2c'!K34</f>
        <v>1000</v>
      </c>
      <c r="K56" s="174">
        <f>'2.2c'!L34</f>
        <v>1100</v>
      </c>
      <c r="L56" s="174">
        <f>'2.2c'!M34</f>
        <v>830</v>
      </c>
      <c r="M56" s="174">
        <f>'2.2c'!N34</f>
        <v>710</v>
      </c>
      <c r="N56" s="174">
        <f>'2.2c'!O34</f>
        <v>740</v>
      </c>
      <c r="O56" s="174">
        <f>'2.2c'!P34</f>
        <v>740</v>
      </c>
      <c r="P56" s="174">
        <f>'2.2c'!Q34</f>
        <v>680</v>
      </c>
    </row>
    <row r="57" spans="1:16" x14ac:dyDescent="0.3">
      <c r="B57" s="50" t="s">
        <v>83</v>
      </c>
      <c r="C57" s="174"/>
      <c r="D57" s="174"/>
      <c r="E57" s="174"/>
      <c r="F57" s="174"/>
      <c r="G57" s="174"/>
      <c r="H57" s="174"/>
      <c r="I57" s="174">
        <f>'2.2c'!J35</f>
        <v>8700</v>
      </c>
      <c r="J57" s="174">
        <f>'2.2c'!K35</f>
        <v>7300</v>
      </c>
      <c r="K57" s="174">
        <f>'2.2c'!L35</f>
        <v>7100</v>
      </c>
      <c r="L57" s="174">
        <f>'2.2c'!M35</f>
        <v>7270</v>
      </c>
      <c r="M57" s="174">
        <f>'2.2c'!N35</f>
        <v>6590</v>
      </c>
      <c r="N57" s="174">
        <f>'2.2c'!O35</f>
        <v>5860</v>
      </c>
      <c r="O57" s="174">
        <f>'2.2c'!P35</f>
        <v>5960</v>
      </c>
      <c r="P57" s="174">
        <f>'2.2c'!Q35</f>
        <v>6120</v>
      </c>
    </row>
    <row r="58" spans="1:16" x14ac:dyDescent="0.3">
      <c r="B58" s="50" t="s">
        <v>84</v>
      </c>
      <c r="C58" s="174"/>
      <c r="D58" s="174"/>
      <c r="E58" s="174"/>
      <c r="F58" s="174"/>
      <c r="G58" s="174"/>
      <c r="H58" s="174"/>
      <c r="I58" s="174">
        <f>'2.2b'!J35</f>
        <v>9400</v>
      </c>
      <c r="J58" s="174">
        <f>'2.2b'!K35</f>
        <v>7100</v>
      </c>
      <c r="K58" s="174">
        <f>'2.2b'!L35</f>
        <v>7200</v>
      </c>
      <c r="L58" s="174">
        <f>'2.2b'!M35</f>
        <v>7270</v>
      </c>
      <c r="M58" s="174">
        <f>'2.2b'!N35</f>
        <v>6860</v>
      </c>
      <c r="N58" s="174">
        <f>'2.2b'!O35</f>
        <v>6440</v>
      </c>
      <c r="O58" s="174">
        <f>'2.2b'!P35</f>
        <v>6220</v>
      </c>
      <c r="P58" s="174">
        <f>'2.2b'!Q35</f>
        <v>6570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">
    <tabColor rgb="FFF1A78A"/>
    <pageSetUpPr fitToPage="1"/>
  </sheetPr>
  <dimension ref="A1:Q44"/>
  <sheetViews>
    <sheetView showGridLines="0" topLeftCell="B1" zoomScale="90" zoomScaleNormal="90" workbookViewId="0">
      <pane xSplit="1" ySplit="4" topLeftCell="C5" activePane="bottomRight" state="frozen"/>
      <selection activeCell="B1" sqref="B1"/>
      <selection pane="topRight" activeCell="C1" sqref="C1"/>
      <selection pane="bottomLeft" activeCell="B5" sqref="B5"/>
      <selection pane="bottomRight" activeCell="B2" sqref="B2"/>
    </sheetView>
  </sheetViews>
  <sheetFormatPr defaultColWidth="9.140625" defaultRowHeight="16.5" x14ac:dyDescent="0.3"/>
  <cols>
    <col min="1" max="1" width="0" style="44" hidden="1" customWidth="1"/>
    <col min="2" max="2" width="70.7109375" style="113" customWidth="1"/>
    <col min="3" max="3" width="14.140625" style="61" customWidth="1"/>
    <col min="4" max="4" width="15.85546875" style="44" customWidth="1"/>
    <col min="5" max="5" width="10.85546875" style="44" customWidth="1"/>
    <col min="6" max="6" width="11.5703125" style="44" customWidth="1"/>
    <col min="7" max="7" width="13" style="44" customWidth="1"/>
    <col min="8" max="8" width="11" style="44" customWidth="1"/>
    <col min="9" max="9" width="10.85546875" style="44" customWidth="1"/>
    <col min="10" max="10" width="16.85546875" style="44" customWidth="1"/>
    <col min="11" max="11" width="13.140625" style="44" customWidth="1"/>
    <col min="12" max="13" width="14" style="44" customWidth="1"/>
    <col min="14" max="16384" width="9.140625" style="44"/>
  </cols>
  <sheetData>
    <row r="1" spans="1:17" ht="18" x14ac:dyDescent="0.35">
      <c r="B1" s="46" t="s">
        <v>328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</row>
    <row r="2" spans="1:17" x14ac:dyDescent="0.3">
      <c r="B2" s="244" t="s">
        <v>145</v>
      </c>
      <c r="I2" s="61"/>
      <c r="J2" s="61"/>
    </row>
    <row r="3" spans="1:17" ht="14.45" customHeight="1" x14ac:dyDescent="0.3">
      <c r="B3" s="116"/>
      <c r="C3" s="509" t="s">
        <v>286</v>
      </c>
      <c r="D3" s="509"/>
      <c r="E3" s="505" t="s">
        <v>288</v>
      </c>
      <c r="F3" s="506"/>
      <c r="G3" s="504" t="s">
        <v>285</v>
      </c>
      <c r="H3" s="504"/>
      <c r="I3" s="505" t="s">
        <v>287</v>
      </c>
      <c r="J3" s="506"/>
      <c r="K3" s="505" t="s">
        <v>289</v>
      </c>
      <c r="L3" s="504"/>
      <c r="M3" s="510"/>
      <c r="N3" s="70"/>
      <c r="O3" s="70"/>
      <c r="P3" s="508"/>
      <c r="Q3" s="508"/>
    </row>
    <row r="4" spans="1:17" x14ac:dyDescent="0.3">
      <c r="B4" s="116"/>
      <c r="C4" s="78" t="s">
        <v>5</v>
      </c>
      <c r="D4" s="78" t="s">
        <v>6</v>
      </c>
      <c r="E4" s="117" t="s">
        <v>5</v>
      </c>
      <c r="F4" s="119" t="s">
        <v>6</v>
      </c>
      <c r="G4" s="78" t="s">
        <v>5</v>
      </c>
      <c r="H4" s="78" t="s">
        <v>6</v>
      </c>
      <c r="I4" s="117" t="s">
        <v>5</v>
      </c>
      <c r="J4" s="119" t="s">
        <v>6</v>
      </c>
      <c r="K4" s="316" t="s">
        <v>5</v>
      </c>
      <c r="L4" s="317" t="s">
        <v>6</v>
      </c>
      <c r="M4" s="118" t="s">
        <v>124</v>
      </c>
      <c r="N4" s="70"/>
      <c r="O4" s="70"/>
      <c r="P4" s="70"/>
      <c r="Q4" s="70"/>
    </row>
    <row r="5" spans="1:17" ht="14.45" customHeight="1" x14ac:dyDescent="0.3">
      <c r="A5" s="279" t="s">
        <v>96</v>
      </c>
      <c r="B5" s="116" t="s">
        <v>7</v>
      </c>
      <c r="C5" s="121">
        <v>9420367</v>
      </c>
      <c r="D5" s="121">
        <v>11336039</v>
      </c>
      <c r="E5" s="122">
        <v>797488</v>
      </c>
      <c r="F5" s="123">
        <v>865976</v>
      </c>
      <c r="G5" s="121">
        <v>476960</v>
      </c>
      <c r="H5" s="121">
        <v>591416</v>
      </c>
      <c r="I5" s="122">
        <v>333472</v>
      </c>
      <c r="J5" s="123">
        <v>327841</v>
      </c>
      <c r="K5" s="122">
        <v>11028287</v>
      </c>
      <c r="L5" s="121">
        <v>13121272</v>
      </c>
      <c r="M5" s="123">
        <v>24149559</v>
      </c>
      <c r="N5" s="83"/>
      <c r="O5" s="83"/>
    </row>
    <row r="6" spans="1:17" ht="14.45" customHeight="1" thickBot="1" x14ac:dyDescent="0.35">
      <c r="A6" s="279"/>
      <c r="B6" s="116"/>
      <c r="C6" s="125"/>
      <c r="D6" s="125"/>
      <c r="E6" s="126"/>
      <c r="F6" s="127"/>
      <c r="G6" s="125"/>
      <c r="H6" s="125"/>
      <c r="I6" s="126"/>
      <c r="J6" s="127"/>
      <c r="K6" s="318"/>
      <c r="L6" s="319"/>
      <c r="M6" s="320"/>
      <c r="N6" s="83"/>
      <c r="P6" s="83"/>
      <c r="Q6" s="83"/>
    </row>
    <row r="7" spans="1:17" ht="14.45" customHeight="1" x14ac:dyDescent="0.3">
      <c r="A7" s="48"/>
      <c r="B7" s="128" t="s">
        <v>281</v>
      </c>
      <c r="C7" s="454">
        <v>899690</v>
      </c>
      <c r="D7" s="454">
        <v>672986</v>
      </c>
      <c r="E7" s="455">
        <v>98799</v>
      </c>
      <c r="F7" s="456">
        <v>75641</v>
      </c>
      <c r="G7" s="454">
        <v>49016</v>
      </c>
      <c r="H7" s="454">
        <v>36535</v>
      </c>
      <c r="I7" s="455">
        <v>27591</v>
      </c>
      <c r="J7" s="456">
        <v>19742</v>
      </c>
      <c r="K7" s="454">
        <v>1075096</v>
      </c>
      <c r="L7" s="457">
        <v>804904</v>
      </c>
      <c r="M7" s="457">
        <v>1880000</v>
      </c>
      <c r="N7" s="83"/>
      <c r="O7" s="83"/>
      <c r="P7" s="83"/>
      <c r="Q7" s="83"/>
    </row>
    <row r="8" spans="1:17" ht="14.45" customHeight="1" x14ac:dyDescent="0.3">
      <c r="A8" s="279" t="s">
        <v>391</v>
      </c>
      <c r="B8" s="376" t="s">
        <v>390</v>
      </c>
      <c r="C8" s="370">
        <v>863302</v>
      </c>
      <c r="D8" s="370">
        <v>637486</v>
      </c>
      <c r="E8" s="371">
        <v>95113</v>
      </c>
      <c r="F8" s="372">
        <v>72073</v>
      </c>
      <c r="G8" s="370">
        <v>47214</v>
      </c>
      <c r="H8" s="370">
        <v>34672</v>
      </c>
      <c r="I8" s="371">
        <v>26992</v>
      </c>
      <c r="J8" s="372">
        <v>19215</v>
      </c>
      <c r="K8" s="370">
        <v>1032621</v>
      </c>
      <c r="L8" s="373">
        <v>763446</v>
      </c>
      <c r="M8" s="373">
        <v>1796067</v>
      </c>
      <c r="N8" s="83"/>
      <c r="O8" s="83"/>
      <c r="P8" s="83"/>
      <c r="Q8" s="83"/>
    </row>
    <row r="9" spans="1:17" ht="14.45" customHeight="1" x14ac:dyDescent="0.3">
      <c r="A9" s="279" t="s">
        <v>97</v>
      </c>
      <c r="B9" s="132" t="s">
        <v>65</v>
      </c>
      <c r="C9" s="129">
        <v>267694</v>
      </c>
      <c r="D9" s="129">
        <v>132690</v>
      </c>
      <c r="E9" s="130">
        <v>34108</v>
      </c>
      <c r="F9" s="131">
        <v>17781</v>
      </c>
      <c r="G9" s="129">
        <v>15118</v>
      </c>
      <c r="H9" s="129">
        <v>7639</v>
      </c>
      <c r="I9" s="130">
        <v>10669</v>
      </c>
      <c r="J9" s="131">
        <v>4593</v>
      </c>
      <c r="K9" s="129">
        <v>327589</v>
      </c>
      <c r="L9" s="133">
        <v>162703</v>
      </c>
      <c r="M9" s="133">
        <v>490292</v>
      </c>
      <c r="N9" s="83"/>
      <c r="O9" s="83"/>
      <c r="P9" s="83"/>
      <c r="Q9" s="83"/>
    </row>
    <row r="10" spans="1:17" ht="14.45" customHeight="1" x14ac:dyDescent="0.3">
      <c r="A10" s="279"/>
      <c r="B10" s="134" t="s">
        <v>67</v>
      </c>
      <c r="C10" s="135">
        <v>43101</v>
      </c>
      <c r="D10" s="135">
        <v>26915</v>
      </c>
      <c r="E10" s="136">
        <v>4146</v>
      </c>
      <c r="F10" s="137">
        <v>2566</v>
      </c>
      <c r="G10" s="135">
        <v>2036</v>
      </c>
      <c r="H10" s="135">
        <v>1280</v>
      </c>
      <c r="I10" s="136">
        <v>1324</v>
      </c>
      <c r="J10" s="137">
        <v>708</v>
      </c>
      <c r="K10" s="135">
        <v>50607</v>
      </c>
      <c r="L10" s="138">
        <v>31469</v>
      </c>
      <c r="M10" s="138">
        <v>82076</v>
      </c>
      <c r="N10" s="83"/>
      <c r="O10" s="139"/>
      <c r="P10" s="83"/>
      <c r="Q10" s="83"/>
    </row>
    <row r="11" spans="1:17" ht="14.45" customHeight="1" x14ac:dyDescent="0.3">
      <c r="A11" s="279"/>
      <c r="B11" s="140" t="s">
        <v>265</v>
      </c>
      <c r="C11" s="141">
        <v>107026</v>
      </c>
      <c r="D11" s="141">
        <v>57544</v>
      </c>
      <c r="E11" s="142">
        <v>17129</v>
      </c>
      <c r="F11" s="143">
        <v>9859</v>
      </c>
      <c r="G11" s="141">
        <v>6301</v>
      </c>
      <c r="H11" s="141">
        <v>3347</v>
      </c>
      <c r="I11" s="142">
        <v>4295</v>
      </c>
      <c r="J11" s="143">
        <v>1896</v>
      </c>
      <c r="K11" s="141">
        <v>134751</v>
      </c>
      <c r="L11" s="144">
        <v>72646</v>
      </c>
      <c r="M11" s="144">
        <v>207397</v>
      </c>
      <c r="N11" s="83"/>
      <c r="O11" s="139"/>
      <c r="P11" s="83"/>
      <c r="Q11" s="83"/>
    </row>
    <row r="12" spans="1:17" ht="14.45" customHeight="1" x14ac:dyDescent="0.3">
      <c r="A12" s="279" t="s">
        <v>98</v>
      </c>
      <c r="B12" s="145" t="s">
        <v>66</v>
      </c>
      <c r="C12" s="146">
        <v>110259</v>
      </c>
      <c r="D12" s="146">
        <v>104613</v>
      </c>
      <c r="E12" s="147">
        <v>14860</v>
      </c>
      <c r="F12" s="148">
        <v>14408</v>
      </c>
      <c r="G12" s="146">
        <v>6136</v>
      </c>
      <c r="H12" s="146">
        <v>5960</v>
      </c>
      <c r="I12" s="147">
        <v>1071</v>
      </c>
      <c r="J12" s="148">
        <v>1148</v>
      </c>
      <c r="K12" s="146">
        <v>132326</v>
      </c>
      <c r="L12" s="149">
        <v>126129</v>
      </c>
      <c r="M12" s="149">
        <v>258455</v>
      </c>
      <c r="N12" s="83"/>
      <c r="O12" s="83"/>
      <c r="P12" s="83"/>
      <c r="Q12" s="83"/>
    </row>
    <row r="13" spans="1:17" ht="14.45" customHeight="1" x14ac:dyDescent="0.3">
      <c r="A13" s="279" t="s">
        <v>99</v>
      </c>
      <c r="B13" s="145" t="s">
        <v>120</v>
      </c>
      <c r="C13" s="146">
        <v>88194</v>
      </c>
      <c r="D13" s="146">
        <v>72674</v>
      </c>
      <c r="E13" s="147">
        <v>7672</v>
      </c>
      <c r="F13" s="148">
        <v>7586</v>
      </c>
      <c r="G13" s="146">
        <v>4879</v>
      </c>
      <c r="H13" s="146">
        <v>4052</v>
      </c>
      <c r="I13" s="147">
        <v>2764</v>
      </c>
      <c r="J13" s="148">
        <v>2218</v>
      </c>
      <c r="K13" s="146">
        <v>103509</v>
      </c>
      <c r="L13" s="149">
        <v>86530</v>
      </c>
      <c r="M13" s="149">
        <v>190039</v>
      </c>
      <c r="N13" s="83"/>
      <c r="O13" s="139"/>
      <c r="P13" s="83"/>
      <c r="Q13" s="83"/>
    </row>
    <row r="14" spans="1:17" ht="14.45" customHeight="1" x14ac:dyDescent="0.3">
      <c r="A14" s="279" t="s">
        <v>100</v>
      </c>
      <c r="B14" s="145" t="s">
        <v>69</v>
      </c>
      <c r="C14" s="146">
        <v>101827</v>
      </c>
      <c r="D14" s="146">
        <v>86855</v>
      </c>
      <c r="E14" s="147">
        <v>9179</v>
      </c>
      <c r="F14" s="148">
        <v>8456</v>
      </c>
      <c r="G14" s="146">
        <v>5219</v>
      </c>
      <c r="H14" s="146">
        <v>4338</v>
      </c>
      <c r="I14" s="147">
        <v>3022</v>
      </c>
      <c r="J14" s="148">
        <v>3071</v>
      </c>
      <c r="K14" s="146">
        <v>119247</v>
      </c>
      <c r="L14" s="149">
        <v>102720</v>
      </c>
      <c r="M14" s="149">
        <v>221967</v>
      </c>
      <c r="N14" s="83"/>
      <c r="O14" s="139"/>
      <c r="P14" s="139"/>
      <c r="Q14" s="139"/>
    </row>
    <row r="15" spans="1:17" ht="14.45" customHeight="1" x14ac:dyDescent="0.3">
      <c r="A15" s="279" t="s">
        <v>117</v>
      </c>
      <c r="B15" s="145" t="s">
        <v>75</v>
      </c>
      <c r="C15" s="146">
        <v>295328</v>
      </c>
      <c r="D15" s="146">
        <v>240654</v>
      </c>
      <c r="E15" s="147">
        <v>29294</v>
      </c>
      <c r="F15" s="148">
        <v>23842</v>
      </c>
      <c r="G15" s="146">
        <v>15862</v>
      </c>
      <c r="H15" s="146">
        <v>12683</v>
      </c>
      <c r="I15" s="147">
        <v>9466</v>
      </c>
      <c r="J15" s="148">
        <v>8185</v>
      </c>
      <c r="K15" s="146">
        <v>349950</v>
      </c>
      <c r="L15" s="149">
        <v>285364</v>
      </c>
      <c r="M15" s="149">
        <v>635314</v>
      </c>
      <c r="N15" s="83"/>
      <c r="O15" s="83"/>
      <c r="P15" s="83"/>
      <c r="Q15" s="83"/>
    </row>
    <row r="16" spans="1:17" ht="14.45" customHeight="1" x14ac:dyDescent="0.3">
      <c r="A16" s="279" t="s">
        <v>392</v>
      </c>
      <c r="B16" s="445" t="s">
        <v>282</v>
      </c>
      <c r="C16" s="146">
        <v>77</v>
      </c>
      <c r="D16" s="146">
        <v>20</v>
      </c>
      <c r="E16" s="147">
        <v>28</v>
      </c>
      <c r="F16" s="148">
        <v>6</v>
      </c>
      <c r="G16" s="146">
        <v>2</v>
      </c>
      <c r="H16" s="146">
        <v>0</v>
      </c>
      <c r="I16" s="147"/>
      <c r="J16" s="148"/>
      <c r="K16" s="146">
        <v>107</v>
      </c>
      <c r="L16" s="149">
        <v>26</v>
      </c>
      <c r="M16" s="149">
        <v>133</v>
      </c>
      <c r="N16" s="83"/>
      <c r="O16" s="83"/>
      <c r="P16" s="83"/>
      <c r="Q16" s="83"/>
    </row>
    <row r="17" spans="1:17" ht="14.45" customHeight="1" x14ac:dyDescent="0.3">
      <c r="A17" s="279" t="s">
        <v>215</v>
      </c>
      <c r="B17" s="445" t="s">
        <v>119</v>
      </c>
      <c r="C17" s="146">
        <v>4133</v>
      </c>
      <c r="D17" s="146">
        <v>3975</v>
      </c>
      <c r="E17" s="147">
        <v>375</v>
      </c>
      <c r="F17" s="148">
        <v>402</v>
      </c>
      <c r="G17" s="146">
        <v>384</v>
      </c>
      <c r="H17" s="146">
        <v>375</v>
      </c>
      <c r="I17" s="147">
        <v>38</v>
      </c>
      <c r="J17" s="148">
        <v>27</v>
      </c>
      <c r="K17" s="146">
        <v>4930</v>
      </c>
      <c r="L17" s="149">
        <v>4779</v>
      </c>
      <c r="M17" s="149">
        <v>9709</v>
      </c>
      <c r="N17" s="83"/>
      <c r="O17" s="83"/>
      <c r="P17" s="83"/>
      <c r="Q17" s="83"/>
    </row>
    <row r="18" spans="1:17" ht="14.45" customHeight="1" x14ac:dyDescent="0.3">
      <c r="A18" s="279" t="s">
        <v>393</v>
      </c>
      <c r="B18" s="445" t="s">
        <v>283</v>
      </c>
      <c r="C18" s="146">
        <v>14415</v>
      </c>
      <c r="D18" s="146">
        <v>15499</v>
      </c>
      <c r="E18" s="147">
        <v>2238</v>
      </c>
      <c r="F18" s="148">
        <v>2257</v>
      </c>
      <c r="G18" s="146">
        <v>830</v>
      </c>
      <c r="H18" s="146">
        <v>951</v>
      </c>
      <c r="I18" s="147">
        <v>183</v>
      </c>
      <c r="J18" s="148">
        <v>208</v>
      </c>
      <c r="K18" s="146">
        <v>17666</v>
      </c>
      <c r="L18" s="149">
        <v>18915</v>
      </c>
      <c r="M18" s="149">
        <v>36581</v>
      </c>
      <c r="N18" s="83"/>
      <c r="O18" s="83"/>
      <c r="P18" s="83"/>
      <c r="Q18" s="83"/>
    </row>
    <row r="19" spans="1:17" ht="14.45" customHeight="1" x14ac:dyDescent="0.3">
      <c r="A19" s="279" t="s">
        <v>394</v>
      </c>
      <c r="B19" s="445" t="s">
        <v>284</v>
      </c>
      <c r="C19" s="146">
        <v>2441</v>
      </c>
      <c r="D19" s="146">
        <v>2263</v>
      </c>
      <c r="E19" s="147" t="s">
        <v>412</v>
      </c>
      <c r="F19" s="148">
        <v>0</v>
      </c>
      <c r="G19" s="146">
        <v>30</v>
      </c>
      <c r="H19" s="146">
        <v>36</v>
      </c>
      <c r="I19" s="147">
        <v>73</v>
      </c>
      <c r="J19" s="148">
        <v>43</v>
      </c>
      <c r="K19" s="146">
        <v>2544</v>
      </c>
      <c r="L19" s="149">
        <v>2342</v>
      </c>
      <c r="M19" s="149">
        <v>4886</v>
      </c>
      <c r="N19" s="83"/>
      <c r="O19" s="83"/>
      <c r="P19" s="83"/>
      <c r="Q19" s="83"/>
    </row>
    <row r="20" spans="1:17" ht="14.45" customHeight="1" thickBot="1" x14ac:dyDescent="0.35">
      <c r="A20" s="279" t="s">
        <v>213</v>
      </c>
      <c r="B20" s="444" t="s">
        <v>123</v>
      </c>
      <c r="C20" s="176">
        <v>15322</v>
      </c>
      <c r="D20" s="176">
        <v>13743</v>
      </c>
      <c r="E20" s="177">
        <v>1045</v>
      </c>
      <c r="F20" s="178">
        <v>903</v>
      </c>
      <c r="G20" s="176">
        <v>556</v>
      </c>
      <c r="H20" s="176">
        <v>501</v>
      </c>
      <c r="I20" s="177">
        <v>305</v>
      </c>
      <c r="J20" s="178">
        <v>249</v>
      </c>
      <c r="K20" s="176">
        <v>17228</v>
      </c>
      <c r="L20" s="179">
        <v>15396</v>
      </c>
      <c r="M20" s="179">
        <v>32624</v>
      </c>
      <c r="N20" s="83"/>
      <c r="O20" s="83"/>
      <c r="P20" s="83"/>
      <c r="Q20" s="83"/>
    </row>
    <row r="21" spans="1:17" ht="14.45" customHeight="1" x14ac:dyDescent="0.3">
      <c r="A21" s="279"/>
      <c r="B21" s="50"/>
      <c r="C21" s="150"/>
      <c r="D21" s="77"/>
      <c r="E21" s="151"/>
      <c r="F21" s="152"/>
      <c r="G21" s="150"/>
      <c r="H21" s="150"/>
      <c r="I21" s="151"/>
      <c r="J21" s="152"/>
      <c r="K21" s="99"/>
      <c r="L21" s="99"/>
      <c r="M21" s="99"/>
      <c r="N21" s="83"/>
      <c r="O21" s="83"/>
      <c r="P21" s="83"/>
      <c r="Q21" s="83"/>
    </row>
    <row r="22" spans="1:17" x14ac:dyDescent="0.3">
      <c r="A22" s="279" t="s">
        <v>217</v>
      </c>
      <c r="B22" s="156" t="s">
        <v>9</v>
      </c>
      <c r="C22" s="153">
        <v>53194</v>
      </c>
      <c r="D22" s="153">
        <v>40574</v>
      </c>
      <c r="E22" s="154">
        <v>5550</v>
      </c>
      <c r="F22" s="155">
        <v>4512</v>
      </c>
      <c r="G22" s="153">
        <v>2935</v>
      </c>
      <c r="H22" s="153">
        <v>2640</v>
      </c>
      <c r="I22" s="154">
        <v>1711</v>
      </c>
      <c r="J22" s="155">
        <v>1524</v>
      </c>
      <c r="K22" s="153">
        <v>63390</v>
      </c>
      <c r="L22" s="153">
        <v>49250</v>
      </c>
      <c r="M22" s="125"/>
      <c r="N22" s="83"/>
      <c r="O22" s="139"/>
      <c r="P22" s="83"/>
      <c r="Q22" s="83"/>
    </row>
    <row r="23" spans="1:17" ht="14.45" customHeight="1" x14ac:dyDescent="0.3">
      <c r="A23" s="279" t="s">
        <v>218</v>
      </c>
      <c r="B23" s="159" t="s">
        <v>10</v>
      </c>
      <c r="C23" s="97">
        <v>3312</v>
      </c>
      <c r="D23" s="97">
        <v>9171</v>
      </c>
      <c r="E23" s="157">
        <v>137</v>
      </c>
      <c r="F23" s="158">
        <v>315</v>
      </c>
      <c r="G23" s="97">
        <v>60</v>
      </c>
      <c r="H23" s="97">
        <v>153</v>
      </c>
      <c r="I23" s="157">
        <v>18</v>
      </c>
      <c r="J23" s="158">
        <v>32</v>
      </c>
      <c r="K23" s="97">
        <v>3527</v>
      </c>
      <c r="L23" s="97">
        <v>9671</v>
      </c>
      <c r="M23" s="125"/>
      <c r="N23" s="83"/>
      <c r="O23" s="83"/>
      <c r="P23" s="83"/>
      <c r="Q23" s="83"/>
    </row>
    <row r="24" spans="1:17" ht="14.45" customHeight="1" x14ac:dyDescent="0.3">
      <c r="A24" s="279"/>
      <c r="B24" s="160"/>
      <c r="C24" s="161"/>
      <c r="D24" s="161"/>
      <c r="E24" s="162"/>
      <c r="F24" s="163"/>
      <c r="G24" s="161"/>
      <c r="H24" s="161"/>
      <c r="I24" s="162"/>
      <c r="J24" s="163"/>
      <c r="K24" s="161"/>
      <c r="L24" s="161"/>
      <c r="M24" s="161"/>
      <c r="N24" s="83"/>
      <c r="O24" s="83"/>
      <c r="P24" s="83"/>
      <c r="Q24" s="83"/>
    </row>
    <row r="25" spans="1:17" x14ac:dyDescent="0.3">
      <c r="A25" s="279" t="s">
        <v>106</v>
      </c>
      <c r="B25" s="49" t="s">
        <v>11</v>
      </c>
      <c r="C25" s="97">
        <v>1130886</v>
      </c>
      <c r="D25" s="97">
        <v>1141779</v>
      </c>
      <c r="E25" s="157">
        <v>103253</v>
      </c>
      <c r="F25" s="158">
        <v>116985</v>
      </c>
      <c r="G25" s="97">
        <v>42425</v>
      </c>
      <c r="H25" s="97">
        <v>37916</v>
      </c>
      <c r="I25" s="157">
        <v>38548</v>
      </c>
      <c r="J25" s="158">
        <v>42283</v>
      </c>
      <c r="K25" s="97">
        <v>1315112</v>
      </c>
      <c r="L25" s="97">
        <v>1338963</v>
      </c>
      <c r="M25" s="125"/>
      <c r="N25" s="83"/>
      <c r="O25" s="83"/>
      <c r="P25" s="83"/>
      <c r="Q25" s="83"/>
    </row>
    <row r="26" spans="1:17" x14ac:dyDescent="0.3">
      <c r="A26" s="279" t="s">
        <v>101</v>
      </c>
      <c r="B26" s="49" t="s">
        <v>16</v>
      </c>
      <c r="C26" s="97">
        <v>212618</v>
      </c>
      <c r="D26" s="97">
        <v>254245</v>
      </c>
      <c r="E26" s="157">
        <v>18162</v>
      </c>
      <c r="F26" s="158">
        <v>22866</v>
      </c>
      <c r="G26" s="164">
        <v>9756</v>
      </c>
      <c r="H26" s="164">
        <v>12762</v>
      </c>
      <c r="I26" s="157">
        <v>4309</v>
      </c>
      <c r="J26" s="158">
        <v>5980</v>
      </c>
      <c r="K26" s="97">
        <v>244845</v>
      </c>
      <c r="L26" s="97">
        <v>295853</v>
      </c>
      <c r="M26" s="125"/>
      <c r="N26" s="83"/>
      <c r="O26" s="83"/>
      <c r="P26" s="83"/>
      <c r="Q26" s="83"/>
    </row>
    <row r="27" spans="1:17" x14ac:dyDescent="0.3">
      <c r="A27" s="279" t="s">
        <v>102</v>
      </c>
      <c r="B27" s="49" t="s">
        <v>17</v>
      </c>
      <c r="C27" s="97">
        <v>874511</v>
      </c>
      <c r="D27" s="97">
        <v>900051</v>
      </c>
      <c r="E27" s="157">
        <v>79835</v>
      </c>
      <c r="F27" s="158">
        <v>89594</v>
      </c>
      <c r="G27" s="45">
        <v>50972</v>
      </c>
      <c r="H27" s="164">
        <v>52579</v>
      </c>
      <c r="I27" s="157">
        <v>27802</v>
      </c>
      <c r="J27" s="158">
        <v>29967</v>
      </c>
      <c r="K27" s="97">
        <v>1033120</v>
      </c>
      <c r="L27" s="97">
        <v>1072191</v>
      </c>
      <c r="M27" s="125"/>
      <c r="N27" s="83"/>
      <c r="O27" s="83"/>
      <c r="P27" s="83"/>
      <c r="Q27" s="83"/>
    </row>
    <row r="28" spans="1:17" x14ac:dyDescent="0.3">
      <c r="A28" s="279" t="s">
        <v>103</v>
      </c>
      <c r="B28" s="49" t="s">
        <v>18</v>
      </c>
      <c r="C28" s="97">
        <v>1298216</v>
      </c>
      <c r="D28" s="97">
        <v>1321495</v>
      </c>
      <c r="E28" s="157">
        <v>99355</v>
      </c>
      <c r="F28" s="158">
        <v>101785</v>
      </c>
      <c r="G28" s="164">
        <v>61546</v>
      </c>
      <c r="H28" s="164">
        <v>63517</v>
      </c>
      <c r="I28" s="157">
        <v>41710</v>
      </c>
      <c r="J28" s="158">
        <v>41796</v>
      </c>
      <c r="K28" s="97">
        <v>1500827</v>
      </c>
      <c r="L28" s="97">
        <v>1528593</v>
      </c>
      <c r="M28" s="125"/>
      <c r="N28" s="83"/>
      <c r="O28" s="83"/>
      <c r="P28" s="83"/>
      <c r="Q28" s="83"/>
    </row>
    <row r="29" spans="1:17" x14ac:dyDescent="0.3">
      <c r="A29" s="279" t="s">
        <v>104</v>
      </c>
      <c r="B29" s="49" t="s">
        <v>19</v>
      </c>
      <c r="C29" s="97">
        <v>516651</v>
      </c>
      <c r="D29" s="97">
        <v>675256</v>
      </c>
      <c r="E29" s="157">
        <v>42519</v>
      </c>
      <c r="F29" s="158">
        <v>55873</v>
      </c>
      <c r="G29" s="164">
        <v>30279</v>
      </c>
      <c r="H29" s="164">
        <v>36932</v>
      </c>
      <c r="I29" s="157">
        <v>67908</v>
      </c>
      <c r="J29" s="158">
        <v>58010</v>
      </c>
      <c r="K29" s="97">
        <v>657357</v>
      </c>
      <c r="L29" s="97">
        <v>826071</v>
      </c>
      <c r="M29" s="125"/>
      <c r="N29" s="83"/>
      <c r="O29" s="83"/>
      <c r="P29" s="83"/>
      <c r="Q29" s="83"/>
    </row>
    <row r="30" spans="1:17" x14ac:dyDescent="0.3">
      <c r="A30" s="279" t="s">
        <v>105</v>
      </c>
      <c r="B30" s="49" t="s">
        <v>20</v>
      </c>
      <c r="C30" s="97">
        <v>664400</v>
      </c>
      <c r="D30" s="97">
        <v>680190</v>
      </c>
      <c r="E30" s="157">
        <v>71977</v>
      </c>
      <c r="F30" s="158">
        <v>74512</v>
      </c>
      <c r="G30" s="164">
        <v>34319</v>
      </c>
      <c r="H30" s="164">
        <v>34526</v>
      </c>
      <c r="I30" s="157">
        <v>21014</v>
      </c>
      <c r="J30" s="158">
        <v>21044</v>
      </c>
      <c r="K30" s="97">
        <v>791710</v>
      </c>
      <c r="L30" s="97">
        <v>810272</v>
      </c>
      <c r="M30" s="125"/>
      <c r="N30" s="83"/>
      <c r="O30" s="83"/>
      <c r="P30" s="83"/>
      <c r="Q30" s="83"/>
    </row>
    <row r="31" spans="1:17" x14ac:dyDescent="0.3">
      <c r="A31" s="279" t="s">
        <v>116</v>
      </c>
      <c r="B31" s="49" t="s">
        <v>21</v>
      </c>
      <c r="C31" s="97">
        <v>3766889</v>
      </c>
      <c r="D31" s="97">
        <v>5640292</v>
      </c>
      <c r="E31" s="157">
        <v>277901</v>
      </c>
      <c r="F31" s="158">
        <v>323893</v>
      </c>
      <c r="G31" s="164">
        <v>195652</v>
      </c>
      <c r="H31" s="164">
        <v>313856</v>
      </c>
      <c r="I31" s="157">
        <v>102861</v>
      </c>
      <c r="J31" s="158">
        <v>107463</v>
      </c>
      <c r="K31" s="97">
        <v>4343303</v>
      </c>
      <c r="L31" s="97">
        <v>6385504</v>
      </c>
      <c r="M31" s="125"/>
      <c r="N31" s="83"/>
    </row>
    <row r="32" spans="1:17" x14ac:dyDescent="0.3">
      <c r="C32" s="44"/>
      <c r="E32" s="165"/>
      <c r="F32" s="165"/>
      <c r="G32" s="88"/>
      <c r="H32" s="88"/>
      <c r="I32" s="88"/>
      <c r="J32" s="88"/>
      <c r="K32" s="88"/>
      <c r="L32" s="88"/>
      <c r="M32" s="88"/>
      <c r="N32" s="83"/>
      <c r="O32" s="83"/>
    </row>
    <row r="33" spans="2:16" s="250" customFormat="1" ht="15" x14ac:dyDescent="0.35">
      <c r="B33" s="262" t="s">
        <v>22</v>
      </c>
      <c r="C33" s="254" t="s">
        <v>48</v>
      </c>
      <c r="N33" s="251"/>
      <c r="O33" s="251"/>
    </row>
    <row r="34" spans="2:16" s="250" customFormat="1" ht="15" x14ac:dyDescent="0.35">
      <c r="C34" s="254" t="s">
        <v>92</v>
      </c>
      <c r="D34" s="255"/>
      <c r="F34" s="255"/>
      <c r="G34" s="255"/>
      <c r="H34" s="255"/>
      <c r="I34" s="255"/>
      <c r="J34" s="255"/>
      <c r="K34" s="255"/>
      <c r="M34" s="255"/>
    </row>
    <row r="35" spans="2:16" s="250" customFormat="1" ht="15" x14ac:dyDescent="0.35">
      <c r="C35" s="256" t="s">
        <v>93</v>
      </c>
      <c r="D35" s="255"/>
      <c r="F35" s="255"/>
      <c r="G35" s="255"/>
      <c r="H35" s="255"/>
      <c r="I35" s="255"/>
      <c r="J35" s="255"/>
      <c r="K35" s="255"/>
      <c r="M35" s="255"/>
    </row>
    <row r="36" spans="2:16" s="250" customFormat="1" ht="15" x14ac:dyDescent="0.35">
      <c r="C36" s="256" t="s">
        <v>94</v>
      </c>
      <c r="D36" s="255"/>
      <c r="F36" s="255"/>
      <c r="G36" s="255"/>
      <c r="H36" s="255"/>
      <c r="I36" s="255"/>
      <c r="J36" s="255"/>
      <c r="K36" s="255"/>
      <c r="M36" s="255"/>
    </row>
    <row r="37" spans="2:16" s="250" customFormat="1" ht="15" x14ac:dyDescent="0.35">
      <c r="C37" s="477" t="s">
        <v>485</v>
      </c>
      <c r="D37" s="265"/>
      <c r="F37" s="265"/>
      <c r="G37" s="475"/>
      <c r="H37" s="340"/>
      <c r="I37" s="340"/>
      <c r="J37" s="340"/>
      <c r="K37" s="340"/>
      <c r="L37" s="340"/>
      <c r="N37" s="259"/>
      <c r="O37" s="259"/>
      <c r="P37" s="259"/>
    </row>
    <row r="38" spans="2:16" s="250" customFormat="1" ht="15" x14ac:dyDescent="0.35">
      <c r="C38" s="267" t="s">
        <v>399</v>
      </c>
      <c r="D38" s="255"/>
      <c r="F38" s="255"/>
      <c r="G38" s="255"/>
      <c r="H38" s="255"/>
      <c r="I38" s="255"/>
      <c r="J38" s="255"/>
      <c r="K38" s="255"/>
      <c r="M38" s="255"/>
    </row>
    <row r="39" spans="2:16" s="250" customFormat="1" ht="15" x14ac:dyDescent="0.35">
      <c r="B39" s="267"/>
      <c r="C39" s="442"/>
      <c r="D39" s="442"/>
      <c r="E39" s="442"/>
      <c r="F39" s="442"/>
      <c r="G39" s="442"/>
      <c r="H39" s="442"/>
      <c r="I39" s="442"/>
      <c r="J39" s="442"/>
      <c r="K39" s="442"/>
      <c r="M39" s="442"/>
    </row>
    <row r="40" spans="2:16" s="250" customFormat="1" ht="15" x14ac:dyDescent="0.35">
      <c r="B40" s="262" t="s">
        <v>24</v>
      </c>
      <c r="C40" s="255"/>
      <c r="D40" s="255"/>
      <c r="E40" s="255"/>
      <c r="F40" s="255"/>
      <c r="G40" s="255"/>
      <c r="H40" s="255"/>
      <c r="I40" s="255"/>
      <c r="J40" s="255"/>
      <c r="K40" s="255"/>
      <c r="M40" s="255"/>
    </row>
    <row r="41" spans="2:16" s="250" customFormat="1" ht="15" x14ac:dyDescent="0.35">
      <c r="C41" s="257" t="s">
        <v>314</v>
      </c>
      <c r="G41" s="268" t="s">
        <v>251</v>
      </c>
    </row>
    <row r="42" spans="2:16" s="250" customFormat="1" ht="15" x14ac:dyDescent="0.35">
      <c r="C42" s="254" t="s">
        <v>319</v>
      </c>
      <c r="D42" s="258"/>
      <c r="E42" s="258"/>
      <c r="F42" s="258"/>
      <c r="G42" s="258"/>
      <c r="H42" s="258"/>
      <c r="I42" s="258"/>
      <c r="J42" s="258"/>
      <c r="K42" s="258"/>
      <c r="M42" s="258"/>
    </row>
    <row r="43" spans="2:16" s="250" customFormat="1" ht="15" x14ac:dyDescent="0.35">
      <c r="C43" s="254" t="s">
        <v>318</v>
      </c>
      <c r="D43" s="258"/>
      <c r="E43" s="258"/>
      <c r="J43" s="258"/>
      <c r="K43" s="331" t="s">
        <v>252</v>
      </c>
      <c r="M43" s="258"/>
    </row>
    <row r="44" spans="2:16" s="250" customFormat="1" ht="15" x14ac:dyDescent="0.35">
      <c r="C44" s="257" t="s">
        <v>293</v>
      </c>
      <c r="D44" s="257"/>
      <c r="E44" s="257"/>
      <c r="F44" s="257"/>
      <c r="H44" s="257"/>
      <c r="K44" s="331" t="s">
        <v>273</v>
      </c>
      <c r="M44" s="341"/>
    </row>
  </sheetData>
  <mergeCells count="6">
    <mergeCell ref="P3:Q3"/>
    <mergeCell ref="C3:D3"/>
    <mergeCell ref="E3:F3"/>
    <mergeCell ref="G3:H3"/>
    <mergeCell ref="I3:J3"/>
    <mergeCell ref="K3:M3"/>
  </mergeCells>
  <hyperlinks>
    <hyperlink ref="G41" r:id="rId1" xr:uid="{00000000-0004-0000-1100-000000000000}"/>
    <hyperlink ref="K43" r:id="rId2" xr:uid="{00000000-0004-0000-1100-000001000000}"/>
    <hyperlink ref="K44" r:id="rId3" xr:uid="{00000000-0004-0000-1100-000002000000}"/>
    <hyperlink ref="B2" location="'Chapter 2a'!A1" display="Back to Table of Contents" xr:uid="{DC0939BA-152E-4254-8DF2-590F09D69BEB}"/>
  </hyperlinks>
  <pageMargins left="0.7" right="0.7" top="0.75" bottom="0.75" header="0.3" footer="0.3"/>
  <pageSetup paperSize="9" scale="51" orientation="landscape" r:id="rId4"/>
  <drawing r:id="rId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">
    <tabColor rgb="FFF1A78A"/>
    <pageSetUpPr fitToPage="1"/>
  </sheetPr>
  <dimension ref="A1:I1"/>
  <sheetViews>
    <sheetView showGridLines="0" zoomScaleNormal="100" workbookViewId="0"/>
  </sheetViews>
  <sheetFormatPr defaultColWidth="9.140625" defaultRowHeight="16.5" x14ac:dyDescent="0.3"/>
  <cols>
    <col min="1" max="20" width="9.140625" style="44"/>
    <col min="21" max="21" width="2.42578125" style="44" customWidth="1"/>
    <col min="22" max="16384" width="9.140625" style="44"/>
  </cols>
  <sheetData>
    <row r="1" spans="1:9" x14ac:dyDescent="0.3">
      <c r="A1" s="244" t="s">
        <v>145</v>
      </c>
      <c r="B1" s="61"/>
      <c r="G1" s="61"/>
      <c r="H1" s="61"/>
      <c r="I1" s="61"/>
    </row>
  </sheetData>
  <hyperlinks>
    <hyperlink ref="A1" location="'Chapter 2a'!A1" display="Back to Table of Contents" xr:uid="{BB2F6216-41F4-4962-B271-3E9B5167624C}"/>
  </hyperlinks>
  <pageMargins left="0.7" right="0.7" top="0.75" bottom="0.75" header="0.3" footer="0.3"/>
  <pageSetup paperSize="9"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9999"/>
  </sheetPr>
  <dimension ref="A1:AE40"/>
  <sheetViews>
    <sheetView showGridLines="0" zoomScaleNormal="100" workbookViewId="0">
      <selection activeCell="B22" sqref="B22"/>
    </sheetView>
  </sheetViews>
  <sheetFormatPr defaultRowHeight="15" x14ac:dyDescent="0.25"/>
  <cols>
    <col min="1" max="1" width="46.5703125" style="32" customWidth="1"/>
    <col min="2" max="2" width="14.140625" style="9" customWidth="1"/>
    <col min="3" max="3" width="15.85546875" customWidth="1"/>
    <col min="4" max="4" width="10.140625" bestFit="1" customWidth="1"/>
    <col min="5" max="5" width="10.85546875" customWidth="1"/>
    <col min="6" max="6" width="11.5703125" customWidth="1"/>
    <col min="8" max="8" width="13" customWidth="1"/>
    <col min="9" max="9" width="11" customWidth="1"/>
    <col min="11" max="11" width="10.85546875" customWidth="1"/>
    <col min="12" max="12" width="12" customWidth="1"/>
    <col min="13" max="13" width="9.140625" customWidth="1"/>
    <col min="14" max="14" width="13.140625" customWidth="1"/>
    <col min="15" max="15" width="14" customWidth="1"/>
    <col min="17" max="17" width="10.140625" bestFit="1" customWidth="1"/>
  </cols>
  <sheetData>
    <row r="1" spans="1:31" ht="18.75" x14ac:dyDescent="0.3">
      <c r="A1" s="31" t="s">
        <v>77</v>
      </c>
      <c r="Q1" s="8"/>
    </row>
    <row r="2" spans="1:31" x14ac:dyDescent="0.25">
      <c r="Q2" s="8"/>
    </row>
    <row r="3" spans="1:31" x14ac:dyDescent="0.25">
      <c r="B3" s="499" t="s">
        <v>0</v>
      </c>
      <c r="C3" s="499"/>
      <c r="D3" s="1"/>
      <c r="E3" s="499" t="s">
        <v>1</v>
      </c>
      <c r="F3" s="499"/>
      <c r="G3" s="1"/>
      <c r="H3" s="499" t="s">
        <v>2</v>
      </c>
      <c r="I3" s="499"/>
      <c r="J3" s="1"/>
      <c r="K3" s="500" t="s">
        <v>3</v>
      </c>
      <c r="L3" s="500"/>
      <c r="M3" s="1"/>
      <c r="N3" s="500" t="s">
        <v>4</v>
      </c>
      <c r="O3" s="500"/>
      <c r="Q3" s="16"/>
      <c r="R3" s="498"/>
      <c r="S3" s="498"/>
      <c r="T3" s="14"/>
      <c r="U3" s="503"/>
      <c r="V3" s="503"/>
      <c r="W3" s="19"/>
      <c r="X3" s="498"/>
      <c r="Y3" s="498"/>
      <c r="Z3" s="2"/>
      <c r="AA3" s="498"/>
      <c r="AB3" s="498"/>
      <c r="AC3" s="2"/>
      <c r="AD3" s="498"/>
      <c r="AE3" s="498"/>
    </row>
    <row r="4" spans="1:31" x14ac:dyDescent="0.25">
      <c r="B4" s="11" t="s">
        <v>5</v>
      </c>
      <c r="C4" s="4" t="s">
        <v>6</v>
      </c>
      <c r="D4" s="4"/>
      <c r="E4" s="4" t="s">
        <v>5</v>
      </c>
      <c r="F4" s="23" t="s">
        <v>6</v>
      </c>
      <c r="G4" s="4"/>
      <c r="H4" s="4" t="s">
        <v>5</v>
      </c>
      <c r="I4" s="4" t="s">
        <v>6</v>
      </c>
      <c r="J4" s="4"/>
      <c r="K4" s="4" t="s">
        <v>5</v>
      </c>
      <c r="L4" s="4" t="s">
        <v>6</v>
      </c>
      <c r="M4" s="4"/>
      <c r="N4" s="23" t="s">
        <v>5</v>
      </c>
      <c r="O4" s="23" t="s">
        <v>6</v>
      </c>
      <c r="Q4" s="16"/>
      <c r="R4" s="14"/>
      <c r="S4" s="14"/>
      <c r="T4" s="14"/>
      <c r="U4" s="18"/>
      <c r="V4" s="18"/>
      <c r="W4" s="19"/>
      <c r="X4" s="2"/>
      <c r="Y4" s="2"/>
      <c r="Z4" s="2"/>
      <c r="AA4" s="2"/>
      <c r="AB4" s="2"/>
      <c r="AC4" s="2"/>
      <c r="AD4" s="2"/>
      <c r="AE4" s="2"/>
    </row>
    <row r="5" spans="1:31" x14ac:dyDescent="0.25">
      <c r="B5" s="15"/>
      <c r="C5" s="2"/>
      <c r="D5" s="2"/>
      <c r="E5" s="2"/>
      <c r="F5" s="21"/>
      <c r="G5" s="2"/>
      <c r="H5" s="2"/>
      <c r="I5" s="2"/>
      <c r="J5" s="2"/>
      <c r="K5" s="2"/>
      <c r="L5" s="2"/>
      <c r="M5" s="2"/>
      <c r="N5" s="24"/>
      <c r="O5" s="24"/>
      <c r="Q5" s="16"/>
      <c r="R5" s="6"/>
      <c r="S5" s="6"/>
      <c r="T5" s="16"/>
      <c r="U5" s="17"/>
      <c r="V5" s="17"/>
      <c r="W5" s="20"/>
      <c r="X5" s="6"/>
      <c r="Y5" s="6"/>
      <c r="AA5" s="6"/>
      <c r="AB5" s="6"/>
      <c r="AD5" s="6"/>
      <c r="AE5" s="6"/>
    </row>
    <row r="6" spans="1:31" x14ac:dyDescent="0.25">
      <c r="A6" s="32" t="s">
        <v>7</v>
      </c>
      <c r="B6" s="42">
        <v>8359373</v>
      </c>
      <c r="C6" s="43">
        <v>10370257</v>
      </c>
      <c r="E6" s="43">
        <v>739771</v>
      </c>
      <c r="F6" s="43">
        <v>824565</v>
      </c>
      <c r="H6" s="43">
        <v>428886</v>
      </c>
      <c r="I6" s="43">
        <v>540120</v>
      </c>
      <c r="K6" s="43">
        <v>314279</v>
      </c>
      <c r="L6" s="43">
        <v>306185</v>
      </c>
      <c r="N6" s="43">
        <v>9842309</v>
      </c>
      <c r="O6" s="43">
        <v>12041127</v>
      </c>
      <c r="Q6" s="22"/>
      <c r="R6" s="16"/>
      <c r="S6" s="22"/>
      <c r="T6" s="22"/>
      <c r="U6" s="16"/>
      <c r="V6" s="22"/>
      <c r="W6" s="22"/>
    </row>
    <row r="7" spans="1:31" x14ac:dyDescent="0.25">
      <c r="B7" s="37"/>
      <c r="C7" s="5"/>
      <c r="E7" s="5"/>
      <c r="F7" s="5"/>
      <c r="H7" s="5"/>
      <c r="I7" s="5"/>
      <c r="K7" s="5"/>
      <c r="L7" s="5"/>
      <c r="N7" s="5"/>
      <c r="O7" s="5"/>
      <c r="Q7" s="22"/>
      <c r="R7" s="16"/>
      <c r="S7" s="22"/>
      <c r="T7" s="16"/>
      <c r="U7" s="16"/>
      <c r="V7" s="22"/>
      <c r="W7" s="22"/>
      <c r="X7" s="6"/>
      <c r="Y7" s="6"/>
      <c r="AA7" s="6"/>
      <c r="AB7" s="6"/>
      <c r="AD7" s="6"/>
      <c r="AE7" s="6"/>
    </row>
    <row r="8" spans="1:31" x14ac:dyDescent="0.25">
      <c r="A8" s="33" t="s">
        <v>8</v>
      </c>
      <c r="B8" s="38">
        <v>804412</v>
      </c>
      <c r="C8" s="27">
        <v>618907</v>
      </c>
      <c r="E8" s="27">
        <v>88497</v>
      </c>
      <c r="F8" s="27">
        <v>69179</v>
      </c>
      <c r="H8" s="27">
        <v>46862</v>
      </c>
      <c r="I8" s="27">
        <v>36446</v>
      </c>
      <c r="K8" s="27">
        <v>25773</v>
      </c>
      <c r="L8" s="27">
        <v>18819</v>
      </c>
      <c r="N8" s="27">
        <v>965544</v>
      </c>
      <c r="O8" s="27">
        <v>743351</v>
      </c>
      <c r="Q8" s="22"/>
      <c r="R8" s="16"/>
      <c r="S8" s="22"/>
      <c r="T8" s="22"/>
      <c r="U8" s="16"/>
      <c r="V8" s="22"/>
      <c r="W8" s="22"/>
      <c r="X8" s="6"/>
      <c r="Y8" s="6"/>
      <c r="AA8" s="6"/>
      <c r="AB8" s="6"/>
      <c r="AD8" s="6"/>
      <c r="AE8" s="6"/>
    </row>
    <row r="9" spans="1:31" x14ac:dyDescent="0.25">
      <c r="A9" s="34" t="s">
        <v>65</v>
      </c>
      <c r="B9" s="39">
        <v>260052</v>
      </c>
      <c r="C9" s="26">
        <v>133479</v>
      </c>
      <c r="E9" s="26">
        <v>31625</v>
      </c>
      <c r="F9" s="26">
        <v>16711</v>
      </c>
      <c r="H9" s="26">
        <v>15129</v>
      </c>
      <c r="I9" s="26">
        <v>7703</v>
      </c>
      <c r="K9" s="26">
        <v>10418</v>
      </c>
      <c r="L9" s="26">
        <v>4596</v>
      </c>
      <c r="N9" s="26">
        <v>317224</v>
      </c>
      <c r="O9" s="26">
        <v>162489</v>
      </c>
      <c r="Q9" s="22"/>
      <c r="R9" s="22"/>
      <c r="S9" s="22"/>
      <c r="T9" s="22"/>
      <c r="U9" s="16"/>
      <c r="V9" s="22"/>
      <c r="W9" s="22"/>
      <c r="X9" s="6"/>
      <c r="Y9" s="6"/>
      <c r="AA9" s="6"/>
      <c r="AB9" s="6"/>
      <c r="AD9" s="6"/>
      <c r="AE9" s="6"/>
    </row>
    <row r="10" spans="1:31" x14ac:dyDescent="0.25">
      <c r="A10" s="34" t="s">
        <v>66</v>
      </c>
      <c r="B10" s="39">
        <v>98597</v>
      </c>
      <c r="C10" s="26">
        <v>99196</v>
      </c>
      <c r="E10" s="26">
        <v>13025</v>
      </c>
      <c r="F10" s="26">
        <v>13582</v>
      </c>
      <c r="H10" s="26">
        <v>6009</v>
      </c>
      <c r="I10" s="26">
        <v>6467</v>
      </c>
      <c r="K10" s="26">
        <v>1242</v>
      </c>
      <c r="L10" s="26">
        <v>1244</v>
      </c>
      <c r="N10" s="26">
        <v>118873</v>
      </c>
      <c r="O10" s="26">
        <v>120489</v>
      </c>
      <c r="Q10" s="22"/>
      <c r="R10" s="16"/>
      <c r="S10" s="22"/>
      <c r="T10" s="22"/>
      <c r="U10" s="16"/>
      <c r="V10" s="22"/>
      <c r="W10" s="22"/>
      <c r="X10" s="6"/>
      <c r="Y10" s="6"/>
      <c r="AA10" s="6"/>
      <c r="AB10" s="6"/>
      <c r="AD10" s="6"/>
      <c r="AE10" s="6"/>
    </row>
    <row r="11" spans="1:31" x14ac:dyDescent="0.25">
      <c r="A11" s="34" t="s">
        <v>75</v>
      </c>
      <c r="B11" s="39">
        <v>445763</v>
      </c>
      <c r="C11" s="26">
        <v>386232</v>
      </c>
      <c r="E11" s="26">
        <v>43847</v>
      </c>
      <c r="F11" s="26">
        <v>38886</v>
      </c>
      <c r="H11" s="26">
        <v>25724</v>
      </c>
      <c r="I11" s="26">
        <v>22276</v>
      </c>
      <c r="K11" s="26">
        <v>14113</v>
      </c>
      <c r="L11" s="26">
        <v>12979</v>
      </c>
      <c r="N11" s="26">
        <v>529447</v>
      </c>
      <c r="O11" s="26">
        <v>460373</v>
      </c>
      <c r="Q11" s="22"/>
      <c r="R11" s="16"/>
      <c r="S11" s="22"/>
      <c r="T11" s="22"/>
      <c r="U11" s="16"/>
      <c r="V11" s="22"/>
      <c r="W11" s="22"/>
      <c r="X11" s="6"/>
      <c r="Y11" s="6"/>
      <c r="AA11" s="6"/>
      <c r="AB11" s="6"/>
      <c r="AD11" s="6"/>
      <c r="AE11" s="6"/>
    </row>
    <row r="12" spans="1:31" x14ac:dyDescent="0.25">
      <c r="A12"/>
      <c r="B12"/>
      <c r="Q12" s="22"/>
      <c r="R12" s="16"/>
      <c r="S12" s="22"/>
      <c r="T12" s="22"/>
      <c r="U12" s="16"/>
      <c r="V12" s="22"/>
      <c r="W12" s="22"/>
      <c r="X12" s="6"/>
      <c r="Y12" s="6"/>
      <c r="AA12" s="6"/>
      <c r="AB12" s="6"/>
      <c r="AD12" s="6"/>
      <c r="AE12" s="6"/>
    </row>
    <row r="13" spans="1:31" x14ac:dyDescent="0.25">
      <c r="A13" s="8" t="s">
        <v>76</v>
      </c>
      <c r="B13"/>
      <c r="Q13" s="22"/>
      <c r="R13" s="16"/>
      <c r="S13" s="22"/>
      <c r="T13" s="22"/>
      <c r="U13" s="16"/>
      <c r="V13" s="22"/>
      <c r="W13" s="22"/>
      <c r="X13" s="6"/>
      <c r="Y13" s="6"/>
      <c r="AA13" s="6"/>
      <c r="AB13" s="6"/>
      <c r="AD13" s="6"/>
      <c r="AE13" s="6"/>
    </row>
    <row r="14" spans="1:31" x14ac:dyDescent="0.25">
      <c r="A14" s="35" t="s">
        <v>67</v>
      </c>
      <c r="B14" s="40">
        <v>41697</v>
      </c>
      <c r="C14" s="25">
        <v>27761</v>
      </c>
      <c r="E14" s="25">
        <v>3877</v>
      </c>
      <c r="F14" s="25">
        <v>2781</v>
      </c>
      <c r="H14" s="25">
        <v>2093</v>
      </c>
      <c r="I14" s="25">
        <v>1352</v>
      </c>
      <c r="K14" s="25">
        <v>1726</v>
      </c>
      <c r="L14" s="25">
        <v>875</v>
      </c>
      <c r="N14" s="25">
        <v>49393</v>
      </c>
      <c r="O14" s="25">
        <v>32769</v>
      </c>
      <c r="Q14" s="22"/>
      <c r="R14" s="13"/>
      <c r="S14" s="22"/>
      <c r="T14" s="7"/>
      <c r="U14" s="13"/>
      <c r="V14" s="22"/>
      <c r="W14" s="22"/>
      <c r="X14" s="6"/>
      <c r="Y14" s="6"/>
      <c r="AA14" s="6"/>
      <c r="AB14" s="6"/>
      <c r="AD14" s="6"/>
      <c r="AE14" s="6"/>
    </row>
    <row r="15" spans="1:31" x14ac:dyDescent="0.25">
      <c r="A15" s="35" t="s">
        <v>68</v>
      </c>
      <c r="B15" s="40">
        <v>93729</v>
      </c>
      <c r="C15" s="25">
        <v>53382</v>
      </c>
      <c r="E15" s="30">
        <v>6295</v>
      </c>
      <c r="F15" s="30">
        <v>3671</v>
      </c>
      <c r="H15" s="25">
        <v>5584</v>
      </c>
      <c r="I15" s="25">
        <v>3043</v>
      </c>
      <c r="K15" s="25">
        <v>3468</v>
      </c>
      <c r="L15" s="25">
        <v>1846</v>
      </c>
      <c r="N15" s="25">
        <v>109076</v>
      </c>
      <c r="O15" s="25">
        <v>61942</v>
      </c>
      <c r="Q15" s="22"/>
      <c r="R15" s="13"/>
      <c r="S15" s="22"/>
      <c r="T15" s="7"/>
      <c r="U15" s="13"/>
      <c r="V15" s="22"/>
      <c r="W15" s="22"/>
      <c r="X15" s="6"/>
      <c r="Y15" s="6"/>
      <c r="AA15" s="6"/>
      <c r="AB15" s="6"/>
      <c r="AD15" s="6"/>
      <c r="AE15" s="6"/>
    </row>
    <row r="16" spans="1:31" x14ac:dyDescent="0.25">
      <c r="A16" s="35" t="s">
        <v>69</v>
      </c>
      <c r="B16" s="40">
        <v>77031</v>
      </c>
      <c r="C16" s="25">
        <v>69116</v>
      </c>
      <c r="E16" s="25">
        <v>7241</v>
      </c>
      <c r="F16" s="25">
        <v>6301</v>
      </c>
      <c r="H16" s="25">
        <v>4758</v>
      </c>
      <c r="I16" s="25">
        <v>4296</v>
      </c>
      <c r="K16" s="25">
        <v>2382</v>
      </c>
      <c r="L16" s="25">
        <v>2349</v>
      </c>
      <c r="N16" s="25">
        <v>91412</v>
      </c>
      <c r="O16" s="25">
        <v>82062</v>
      </c>
      <c r="Q16" s="22"/>
      <c r="R16" s="13"/>
      <c r="S16" s="22"/>
      <c r="T16" s="7"/>
      <c r="U16" s="7"/>
      <c r="V16" s="7"/>
      <c r="W16" s="7"/>
      <c r="X16" s="7"/>
      <c r="Y16" s="7"/>
      <c r="Z16" s="13"/>
      <c r="AA16" s="7"/>
      <c r="AB16" s="7"/>
      <c r="AC16" s="13"/>
      <c r="AD16" s="7"/>
      <c r="AE16" s="7"/>
    </row>
    <row r="17" spans="1:31" ht="23.25" customHeight="1" x14ac:dyDescent="0.25">
      <c r="A17" s="32" t="s">
        <v>9</v>
      </c>
      <c r="B17" s="37">
        <v>40384</v>
      </c>
      <c r="C17" s="5">
        <v>33669</v>
      </c>
      <c r="E17" s="5">
        <v>4493</v>
      </c>
      <c r="F17" s="5">
        <v>4139</v>
      </c>
      <c r="H17" s="5">
        <v>2571</v>
      </c>
      <c r="I17" s="5">
        <v>1927</v>
      </c>
      <c r="K17" s="5">
        <v>1278</v>
      </c>
      <c r="L17" s="5">
        <v>1091</v>
      </c>
      <c r="N17" s="5">
        <v>48726</v>
      </c>
      <c r="O17" s="5">
        <v>40826</v>
      </c>
      <c r="Q17" s="22"/>
      <c r="R17" s="13"/>
      <c r="S17" s="22"/>
      <c r="T17" s="7"/>
      <c r="U17" s="13"/>
      <c r="V17" s="7"/>
      <c r="W17" s="7"/>
      <c r="X17" s="6"/>
      <c r="Y17" s="6"/>
      <c r="AA17" s="6"/>
      <c r="AB17" s="6"/>
      <c r="AD17" s="6"/>
      <c r="AE17" s="6"/>
    </row>
    <row r="18" spans="1:31" x14ac:dyDescent="0.25">
      <c r="A18" s="32" t="s">
        <v>10</v>
      </c>
      <c r="B18" s="37">
        <v>2921</v>
      </c>
      <c r="C18" s="5">
        <v>7505</v>
      </c>
      <c r="E18" s="29">
        <v>83</v>
      </c>
      <c r="F18" s="29">
        <v>191</v>
      </c>
      <c r="H18" s="5">
        <v>72</v>
      </c>
      <c r="I18" s="5">
        <v>80</v>
      </c>
      <c r="K18" s="5">
        <v>18</v>
      </c>
      <c r="L18" s="5">
        <v>27</v>
      </c>
      <c r="N18" s="5">
        <v>3094</v>
      </c>
      <c r="O18" s="5">
        <v>7803</v>
      </c>
      <c r="Q18" s="22"/>
      <c r="R18" s="16"/>
      <c r="S18" s="22"/>
      <c r="T18" s="22"/>
      <c r="U18" s="16"/>
      <c r="V18" s="22"/>
      <c r="W18" s="22"/>
      <c r="AD18" s="6"/>
      <c r="AE18" s="6"/>
    </row>
    <row r="19" spans="1:31" x14ac:dyDescent="0.25">
      <c r="B19" s="37"/>
      <c r="C19" s="5"/>
      <c r="E19" s="5"/>
      <c r="F19" s="5"/>
      <c r="H19" s="5"/>
      <c r="I19" s="5"/>
      <c r="K19" s="5"/>
      <c r="L19" s="5"/>
      <c r="N19" s="5"/>
      <c r="O19" s="5"/>
      <c r="Q19" s="22"/>
      <c r="R19" s="16"/>
      <c r="S19" s="22"/>
      <c r="T19" s="22"/>
      <c r="U19" s="16"/>
      <c r="V19" s="22"/>
      <c r="W19" s="22"/>
      <c r="X19" s="6"/>
      <c r="Y19" s="6"/>
      <c r="AA19" s="6"/>
      <c r="AB19" s="6"/>
      <c r="AD19" s="6"/>
      <c r="AE19" s="6"/>
    </row>
    <row r="20" spans="1:31" x14ac:dyDescent="0.25">
      <c r="A20" s="32" t="s">
        <v>11</v>
      </c>
      <c r="B20" s="37">
        <v>981108</v>
      </c>
      <c r="C20" s="5">
        <v>1019546</v>
      </c>
      <c r="E20" s="5">
        <v>97292</v>
      </c>
      <c r="F20" s="5">
        <v>109886</v>
      </c>
      <c r="H20" s="5">
        <v>37871</v>
      </c>
      <c r="I20" s="5">
        <v>34513</v>
      </c>
      <c r="K20" s="5">
        <v>34327</v>
      </c>
      <c r="L20" s="5">
        <v>36069</v>
      </c>
      <c r="N20" s="5">
        <v>1150598</v>
      </c>
      <c r="O20" s="5">
        <v>1200014</v>
      </c>
      <c r="Q20" s="22"/>
      <c r="R20" s="16"/>
      <c r="S20" s="22"/>
      <c r="T20" s="22"/>
      <c r="U20" s="16"/>
      <c r="V20" s="22"/>
      <c r="W20" s="22"/>
      <c r="X20" s="6"/>
      <c r="Y20" s="6"/>
      <c r="AA20" s="6"/>
      <c r="AB20" s="6"/>
      <c r="AD20" s="6"/>
      <c r="AE20" s="6"/>
    </row>
    <row r="21" spans="1:31" x14ac:dyDescent="0.25">
      <c r="A21" s="32" t="s">
        <v>12</v>
      </c>
      <c r="B21" s="37">
        <v>132071</v>
      </c>
      <c r="C21" s="5">
        <v>94463</v>
      </c>
      <c r="E21" s="5">
        <v>11472</v>
      </c>
      <c r="F21" s="5">
        <v>8547</v>
      </c>
      <c r="H21" s="5">
        <v>3346</v>
      </c>
      <c r="I21" s="5">
        <v>2466</v>
      </c>
      <c r="K21" s="5">
        <v>3195</v>
      </c>
      <c r="L21" s="5">
        <v>2338</v>
      </c>
      <c r="N21" s="5">
        <v>150084</v>
      </c>
      <c r="O21" s="5">
        <v>107814</v>
      </c>
      <c r="Q21" s="22"/>
      <c r="R21" s="16"/>
      <c r="S21" s="22"/>
      <c r="T21" s="22"/>
      <c r="U21" s="16"/>
      <c r="V21" s="22"/>
      <c r="W21" s="22"/>
      <c r="X21" s="6"/>
      <c r="Y21" s="6"/>
      <c r="AA21" s="6"/>
      <c r="AB21" s="6"/>
      <c r="AD21" s="6"/>
      <c r="AE21" s="6"/>
    </row>
    <row r="22" spans="1:31" x14ac:dyDescent="0.25">
      <c r="A22" s="32" t="s">
        <v>13</v>
      </c>
      <c r="B22" s="37">
        <v>102879</v>
      </c>
      <c r="C22" s="5">
        <v>87682</v>
      </c>
      <c r="E22" s="5">
        <v>9060</v>
      </c>
      <c r="F22" s="5">
        <v>8911</v>
      </c>
      <c r="H22" s="5">
        <v>2416</v>
      </c>
      <c r="I22" s="5">
        <v>2087</v>
      </c>
      <c r="K22" s="5">
        <v>2255</v>
      </c>
      <c r="L22" s="5">
        <v>1981</v>
      </c>
      <c r="N22" s="5">
        <v>116610</v>
      </c>
      <c r="O22" s="5">
        <v>100661</v>
      </c>
      <c r="Q22" s="22"/>
      <c r="R22" s="16"/>
      <c r="S22" s="22"/>
      <c r="T22" s="22"/>
      <c r="U22" s="16"/>
      <c r="V22" s="22"/>
      <c r="W22" s="22"/>
      <c r="Y22" s="6"/>
      <c r="AB22" s="6"/>
      <c r="AD22" s="6"/>
      <c r="AE22" s="6"/>
    </row>
    <row r="23" spans="1:31" x14ac:dyDescent="0.25">
      <c r="A23" s="32" t="s">
        <v>14</v>
      </c>
      <c r="B23" s="37">
        <v>1789</v>
      </c>
      <c r="C23" s="5">
        <v>265149</v>
      </c>
      <c r="E23" s="5">
        <v>107</v>
      </c>
      <c r="F23" s="5">
        <v>21614</v>
      </c>
      <c r="H23" s="5">
        <v>28</v>
      </c>
      <c r="I23" s="5">
        <v>4170</v>
      </c>
      <c r="K23" s="5">
        <v>18</v>
      </c>
      <c r="L23" s="5">
        <v>7297</v>
      </c>
      <c r="N23" s="5">
        <v>1942</v>
      </c>
      <c r="O23" s="5">
        <v>298230</v>
      </c>
      <c r="Q23" s="22"/>
      <c r="R23" s="16"/>
      <c r="S23" s="22"/>
      <c r="T23" s="22"/>
      <c r="U23" s="16"/>
      <c r="V23" s="22"/>
      <c r="W23" s="22"/>
      <c r="X23" s="6"/>
      <c r="AA23" s="6"/>
      <c r="AD23" s="6"/>
      <c r="AE23" s="6"/>
    </row>
    <row r="24" spans="1:31" x14ac:dyDescent="0.25">
      <c r="A24" s="32" t="s">
        <v>15</v>
      </c>
      <c r="B24" s="37">
        <v>78767</v>
      </c>
      <c r="C24" s="5">
        <v>24790</v>
      </c>
      <c r="E24" s="5">
        <v>3349</v>
      </c>
      <c r="F24" s="5">
        <v>1596</v>
      </c>
      <c r="H24" s="5">
        <v>2885</v>
      </c>
      <c r="I24" s="5">
        <v>939</v>
      </c>
      <c r="K24" s="5">
        <v>1951</v>
      </c>
      <c r="L24" s="5">
        <v>523</v>
      </c>
      <c r="N24" s="5">
        <v>86952</v>
      </c>
      <c r="O24" s="5">
        <v>27848</v>
      </c>
      <c r="Q24" s="22"/>
      <c r="R24" s="16"/>
      <c r="S24" s="22"/>
      <c r="T24" s="22"/>
      <c r="U24" s="16"/>
      <c r="V24" s="22"/>
      <c r="W24" s="22"/>
      <c r="X24" s="6"/>
      <c r="AA24" s="6"/>
      <c r="AD24" s="6"/>
      <c r="AE24" s="6"/>
    </row>
    <row r="25" spans="1:31" x14ac:dyDescent="0.25">
      <c r="B25" s="37"/>
      <c r="C25" s="5"/>
      <c r="E25" s="5"/>
      <c r="F25" s="5"/>
      <c r="H25" s="5"/>
      <c r="I25" s="5"/>
      <c r="K25" s="5"/>
      <c r="L25" s="5"/>
      <c r="N25" s="5"/>
      <c r="O25" s="5"/>
      <c r="Q25" s="22"/>
      <c r="R25" s="16"/>
      <c r="S25" s="22"/>
      <c r="T25" s="22"/>
      <c r="U25" s="16"/>
      <c r="V25" s="22"/>
      <c r="W25" s="22"/>
      <c r="X25" s="6"/>
      <c r="Y25" s="6"/>
      <c r="AA25" s="6"/>
      <c r="AB25" s="6"/>
      <c r="AD25" s="6"/>
      <c r="AE25" s="6"/>
    </row>
    <row r="26" spans="1:31" x14ac:dyDescent="0.25">
      <c r="A26" s="32" t="s">
        <v>16</v>
      </c>
      <c r="B26" s="37">
        <v>191862</v>
      </c>
      <c r="C26" s="5">
        <v>232097</v>
      </c>
      <c r="E26" s="5">
        <v>16891</v>
      </c>
      <c r="F26" s="5">
        <v>20995</v>
      </c>
      <c r="H26" s="5">
        <v>9399</v>
      </c>
      <c r="I26" s="5">
        <v>12268</v>
      </c>
      <c r="K26" s="5">
        <v>4554</v>
      </c>
      <c r="L26" s="5">
        <v>6163</v>
      </c>
      <c r="N26" s="5">
        <v>222706</v>
      </c>
      <c r="O26" s="5">
        <v>271523</v>
      </c>
      <c r="Q26" s="22"/>
      <c r="R26" s="16"/>
      <c r="S26" s="22"/>
      <c r="T26" s="22"/>
      <c r="U26" s="16"/>
      <c r="V26" s="22"/>
      <c r="W26" s="22"/>
      <c r="X26" s="6"/>
      <c r="Y26" s="6"/>
      <c r="AA26" s="6"/>
      <c r="AB26" s="6"/>
      <c r="AD26" s="6"/>
      <c r="AE26" s="6"/>
    </row>
    <row r="27" spans="1:31" x14ac:dyDescent="0.25">
      <c r="A27" s="32" t="s">
        <v>17</v>
      </c>
      <c r="B27" s="37">
        <v>726653</v>
      </c>
      <c r="C27" s="5">
        <v>733534</v>
      </c>
      <c r="E27" s="5">
        <v>70626</v>
      </c>
      <c r="F27" s="5">
        <v>78529</v>
      </c>
      <c r="H27" s="5">
        <v>45147</v>
      </c>
      <c r="I27" s="5">
        <v>45266</v>
      </c>
      <c r="K27" s="5">
        <v>25490</v>
      </c>
      <c r="L27" s="5">
        <v>27372</v>
      </c>
      <c r="N27" s="5">
        <v>867916</v>
      </c>
      <c r="O27" s="5">
        <v>884701</v>
      </c>
      <c r="Q27" s="22"/>
      <c r="R27" s="16"/>
      <c r="S27" s="22"/>
      <c r="T27" s="22"/>
      <c r="U27" s="16"/>
      <c r="V27" s="22"/>
      <c r="W27" s="22"/>
      <c r="X27" s="6"/>
      <c r="Y27" s="6"/>
      <c r="AA27" s="6"/>
      <c r="AB27" s="6"/>
      <c r="AD27" s="6"/>
      <c r="AE27" s="6"/>
    </row>
    <row r="28" spans="1:31" x14ac:dyDescent="0.25">
      <c r="A28" s="32" t="s">
        <v>18</v>
      </c>
      <c r="B28" s="37">
        <v>1091420</v>
      </c>
      <c r="C28" s="5">
        <v>1140928</v>
      </c>
      <c r="E28" s="5">
        <v>92466</v>
      </c>
      <c r="F28" s="5">
        <v>98012</v>
      </c>
      <c r="H28" s="5">
        <v>53131</v>
      </c>
      <c r="I28" s="5">
        <v>56064</v>
      </c>
      <c r="K28" s="5">
        <v>39870</v>
      </c>
      <c r="L28" s="5">
        <v>40327</v>
      </c>
      <c r="N28" s="5">
        <v>1276887</v>
      </c>
      <c r="O28" s="5">
        <v>1335331</v>
      </c>
      <c r="Q28" s="22"/>
      <c r="R28" s="16"/>
      <c r="S28" s="22"/>
      <c r="T28" s="22"/>
      <c r="U28" s="16"/>
      <c r="V28" s="22"/>
      <c r="W28" s="22"/>
      <c r="X28" s="6"/>
      <c r="Y28" s="6"/>
      <c r="AA28" s="6"/>
      <c r="AB28" s="6"/>
      <c r="AD28" s="6"/>
      <c r="AE28" s="6"/>
    </row>
    <row r="29" spans="1:31" x14ac:dyDescent="0.25">
      <c r="A29" s="32" t="s">
        <v>19</v>
      </c>
      <c r="B29" s="37">
        <v>489533</v>
      </c>
      <c r="C29" s="5">
        <v>806271</v>
      </c>
      <c r="E29" s="5">
        <v>41839</v>
      </c>
      <c r="F29" s="5">
        <v>58313</v>
      </c>
      <c r="H29" s="5">
        <v>27780</v>
      </c>
      <c r="I29" s="5">
        <v>37858</v>
      </c>
      <c r="K29" s="5">
        <v>71038</v>
      </c>
      <c r="L29" s="5">
        <v>59294</v>
      </c>
      <c r="N29" s="5">
        <v>630190</v>
      </c>
      <c r="O29" s="5">
        <v>961736</v>
      </c>
      <c r="Q29" s="22"/>
      <c r="R29" s="16"/>
      <c r="S29" s="22"/>
      <c r="T29" s="22"/>
      <c r="U29" s="16"/>
      <c r="V29" s="22"/>
      <c r="W29" s="22"/>
      <c r="X29" s="6"/>
      <c r="Y29" s="6"/>
      <c r="AA29" s="6"/>
      <c r="AB29" s="6"/>
      <c r="AD29" s="6"/>
      <c r="AE29" s="6"/>
    </row>
    <row r="30" spans="1:31" x14ac:dyDescent="0.25">
      <c r="A30" s="32" t="s">
        <v>20</v>
      </c>
      <c r="B30" s="37">
        <v>601354</v>
      </c>
      <c r="C30" s="5">
        <v>626046</v>
      </c>
      <c r="E30" s="5">
        <v>60742</v>
      </c>
      <c r="F30" s="5">
        <v>63677</v>
      </c>
      <c r="H30" s="5">
        <v>33061</v>
      </c>
      <c r="I30" s="5">
        <v>34867</v>
      </c>
      <c r="K30" s="5">
        <v>20819</v>
      </c>
      <c r="L30" s="5">
        <v>19645</v>
      </c>
      <c r="N30" s="5">
        <v>715976</v>
      </c>
      <c r="O30" s="5">
        <v>744235</v>
      </c>
      <c r="Q30" s="22"/>
      <c r="R30" s="16"/>
      <c r="S30" s="22"/>
      <c r="T30" s="22"/>
      <c r="U30" s="16"/>
      <c r="V30" s="22"/>
      <c r="W30" s="22"/>
      <c r="X30" s="6"/>
      <c r="Y30" s="6"/>
      <c r="AA30" s="6"/>
      <c r="AB30" s="6"/>
      <c r="AD30" s="6"/>
      <c r="AE30" s="6"/>
    </row>
    <row r="31" spans="1:31" x14ac:dyDescent="0.25">
      <c r="A31" s="32" t="s">
        <v>21</v>
      </c>
      <c r="B31" s="37">
        <v>3429726</v>
      </c>
      <c r="C31" s="5">
        <v>5151754</v>
      </c>
      <c r="E31" s="28">
        <v>266842</v>
      </c>
      <c r="F31" s="28">
        <v>321644</v>
      </c>
      <c r="H31" s="5">
        <v>172992</v>
      </c>
      <c r="I31" s="5">
        <v>280831</v>
      </c>
      <c r="K31" s="5">
        <v>91112</v>
      </c>
      <c r="L31" s="5">
        <v>97378</v>
      </c>
      <c r="N31" s="5">
        <v>3960672</v>
      </c>
      <c r="O31" s="5">
        <v>5851607</v>
      </c>
      <c r="Q31" s="22"/>
      <c r="R31" s="16"/>
      <c r="S31" s="22"/>
      <c r="T31" s="22"/>
      <c r="U31" s="16"/>
      <c r="V31" s="22"/>
      <c r="W31" s="22"/>
    </row>
    <row r="32" spans="1:31" x14ac:dyDescent="0.25">
      <c r="R32" s="16"/>
      <c r="S32" s="22"/>
      <c r="T32" s="22"/>
      <c r="U32" s="16"/>
      <c r="V32" s="22"/>
      <c r="W32" s="22"/>
    </row>
    <row r="33" spans="1:23" x14ac:dyDescent="0.25">
      <c r="A33" s="36" t="s">
        <v>22</v>
      </c>
      <c r="B33" s="10" t="s">
        <v>48</v>
      </c>
      <c r="R33" s="16"/>
      <c r="S33" s="22"/>
      <c r="T33" s="22"/>
      <c r="U33" s="16"/>
      <c r="V33" s="22"/>
      <c r="W33" s="22"/>
    </row>
    <row r="34" spans="1:23" ht="50.25" customHeight="1" x14ac:dyDescent="0.25">
      <c r="B34" s="502" t="s">
        <v>47</v>
      </c>
      <c r="C34" s="502"/>
      <c r="D34" s="502"/>
      <c r="E34" s="502"/>
      <c r="F34" s="502"/>
      <c r="G34" s="502"/>
      <c r="H34" s="502"/>
      <c r="I34" s="502"/>
      <c r="J34" s="502"/>
      <c r="K34" s="502"/>
      <c r="L34" s="502"/>
      <c r="M34" s="502"/>
      <c r="N34" s="502"/>
      <c r="O34" s="502"/>
      <c r="R34" s="16"/>
      <c r="S34" s="16"/>
      <c r="T34" s="16"/>
      <c r="U34" s="16"/>
      <c r="V34" s="16"/>
    </row>
    <row r="35" spans="1:23" x14ac:dyDescent="0.25">
      <c r="B35" s="41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23" x14ac:dyDescent="0.25">
      <c r="A36" s="36" t="s">
        <v>24</v>
      </c>
      <c r="B36" s="10" t="s">
        <v>78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</row>
    <row r="37" spans="1:23" x14ac:dyDescent="0.25">
      <c r="B37" s="10" t="s">
        <v>80</v>
      </c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</row>
    <row r="38" spans="1:23" x14ac:dyDescent="0.25">
      <c r="B38" s="10" t="s">
        <v>79</v>
      </c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</row>
    <row r="39" spans="1:23" x14ac:dyDescent="0.25">
      <c r="B39" s="501" t="s">
        <v>81</v>
      </c>
      <c r="C39" s="501"/>
      <c r="D39" s="501"/>
      <c r="E39" s="501"/>
      <c r="F39" s="501"/>
      <c r="G39" s="501"/>
      <c r="H39" s="501"/>
      <c r="I39" s="501"/>
      <c r="J39" s="501"/>
      <c r="K39" s="501"/>
      <c r="L39" s="501"/>
      <c r="M39" s="501"/>
      <c r="N39" s="501"/>
      <c r="O39" s="501"/>
      <c r="P39" s="501"/>
    </row>
    <row r="40" spans="1:23" x14ac:dyDescent="0.25">
      <c r="B40" s="501"/>
      <c r="C40" s="501"/>
      <c r="D40" s="501"/>
      <c r="E40" s="501"/>
      <c r="F40" s="501"/>
      <c r="G40" s="501"/>
      <c r="H40" s="501"/>
      <c r="I40" s="501"/>
      <c r="J40" s="501"/>
      <c r="K40" s="501"/>
      <c r="L40" s="501"/>
      <c r="M40" s="501"/>
      <c r="N40" s="501"/>
      <c r="O40" s="501"/>
      <c r="P40" s="501"/>
    </row>
  </sheetData>
  <mergeCells count="12">
    <mergeCell ref="B39:P40"/>
    <mergeCell ref="B34:O34"/>
    <mergeCell ref="R3:S3"/>
    <mergeCell ref="U3:V3"/>
    <mergeCell ref="X3:Y3"/>
    <mergeCell ref="AA3:AB3"/>
    <mergeCell ref="AD3:AE3"/>
    <mergeCell ref="B3:C3"/>
    <mergeCell ref="E3:F3"/>
    <mergeCell ref="H3:I3"/>
    <mergeCell ref="K3:L3"/>
    <mergeCell ref="N3:O3"/>
  </mergeCells>
  <pageMargins left="0.7" right="0.7" top="0.75" bottom="0.75" header="0.3" footer="0.3"/>
  <pageSetup paperSize="9" scale="40" orientation="landscape" r:id="rId1"/>
  <colBreaks count="1" manualBreakCount="1">
    <brk id="18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5">
    <tabColor rgb="FFF1A78A"/>
    <pageSetUpPr fitToPage="1"/>
  </sheetPr>
  <dimension ref="A1:I23"/>
  <sheetViews>
    <sheetView showGridLines="0" zoomScaleNormal="100" workbookViewId="0"/>
  </sheetViews>
  <sheetFormatPr defaultColWidth="9.140625" defaultRowHeight="16.5" x14ac:dyDescent="0.3"/>
  <cols>
    <col min="1" max="20" width="9.140625" style="44"/>
    <col min="21" max="21" width="2" style="44" customWidth="1"/>
    <col min="22" max="16384" width="9.140625" style="44"/>
  </cols>
  <sheetData>
    <row r="1" spans="1:9" x14ac:dyDescent="0.3">
      <c r="A1" s="244" t="s">
        <v>145</v>
      </c>
      <c r="B1" s="61"/>
      <c r="G1" s="61"/>
      <c r="H1" s="61"/>
      <c r="I1" s="61"/>
    </row>
    <row r="2" spans="1:9" s="112" customFormat="1" ht="17.25" customHeight="1" x14ac:dyDescent="0.3">
      <c r="A2" s="111"/>
    </row>
    <row r="23" spans="3:3" x14ac:dyDescent="0.3">
      <c r="C23" s="55"/>
    </row>
  </sheetData>
  <hyperlinks>
    <hyperlink ref="A1" location="'Chapter 2a'!A1" display="Back to Table of Contents" xr:uid="{0935CEF6-FF47-4E8B-AD36-D9DF3ED6D57C}"/>
  </hyperlinks>
  <pageMargins left="0.25" right="0.25" top="0.75" bottom="0.75" header="0.3" footer="0.3"/>
  <pageSetup paperSize="9" scale="38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">
    <tabColor rgb="FFF1A78A"/>
    <pageSetUpPr fitToPage="1"/>
  </sheetPr>
  <dimension ref="A1:I1"/>
  <sheetViews>
    <sheetView showGridLines="0" workbookViewId="0"/>
  </sheetViews>
  <sheetFormatPr defaultColWidth="9.140625" defaultRowHeight="16.5" x14ac:dyDescent="0.3"/>
  <cols>
    <col min="1" max="20" width="9.140625" style="44"/>
    <col min="21" max="21" width="2.85546875" style="44" customWidth="1"/>
    <col min="22" max="16384" width="9.140625" style="44"/>
  </cols>
  <sheetData>
    <row r="1" spans="1:9" x14ac:dyDescent="0.3">
      <c r="A1" s="244" t="s">
        <v>145</v>
      </c>
      <c r="B1" s="61"/>
      <c r="G1" s="61"/>
      <c r="H1" s="61"/>
      <c r="I1" s="61"/>
    </row>
  </sheetData>
  <hyperlinks>
    <hyperlink ref="A1" location="'Chapter 2a'!A1" display="Back to Table of Contents" xr:uid="{A9E2CA57-B0E9-4C64-AAF4-753D06C2981E}"/>
  </hyperlinks>
  <pageMargins left="0.7" right="0.7" top="0.75" bottom="0.75" header="0.3" footer="0.3"/>
  <pageSetup paperSize="9" scale="70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9">
    <tabColor rgb="FFF1A78A"/>
    <pageSetUpPr fitToPage="1"/>
  </sheetPr>
  <dimension ref="A1:I1"/>
  <sheetViews>
    <sheetView showGridLines="0" workbookViewId="0"/>
  </sheetViews>
  <sheetFormatPr defaultColWidth="9.140625" defaultRowHeight="16.5" x14ac:dyDescent="0.3"/>
  <cols>
    <col min="1" max="16384" width="9.140625" style="44"/>
  </cols>
  <sheetData>
    <row r="1" spans="1:9" x14ac:dyDescent="0.3">
      <c r="A1" s="244" t="s">
        <v>145</v>
      </c>
      <c r="B1" s="61"/>
      <c r="G1" s="61"/>
      <c r="H1" s="61"/>
      <c r="I1" s="61"/>
    </row>
  </sheetData>
  <hyperlinks>
    <hyperlink ref="A1" location="'Chapter 2a'!A1" display="Back to Table of Contents" xr:uid="{45A66581-25A8-411A-A0DA-2F67CCB96297}"/>
  </hyperlinks>
  <pageMargins left="0.7" right="0.7" top="0.75" bottom="0.75" header="0.3" footer="0.3"/>
  <pageSetup paperSize="9" scale="6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0">
    <tabColor rgb="FFF1A78A"/>
    <pageSetUpPr fitToPage="1"/>
  </sheetPr>
  <dimension ref="A1:I1"/>
  <sheetViews>
    <sheetView showGridLines="0" workbookViewId="0"/>
  </sheetViews>
  <sheetFormatPr defaultColWidth="9.140625" defaultRowHeight="16.5" x14ac:dyDescent="0.3"/>
  <cols>
    <col min="1" max="20" width="9.140625" style="44"/>
    <col min="21" max="21" width="3" style="44" customWidth="1"/>
    <col min="22" max="16384" width="9.140625" style="44"/>
  </cols>
  <sheetData>
    <row r="1" spans="1:9" x14ac:dyDescent="0.3">
      <c r="A1" s="244" t="s">
        <v>145</v>
      </c>
      <c r="B1" s="61"/>
      <c r="G1" s="61"/>
      <c r="H1" s="61"/>
      <c r="I1" s="61"/>
    </row>
  </sheetData>
  <hyperlinks>
    <hyperlink ref="A1" location="'Chapter 2a'!A1" display="Back to Table of Contents" xr:uid="{B53423A2-1DF4-49DD-BAA1-FF94B85EA9CE}"/>
  </hyperlinks>
  <pageMargins left="0.7" right="0.7" top="0.75" bottom="0.75" header="0.3" footer="0.3"/>
  <pageSetup paperSize="9" scale="7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FF9999"/>
  </sheetPr>
  <dimension ref="A1:U90"/>
  <sheetViews>
    <sheetView zoomScale="80" zoomScaleNormal="80" workbookViewId="0">
      <pane xSplit="2" ySplit="4" topLeftCell="C11" activePane="bottomRight" state="frozen"/>
      <selection activeCell="M5" sqref="M5"/>
      <selection pane="topRight" activeCell="M5" sqref="M5"/>
      <selection pane="bottomLeft" activeCell="M5" sqref="M5"/>
      <selection pane="bottomRight" activeCell="C55" sqref="C55"/>
    </sheetView>
  </sheetViews>
  <sheetFormatPr defaultColWidth="9.140625" defaultRowHeight="16.5" x14ac:dyDescent="0.3"/>
  <cols>
    <col min="1" max="1" width="11.85546875" style="44" customWidth="1"/>
    <col min="2" max="2" width="51.5703125" style="44" customWidth="1"/>
    <col min="3" max="3" width="57.28515625" style="44" customWidth="1"/>
    <col min="4" max="4" width="13.42578125" style="44" bestFit="1" customWidth="1"/>
    <col min="5" max="5" width="11.7109375" style="44" bestFit="1" customWidth="1"/>
    <col min="6" max="6" width="11.5703125" style="44" customWidth="1"/>
    <col min="7" max="7" width="56.5703125" style="44" customWidth="1"/>
    <col min="8" max="8" width="10.140625" style="44" customWidth="1"/>
    <col min="9" max="9" width="11" style="44" bestFit="1" customWidth="1"/>
    <col min="10" max="10" width="10.85546875" style="44" customWidth="1"/>
    <col min="11" max="11" width="56" style="44" customWidth="1"/>
    <col min="12" max="12" width="11.42578125" style="44" bestFit="1" customWidth="1"/>
    <col min="13" max="14" width="10.5703125" style="44" customWidth="1"/>
    <col min="15" max="15" width="56.28515625" style="44" customWidth="1"/>
    <col min="16" max="16" width="11.7109375" style="44" bestFit="1" customWidth="1"/>
    <col min="17" max="18" width="11.85546875" style="44" customWidth="1"/>
    <col min="19" max="19" width="55.28515625" style="44" customWidth="1"/>
    <col min="20" max="20" width="13.42578125" style="44" bestFit="1" customWidth="1"/>
    <col min="21" max="21" width="11" style="44" customWidth="1"/>
    <col min="22" max="23" width="9.5703125" style="44" bestFit="1" customWidth="1"/>
    <col min="24" max="16384" width="9.140625" style="44"/>
  </cols>
  <sheetData>
    <row r="1" spans="1:21" x14ac:dyDescent="0.3">
      <c r="A1" s="87" t="s">
        <v>401</v>
      </c>
      <c r="D1" s="236" t="s">
        <v>0</v>
      </c>
      <c r="E1" s="236"/>
      <c r="F1" s="53"/>
      <c r="H1" s="236" t="s">
        <v>1</v>
      </c>
      <c r="I1" s="236"/>
      <c r="J1" s="53"/>
      <c r="K1" s="100"/>
      <c r="L1" s="236" t="s">
        <v>2</v>
      </c>
      <c r="M1" s="236"/>
      <c r="N1" s="53"/>
      <c r="O1" s="100"/>
      <c r="P1" s="236" t="s">
        <v>3</v>
      </c>
      <c r="Q1" s="236"/>
      <c r="R1" s="53"/>
      <c r="S1" s="100"/>
      <c r="T1" s="236" t="s">
        <v>4</v>
      </c>
      <c r="U1" s="236"/>
    </row>
    <row r="2" spans="1:21" x14ac:dyDescent="0.3">
      <c r="D2" s="236" t="s">
        <v>5</v>
      </c>
      <c r="E2" s="236"/>
      <c r="F2" s="53"/>
      <c r="H2" s="236" t="s">
        <v>5</v>
      </c>
      <c r="I2" s="236"/>
      <c r="J2" s="53"/>
      <c r="K2" s="53"/>
      <c r="L2" s="236" t="s">
        <v>5</v>
      </c>
      <c r="M2" s="236"/>
      <c r="N2" s="53"/>
      <c r="O2" s="53"/>
      <c r="P2" s="236" t="s">
        <v>5</v>
      </c>
      <c r="Q2" s="236"/>
      <c r="R2" s="53"/>
      <c r="S2" s="53"/>
      <c r="T2" s="236" t="s">
        <v>5</v>
      </c>
      <c r="U2" s="236"/>
    </row>
    <row r="3" spans="1:21" x14ac:dyDescent="0.3">
      <c r="D3" s="70">
        <v>3</v>
      </c>
      <c r="F3" s="70"/>
      <c r="H3" s="70">
        <v>5</v>
      </c>
      <c r="L3" s="88">
        <v>7</v>
      </c>
      <c r="O3" s="70"/>
      <c r="P3" s="70">
        <v>9</v>
      </c>
      <c r="T3" s="44">
        <v>11</v>
      </c>
    </row>
    <row r="4" spans="1:21" x14ac:dyDescent="0.3">
      <c r="D4" s="237" t="s">
        <v>402</v>
      </c>
      <c r="E4" s="237"/>
      <c r="F4" s="105"/>
      <c r="G4" s="70"/>
      <c r="H4" s="237" t="s">
        <v>403</v>
      </c>
      <c r="I4" s="237"/>
      <c r="J4" s="105"/>
      <c r="K4" s="70"/>
      <c r="L4" s="237" t="s">
        <v>404</v>
      </c>
      <c r="M4" s="237"/>
      <c r="N4" s="105"/>
      <c r="O4" s="70"/>
      <c r="P4" s="237" t="s">
        <v>405</v>
      </c>
      <c r="Q4" s="237"/>
      <c r="R4" s="105"/>
      <c r="S4" s="70"/>
      <c r="T4" s="237" t="s">
        <v>406</v>
      </c>
      <c r="U4" s="237"/>
    </row>
    <row r="5" spans="1:21" x14ac:dyDescent="0.3">
      <c r="D5" s="88">
        <f>SUM(D8:D12)+SUM(D20:D28)</f>
        <v>9420367</v>
      </c>
      <c r="F5" s="441"/>
      <c r="H5" s="88">
        <f>SUM(H8:H14)+SUM(H20:H28)</f>
        <v>830468</v>
      </c>
      <c r="L5" s="88">
        <f>SUM(L8:L12)+SUM(L20:L28)</f>
        <v>476960</v>
      </c>
      <c r="O5" s="441"/>
      <c r="P5" s="88">
        <f>SUM(P8:P12)+SUM(P20:P28)</f>
        <v>333472</v>
      </c>
      <c r="T5" s="88">
        <f>SUM(T8:T12)+SUM(T20:T28)</f>
        <v>11028287</v>
      </c>
    </row>
    <row r="6" spans="1:21" x14ac:dyDescent="0.3">
      <c r="A6" s="44" t="s">
        <v>96</v>
      </c>
      <c r="C6" s="44" t="s">
        <v>7</v>
      </c>
      <c r="D6" s="106">
        <f>VLOOKUP($A6,'2.3(data)'!$A$5:$M$31,D$3,FALSE)</f>
        <v>9420367</v>
      </c>
      <c r="F6" s="88"/>
      <c r="G6" s="44" t="s">
        <v>7</v>
      </c>
      <c r="H6" s="106">
        <f>VLOOKUP($A6,'2.3(data)'!$A$5:$M$31,H$3,FALSE)</f>
        <v>797488</v>
      </c>
      <c r="I6" s="88"/>
      <c r="J6" s="88"/>
      <c r="K6" s="44" t="s">
        <v>7</v>
      </c>
      <c r="L6" s="106">
        <f>VLOOKUP($A6,'2.3(data)'!$A$5:$M$31,L$3,FALSE)</f>
        <v>476960</v>
      </c>
      <c r="M6" s="441"/>
      <c r="N6" s="441"/>
      <c r="O6" s="44" t="s">
        <v>7</v>
      </c>
      <c r="P6" s="106">
        <f>VLOOKUP($A6,'2.3(data)'!$A$5:$M$31,P$3,FALSE)</f>
        <v>333472</v>
      </c>
      <c r="Q6" s="441"/>
      <c r="R6" s="441"/>
      <c r="S6" s="44" t="s">
        <v>7</v>
      </c>
      <c r="T6" s="106">
        <f>VLOOKUP($A6,'2.3(data)'!$A$5:$M$31,T$3,FALSE)</f>
        <v>11028287</v>
      </c>
      <c r="U6" s="441"/>
    </row>
    <row r="7" spans="1:21" x14ac:dyDescent="0.3">
      <c r="F7" s="88"/>
      <c r="H7" s="88"/>
      <c r="I7" s="88"/>
      <c r="J7" s="88"/>
      <c r="L7" s="88"/>
      <c r="M7" s="441"/>
      <c r="N7" s="441"/>
      <c r="P7" s="88"/>
      <c r="Q7" s="441"/>
      <c r="R7" s="441"/>
      <c r="T7" s="88"/>
      <c r="U7" s="441"/>
    </row>
    <row r="8" spans="1:21" x14ac:dyDescent="0.3">
      <c r="A8" s="44" t="s">
        <v>97</v>
      </c>
      <c r="B8" s="44" t="s">
        <v>107</v>
      </c>
      <c r="C8" s="44" t="str">
        <f>CONCATENATE($B8," ",ROUND(E8*100,1),"%")</f>
        <v>Coronary heart disease 2.8%</v>
      </c>
      <c r="D8" s="108">
        <f>VLOOKUP($A8,'2.3(data)'!$A$7:$M$31,D$3,FALSE)</f>
        <v>267694</v>
      </c>
      <c r="E8" s="280">
        <f>D8/D$6</f>
        <v>2.8416514982908841E-2</v>
      </c>
      <c r="F8" s="88"/>
      <c r="G8" s="44" t="str">
        <f>CONCATENATE($B8," ",ROUND(I8*100,1),"%")</f>
        <v>Coronary heart disease 4.3%</v>
      </c>
      <c r="H8" s="108">
        <f>VLOOKUP($A8,'2.3(data)'!$A$7:$M$31,H$3,FALSE)</f>
        <v>34108</v>
      </c>
      <c r="I8" s="280">
        <f>H8/H$6</f>
        <v>4.276929558814678E-2</v>
      </c>
      <c r="J8" s="88"/>
      <c r="K8" s="44" t="str">
        <f>CONCATENATE($B8," ",ROUND(M8*100,1),"%")</f>
        <v>Coronary heart disease 3.2%</v>
      </c>
      <c r="L8" s="108">
        <f>VLOOKUP($A8,'2.3(data)'!$A$7:$M$31,L$3,FALSE)</f>
        <v>15118</v>
      </c>
      <c r="M8" s="280">
        <f>L8/L$6</f>
        <v>3.1696578329419661E-2</v>
      </c>
      <c r="N8" s="441"/>
      <c r="O8" s="44" t="str">
        <f>CONCATENATE($B8," ",ROUND(Q8*100,1),"%")</f>
        <v>Coronary heart disease 3.2%</v>
      </c>
      <c r="P8" s="108">
        <f>VLOOKUP($A8,'2.3(data)'!$A$7:$M$31,P$3,FALSE)</f>
        <v>10669</v>
      </c>
      <c r="Q8" s="280">
        <f>P8/P$6</f>
        <v>3.1993690624700123E-2</v>
      </c>
      <c r="R8" s="441"/>
      <c r="S8" s="44" t="str">
        <f>CONCATENATE($B8," ",ROUND(U8*100,1),"%")</f>
        <v>Coronary heart disease 3%</v>
      </c>
      <c r="T8" s="108">
        <f>VLOOKUP($A8,'2.3(data)'!$A$7:$M$31,T$3,FALSE)</f>
        <v>327589</v>
      </c>
      <c r="U8" s="280">
        <f>T8/T$6</f>
        <v>2.9704431885024394E-2</v>
      </c>
    </row>
    <row r="9" spans="1:21" x14ac:dyDescent="0.3">
      <c r="A9" s="44" t="s">
        <v>98</v>
      </c>
      <c r="B9" s="44" t="s">
        <v>36</v>
      </c>
      <c r="C9" s="44" t="str">
        <f t="shared" ref="C9:C21" si="0">CONCATENATE($B9," ",ROUND(E9*100,1),"%")</f>
        <v>Stroke 1.2%</v>
      </c>
      <c r="D9" s="108">
        <f>VLOOKUP($A9,'2.3(data)'!$A$7:$M$31,D$3,FALSE)</f>
        <v>110259</v>
      </c>
      <c r="E9" s="280">
        <f t="shared" ref="E9:E27" si="1">D9/D$6</f>
        <v>1.1704321073690653E-2</v>
      </c>
      <c r="F9" s="88"/>
      <c r="G9" s="44" t="str">
        <f t="shared" ref="G9:G21" si="2">CONCATENATE($B9," ",ROUND(I9*100,1),"%")</f>
        <v>Stroke 1.9%</v>
      </c>
      <c r="H9" s="108">
        <f>VLOOKUP($A9,'2.3(data)'!$A$7:$M$31,H$3,FALSE)</f>
        <v>14860</v>
      </c>
      <c r="I9" s="280">
        <f t="shared" ref="I9:I27" si="3">H9/H$6</f>
        <v>1.8633509218947495E-2</v>
      </c>
      <c r="J9" s="88"/>
      <c r="K9" s="44" t="str">
        <f t="shared" ref="K9:K21" si="4">CONCATENATE($B9," ",ROUND(M9*100,1),"%")</f>
        <v>Stroke 1.3%</v>
      </c>
      <c r="L9" s="108">
        <f>VLOOKUP($A9,'2.3(data)'!$A$7:$M$31,L$3,FALSE)</f>
        <v>6136</v>
      </c>
      <c r="M9" s="280">
        <f t="shared" ref="M9:M27" si="5">L9/L$6</f>
        <v>1.2864810466286481E-2</v>
      </c>
      <c r="N9" s="441"/>
      <c r="O9" s="44" t="str">
        <f t="shared" ref="O9:O21" si="6">CONCATENATE($B9," ",ROUND(Q9*100,1),"%")</f>
        <v>Stroke 0.3%</v>
      </c>
      <c r="P9" s="108">
        <f>VLOOKUP($A9,'2.3(data)'!$A$7:$M$31,P$3,FALSE)</f>
        <v>1071</v>
      </c>
      <c r="Q9" s="280">
        <f t="shared" ref="Q9:Q27" si="7">P9/P$6</f>
        <v>3.2116639477977162E-3</v>
      </c>
      <c r="R9" s="441"/>
      <c r="S9" s="44" t="str">
        <f t="shared" ref="S9:S21" si="8">CONCATENATE($B9," ",ROUND(U9*100,1),"%")</f>
        <v>Stroke 1.2%</v>
      </c>
      <c r="T9" s="108">
        <f>VLOOKUP($A9,'2.3(data)'!$A$7:$M$31,T$3,FALSE)</f>
        <v>132326</v>
      </c>
      <c r="U9" s="280">
        <f t="shared" ref="U9:U27" si="9">T9/T$6</f>
        <v>1.1998780953016548E-2</v>
      </c>
    </row>
    <row r="10" spans="1:21" x14ac:dyDescent="0.3">
      <c r="A10" s="44" t="s">
        <v>99</v>
      </c>
      <c r="B10" s="44" t="s">
        <v>85</v>
      </c>
      <c r="C10" s="44" t="str">
        <f t="shared" si="0"/>
        <v>Atrial fibrillation 0.9%</v>
      </c>
      <c r="D10" s="108">
        <f>VLOOKUP($A10,'2.3(data)'!$A$7:$M$31,D$3,FALSE)</f>
        <v>88194</v>
      </c>
      <c r="E10" s="280">
        <f t="shared" si="1"/>
        <v>9.3620556396582007E-3</v>
      </c>
      <c r="F10" s="88"/>
      <c r="G10" s="44" t="str">
        <f t="shared" si="2"/>
        <v>Atrial fibrillation 1%</v>
      </c>
      <c r="H10" s="108">
        <f>VLOOKUP($A10,'2.3(data)'!$A$7:$M$31,H$3,FALSE)</f>
        <v>7672</v>
      </c>
      <c r="I10" s="280">
        <f t="shared" si="3"/>
        <v>9.6202074513973886E-3</v>
      </c>
      <c r="J10" s="88"/>
      <c r="K10" s="44" t="str">
        <f t="shared" si="4"/>
        <v>Atrial fibrillation 1%</v>
      </c>
      <c r="L10" s="108">
        <f>VLOOKUP($A10,'2.3(data)'!$A$7:$M$31,L$3,FALSE)</f>
        <v>4879</v>
      </c>
      <c r="M10" s="280">
        <f t="shared" si="5"/>
        <v>1.0229369339147937E-2</v>
      </c>
      <c r="N10" s="441"/>
      <c r="O10" s="44" t="str">
        <f t="shared" si="6"/>
        <v>Atrial fibrillation 0.8%</v>
      </c>
      <c r="P10" s="108">
        <f>VLOOKUP($A10,'2.3(data)'!$A$7:$M$31,P$3,FALSE)</f>
        <v>2764</v>
      </c>
      <c r="Q10" s="280">
        <f t="shared" si="7"/>
        <v>8.2885519623836484E-3</v>
      </c>
      <c r="R10" s="441"/>
      <c r="S10" s="44" t="str">
        <f t="shared" si="8"/>
        <v>Atrial fibrillation 0.9%</v>
      </c>
      <c r="T10" s="108">
        <f>VLOOKUP($A10,'2.3(data)'!$A$7:$M$31,T$3,FALSE)</f>
        <v>103509</v>
      </c>
      <c r="U10" s="280">
        <f t="shared" si="9"/>
        <v>9.385773148631333E-3</v>
      </c>
    </row>
    <row r="11" spans="1:21" x14ac:dyDescent="0.3">
      <c r="A11" s="44" t="s">
        <v>100</v>
      </c>
      <c r="B11" s="44" t="s">
        <v>45</v>
      </c>
      <c r="C11" s="44" t="str">
        <f t="shared" si="0"/>
        <v>Heart failure 1.1%</v>
      </c>
      <c r="D11" s="108">
        <f>VLOOKUP($A11,'2.3(data)'!$A$7:$M$31,D$3,FALSE)</f>
        <v>101827</v>
      </c>
      <c r="E11" s="280">
        <f t="shared" si="1"/>
        <v>1.0809239172953665E-2</v>
      </c>
      <c r="F11" s="88"/>
      <c r="G11" s="44" t="str">
        <f t="shared" si="2"/>
        <v>Heart failure 1.2%</v>
      </c>
      <c r="H11" s="108">
        <f>VLOOKUP($A11,'2.3(data)'!$A$7:$M$31,H$3,FALSE)</f>
        <v>9179</v>
      </c>
      <c r="I11" s="280">
        <f t="shared" si="3"/>
        <v>1.1509891057921875E-2</v>
      </c>
      <c r="J11" s="88"/>
      <c r="K11" s="44" t="str">
        <f t="shared" si="4"/>
        <v>Heart failure 1.1%</v>
      </c>
      <c r="L11" s="108">
        <f>VLOOKUP($A11,'2.3(data)'!$A$7:$M$31,L$3,FALSE)</f>
        <v>5219</v>
      </c>
      <c r="M11" s="280">
        <f t="shared" si="5"/>
        <v>1.0942217376719222E-2</v>
      </c>
      <c r="N11" s="441"/>
      <c r="O11" s="44" t="str">
        <f t="shared" si="6"/>
        <v>Heart failure 0.9%</v>
      </c>
      <c r="P11" s="108">
        <f>VLOOKUP($A11,'2.3(data)'!$A$7:$M$31,P$3,FALSE)</f>
        <v>3022</v>
      </c>
      <c r="Q11" s="280">
        <f t="shared" si="7"/>
        <v>9.0622301122732941E-3</v>
      </c>
      <c r="R11" s="441"/>
      <c r="S11" s="44" t="str">
        <f t="shared" si="8"/>
        <v>Heart failure 1.1%</v>
      </c>
      <c r="T11" s="108">
        <f>VLOOKUP($A11,'2.3(data)'!$A$7:$M$31,T$3,FALSE)</f>
        <v>119247</v>
      </c>
      <c r="U11" s="280">
        <f t="shared" si="9"/>
        <v>1.0812830678055441E-2</v>
      </c>
    </row>
    <row r="12" spans="1:21" x14ac:dyDescent="0.3">
      <c r="B12" s="44" t="s">
        <v>487</v>
      </c>
      <c r="C12" s="44" t="str">
        <f t="shared" si="0"/>
        <v>All other heart and circulatory diseases 3.5%</v>
      </c>
      <c r="D12" s="108">
        <f>SUM(D13:D14)</f>
        <v>331716</v>
      </c>
      <c r="E12" s="280">
        <f t="shared" si="1"/>
        <v>3.521264086632718E-2</v>
      </c>
      <c r="F12" s="88"/>
      <c r="G12" s="44" t="str">
        <f t="shared" si="2"/>
        <v>All other heart and circulatory diseases 4.1%</v>
      </c>
      <c r="H12" s="108">
        <f>SUM(H13:H14)</f>
        <v>32980</v>
      </c>
      <c r="I12" s="280">
        <f t="shared" si="3"/>
        <v>4.1354854242320889E-2</v>
      </c>
      <c r="J12" s="88"/>
      <c r="K12" s="44" t="str">
        <f t="shared" si="4"/>
        <v>All other heart and circulatory diseases 3.7%</v>
      </c>
      <c r="L12" s="108">
        <f>SUM(L13:L14)</f>
        <v>17664</v>
      </c>
      <c r="M12" s="280">
        <f t="shared" si="5"/>
        <v>3.7034552163703452E-2</v>
      </c>
      <c r="N12" s="474"/>
      <c r="O12" s="44" t="str">
        <f t="shared" si="6"/>
        <v>All other heart and circulatory diseases 3%</v>
      </c>
      <c r="P12" s="108">
        <f>SUM(P13:P14)</f>
        <v>10065</v>
      </c>
      <c r="Q12" s="280">
        <f t="shared" si="7"/>
        <v>3.0182444103253048E-2</v>
      </c>
      <c r="R12" s="474"/>
      <c r="S12" s="44" t="str">
        <f t="shared" si="8"/>
        <v>All other heart and circulatory diseases 3.6%</v>
      </c>
      <c r="T12" s="108">
        <f>SUM(T13:T14)</f>
        <v>392425</v>
      </c>
      <c r="U12" s="280">
        <f t="shared" si="9"/>
        <v>3.5583495424085357E-2</v>
      </c>
    </row>
    <row r="13" spans="1:21" x14ac:dyDescent="0.3">
      <c r="A13" s="44" t="s">
        <v>117</v>
      </c>
      <c r="B13" s="44" t="s">
        <v>108</v>
      </c>
      <c r="C13" s="44" t="str">
        <f t="shared" si="0"/>
        <v>Other cardiovascular diseases 3.1%</v>
      </c>
      <c r="D13" s="108">
        <f>VLOOKUP($A13,'2.3(data)'!$A$7:$M$31,D$3,FALSE)</f>
        <v>295328</v>
      </c>
      <c r="E13" s="280">
        <f t="shared" si="1"/>
        <v>3.1349946344977855E-2</v>
      </c>
      <c r="F13" s="88"/>
      <c r="G13" s="44" t="str">
        <f t="shared" si="2"/>
        <v>Other cardiovascular diseases 3.7%</v>
      </c>
      <c r="H13" s="108">
        <f>VLOOKUP($A13,'2.3(data)'!$A$7:$M$31,H$3,FALSE)</f>
        <v>29294</v>
      </c>
      <c r="I13" s="280">
        <f t="shared" si="3"/>
        <v>3.6732841121120317E-2</v>
      </c>
      <c r="J13" s="88"/>
      <c r="K13" s="44" t="str">
        <f t="shared" si="4"/>
        <v>Other cardiovascular diseases 3.3%</v>
      </c>
      <c r="L13" s="108">
        <f>VLOOKUP($A13,'2.3(data)'!$A$7:$M$31,L$3,FALSE)</f>
        <v>15862</v>
      </c>
      <c r="M13" s="280">
        <f t="shared" si="5"/>
        <v>3.3256457564575646E-2</v>
      </c>
      <c r="N13" s="441"/>
      <c r="O13" s="44" t="str">
        <f t="shared" si="6"/>
        <v>Other cardiovascular diseases 2.8%</v>
      </c>
      <c r="P13" s="108">
        <f>VLOOKUP($A13,'2.3(data)'!$A$7:$M$31,P$3,FALSE)</f>
        <v>9466</v>
      </c>
      <c r="Q13" s="280">
        <f t="shared" si="7"/>
        <v>2.8386191344400728E-2</v>
      </c>
      <c r="R13" s="441"/>
      <c r="S13" s="44" t="str">
        <f t="shared" si="8"/>
        <v>Other cardiovascular diseases 3.2%</v>
      </c>
      <c r="T13" s="108">
        <f>VLOOKUP($A13,'2.3(data)'!$A$7:$M$31,T$3,FALSE)</f>
        <v>349950</v>
      </c>
      <c r="U13" s="280">
        <f t="shared" si="9"/>
        <v>3.1732035990720955E-2</v>
      </c>
    </row>
    <row r="14" spans="1:21" ht="17.25" thickBot="1" x14ac:dyDescent="0.35">
      <c r="A14" s="459"/>
      <c r="B14" s="459" t="s">
        <v>414</v>
      </c>
      <c r="C14" s="459" t="str">
        <f t="shared" si="0"/>
        <v>Other heart and circulatory diseases 0.4%</v>
      </c>
      <c r="D14" s="460">
        <f>SUM(D15:D19)</f>
        <v>36388</v>
      </c>
      <c r="E14" s="461">
        <f t="shared" si="1"/>
        <v>3.8626945213493273E-3</v>
      </c>
      <c r="F14" s="462"/>
      <c r="G14" s="459" t="str">
        <f t="shared" si="2"/>
        <v>Other heart and circulatory diseases 0.5%</v>
      </c>
      <c r="H14" s="460">
        <f>SUM(H15:H19)</f>
        <v>3686</v>
      </c>
      <c r="I14" s="461">
        <f t="shared" si="3"/>
        <v>4.6220131212005699E-3</v>
      </c>
      <c r="J14" s="462"/>
      <c r="K14" s="459" t="str">
        <f t="shared" si="4"/>
        <v>Other heart and circulatory diseases 0.4%</v>
      </c>
      <c r="L14" s="460">
        <f>SUM(L15:L19)</f>
        <v>1802</v>
      </c>
      <c r="M14" s="461">
        <f t="shared" si="5"/>
        <v>3.7780945991278095E-3</v>
      </c>
      <c r="N14" s="463"/>
      <c r="O14" s="459" t="str">
        <f t="shared" si="6"/>
        <v>Other heart and circulatory diseases 0.2%</v>
      </c>
      <c r="P14" s="460">
        <f>SUM(P15:P19)</f>
        <v>599</v>
      </c>
      <c r="Q14" s="461">
        <f t="shared" si="7"/>
        <v>1.7962527588523175E-3</v>
      </c>
      <c r="R14" s="463"/>
      <c r="S14" s="459" t="str">
        <f t="shared" si="8"/>
        <v>Other heart and circulatory diseases 0.4%</v>
      </c>
      <c r="T14" s="460">
        <f>SUM(T15:T19)</f>
        <v>42475</v>
      </c>
      <c r="U14" s="461">
        <f t="shared" si="9"/>
        <v>3.8514594333644019E-3</v>
      </c>
    </row>
    <row r="15" spans="1:21" ht="17.25" thickTop="1" x14ac:dyDescent="0.3">
      <c r="A15" s="449" t="s">
        <v>392</v>
      </c>
      <c r="B15" s="449" t="s">
        <v>396</v>
      </c>
      <c r="C15" s="449" t="str">
        <f t="shared" si="0"/>
        <v>Malignant neoplasm: Heart 0%</v>
      </c>
      <c r="D15" s="450">
        <f>VLOOKUP($A15,'2.3(data)'!$A$7:$M$31,D$3,FALSE)</f>
        <v>77</v>
      </c>
      <c r="E15" s="451">
        <f t="shared" si="1"/>
        <v>8.1737792168818905E-6</v>
      </c>
      <c r="F15" s="452"/>
      <c r="G15" s="449" t="str">
        <f t="shared" si="2"/>
        <v>Malignant neoplasm: Heart 0%</v>
      </c>
      <c r="H15" s="450">
        <f>VLOOKUP($A15,'2.3(data)'!$A$7:$M$31,H$3,FALSE)</f>
        <v>28</v>
      </c>
      <c r="I15" s="451">
        <f t="shared" si="3"/>
        <v>3.511024617298317E-5</v>
      </c>
      <c r="J15" s="452"/>
      <c r="K15" s="449" t="str">
        <f t="shared" si="4"/>
        <v>Malignant neoplasm: Heart 0%</v>
      </c>
      <c r="L15" s="450">
        <f>VLOOKUP($A15,'2.3(data)'!$A$7:$M$31,L$3,FALSE)</f>
        <v>2</v>
      </c>
      <c r="M15" s="451">
        <f t="shared" si="5"/>
        <v>4.1932237504193227E-6</v>
      </c>
      <c r="N15" s="453"/>
      <c r="O15" s="449" t="str">
        <f t="shared" si="6"/>
        <v>Malignant neoplasm: Heart 0%</v>
      </c>
      <c r="P15" s="450">
        <f>VLOOKUP($A15,'2.3(data)'!$A$7:$M$31,P$3,FALSE)</f>
        <v>0</v>
      </c>
      <c r="Q15" s="451">
        <f t="shared" si="7"/>
        <v>0</v>
      </c>
      <c r="R15" s="453"/>
      <c r="S15" s="449" t="str">
        <f t="shared" si="8"/>
        <v>Malignant neoplasm: Heart 0%</v>
      </c>
      <c r="T15" s="450">
        <f>VLOOKUP($A15,'2.3(data)'!$A$7:$M$31,T$3,FALSE)</f>
        <v>107</v>
      </c>
      <c r="U15" s="451">
        <f t="shared" si="9"/>
        <v>9.7023227632723007E-6</v>
      </c>
    </row>
    <row r="16" spans="1:21" x14ac:dyDescent="0.3">
      <c r="A16" s="449" t="s">
        <v>215</v>
      </c>
      <c r="B16" s="449" t="s">
        <v>216</v>
      </c>
      <c r="C16" s="449" t="str">
        <f t="shared" si="0"/>
        <v>Vascular dementia 0%</v>
      </c>
      <c r="D16" s="450">
        <f>VLOOKUP($A16,'2.3(data)'!$A$7:$M$31,D$3,FALSE)</f>
        <v>4133</v>
      </c>
      <c r="E16" s="451">
        <f t="shared" si="1"/>
        <v>4.3873025329055652E-4</v>
      </c>
      <c r="F16" s="452"/>
      <c r="G16" s="449" t="str">
        <f t="shared" si="2"/>
        <v>Vascular dementia 0%</v>
      </c>
      <c r="H16" s="450">
        <f>VLOOKUP($A16,'2.3(data)'!$A$7:$M$31,H$3,FALSE)</f>
        <v>375</v>
      </c>
      <c r="I16" s="451">
        <f t="shared" si="3"/>
        <v>4.7022651124531027E-4</v>
      </c>
      <c r="J16" s="452"/>
      <c r="K16" s="449" t="str">
        <f t="shared" si="4"/>
        <v>Vascular dementia 0.1%</v>
      </c>
      <c r="L16" s="450">
        <f>VLOOKUP($A16,'2.3(data)'!$A$7:$M$31,L$3,FALSE)</f>
        <v>384</v>
      </c>
      <c r="M16" s="451">
        <f t="shared" si="5"/>
        <v>8.0509896008050985E-4</v>
      </c>
      <c r="N16" s="453"/>
      <c r="O16" s="449" t="str">
        <f t="shared" si="6"/>
        <v>Vascular dementia 0%</v>
      </c>
      <c r="P16" s="450">
        <f>VLOOKUP($A16,'2.3(data)'!$A$7:$M$31,P$3,FALSE)</f>
        <v>38</v>
      </c>
      <c r="Q16" s="451">
        <f t="shared" si="7"/>
        <v>1.139525957201804E-4</v>
      </c>
      <c r="R16" s="453"/>
      <c r="S16" s="449" t="str">
        <f t="shared" si="8"/>
        <v>Vascular dementia 0%</v>
      </c>
      <c r="T16" s="450">
        <f>VLOOKUP($A16,'2.3(data)'!$A$7:$M$31,T$3,FALSE)</f>
        <v>4930</v>
      </c>
      <c r="U16" s="451">
        <f t="shared" si="9"/>
        <v>4.4703225441992939E-4</v>
      </c>
    </row>
    <row r="17" spans="1:21" x14ac:dyDescent="0.3">
      <c r="A17" s="449" t="s">
        <v>393</v>
      </c>
      <c r="B17" s="449" t="s">
        <v>397</v>
      </c>
      <c r="C17" s="449" t="str">
        <f t="shared" si="0"/>
        <v>Transient cerebral ischaemic attacks and related syndromes 0.2%</v>
      </c>
      <c r="D17" s="450">
        <f>VLOOKUP($A17,'2.3(data)'!$A$7:$M$31,D$3,FALSE)</f>
        <v>14415</v>
      </c>
      <c r="E17" s="451">
        <f t="shared" si="1"/>
        <v>1.5301951611863954E-3</v>
      </c>
      <c r="F17" s="452"/>
      <c r="G17" s="449" t="str">
        <f t="shared" si="2"/>
        <v>Transient cerebral ischaemic attacks and related syndromes 0.3%</v>
      </c>
      <c r="H17" s="450">
        <f>VLOOKUP($A17,'2.3(data)'!$A$7:$M$31,H$3,FALSE)</f>
        <v>2238</v>
      </c>
      <c r="I17" s="451">
        <f t="shared" si="3"/>
        <v>2.8063118191120119E-3</v>
      </c>
      <c r="J17" s="452"/>
      <c r="K17" s="449" t="str">
        <f t="shared" si="4"/>
        <v>Transient cerebral ischaemic attacks and related syndromes 0.2%</v>
      </c>
      <c r="L17" s="450">
        <f>VLOOKUP($A17,'2.3(data)'!$A$7:$M$31,L$3,FALSE)</f>
        <v>830</v>
      </c>
      <c r="M17" s="451">
        <f t="shared" si="5"/>
        <v>1.7401878564240188E-3</v>
      </c>
      <c r="N17" s="453"/>
      <c r="O17" s="449" t="str">
        <f t="shared" si="6"/>
        <v>Transient cerebral ischaemic attacks and related syndromes 0.1%</v>
      </c>
      <c r="P17" s="450">
        <f>VLOOKUP($A17,'2.3(data)'!$A$7:$M$31,P$3,FALSE)</f>
        <v>183</v>
      </c>
      <c r="Q17" s="451">
        <f t="shared" si="7"/>
        <v>5.4877171096823717E-4</v>
      </c>
      <c r="R17" s="453"/>
      <c r="S17" s="449" t="str">
        <f t="shared" si="8"/>
        <v>Transient cerebral ischaemic attacks and related syndromes 0.2%</v>
      </c>
      <c r="T17" s="450">
        <f>VLOOKUP($A17,'2.3(data)'!$A$7:$M$31,T$3,FALSE)</f>
        <v>17666</v>
      </c>
      <c r="U17" s="451">
        <f t="shared" si="9"/>
        <v>1.6018806909903595E-3</v>
      </c>
    </row>
    <row r="18" spans="1:21" x14ac:dyDescent="0.3">
      <c r="A18" s="449" t="s">
        <v>394</v>
      </c>
      <c r="B18" s="449" t="s">
        <v>398</v>
      </c>
      <c r="C18" s="449" t="str">
        <f t="shared" si="0"/>
        <v>Cardiovascular disorders originating in the perinatal period 0%</v>
      </c>
      <c r="D18" s="450">
        <f>VLOOKUP($A18,'2.3(data)'!$A$7:$M$31,D$3,FALSE)</f>
        <v>2441</v>
      </c>
      <c r="E18" s="451">
        <f t="shared" si="1"/>
        <v>2.5911941647284019E-4</v>
      </c>
      <c r="F18" s="452"/>
      <c r="G18" s="449" t="e">
        <f t="shared" si="2"/>
        <v>#VALUE!</v>
      </c>
      <c r="H18" s="450" t="str">
        <f>VLOOKUP($A18,'2.3(data)'!$A$7:$M$31,H$3,FALSE)</f>
        <v>*</v>
      </c>
      <c r="I18" s="451" t="e">
        <f t="shared" si="3"/>
        <v>#VALUE!</v>
      </c>
      <c r="J18" s="452"/>
      <c r="K18" s="449" t="str">
        <f t="shared" si="4"/>
        <v>Cardiovascular disorders originating in the perinatal period 0%</v>
      </c>
      <c r="L18" s="450">
        <f>VLOOKUP($A18,'2.3(data)'!$A$7:$M$31,L$3,FALSE)</f>
        <v>30</v>
      </c>
      <c r="M18" s="451">
        <f t="shared" si="5"/>
        <v>6.2898356256289829E-5</v>
      </c>
      <c r="N18" s="453"/>
      <c r="O18" s="449" t="str">
        <f t="shared" si="6"/>
        <v>Cardiovascular disorders originating in the perinatal period 0%</v>
      </c>
      <c r="P18" s="450">
        <f>VLOOKUP($A18,'2.3(data)'!$A$7:$M$31,P$3,FALSE)</f>
        <v>73</v>
      </c>
      <c r="Q18" s="451">
        <f t="shared" si="7"/>
        <v>2.1890893388350446E-4</v>
      </c>
      <c r="R18" s="453"/>
      <c r="S18" s="449" t="str">
        <f t="shared" si="8"/>
        <v>Cardiovascular disorders originating in the perinatal period 0%</v>
      </c>
      <c r="T18" s="450">
        <f>VLOOKUP($A18,'2.3(data)'!$A$7:$M$31,T$3,FALSE)</f>
        <v>2544</v>
      </c>
      <c r="U18" s="451">
        <f t="shared" si="9"/>
        <v>2.3067952439032464E-4</v>
      </c>
    </row>
    <row r="19" spans="1:21" ht="17.25" thickBot="1" x14ac:dyDescent="0.35">
      <c r="A19" s="464" t="s">
        <v>213</v>
      </c>
      <c r="B19" s="464" t="s">
        <v>214</v>
      </c>
      <c r="C19" s="464" t="str">
        <f t="shared" si="0"/>
        <v>Congenital malformations of the circulatory system 0.2%</v>
      </c>
      <c r="D19" s="465">
        <f>VLOOKUP($A19,'2.3(data)'!$A$7:$M$31,D$3,FALSE)</f>
        <v>15322</v>
      </c>
      <c r="E19" s="466">
        <f t="shared" si="1"/>
        <v>1.6264759111826535E-3</v>
      </c>
      <c r="F19" s="467"/>
      <c r="G19" s="464" t="str">
        <f t="shared" si="2"/>
        <v>Congenital malformations of the circulatory system 0.1%</v>
      </c>
      <c r="H19" s="465">
        <f>VLOOKUP($A19,'2.3(data)'!$A$7:$M$31,H$3,FALSE)</f>
        <v>1045</v>
      </c>
      <c r="I19" s="466">
        <f t="shared" si="3"/>
        <v>1.3103645446702647E-3</v>
      </c>
      <c r="J19" s="467"/>
      <c r="K19" s="464" t="str">
        <f t="shared" si="4"/>
        <v>Congenital malformations of the circulatory system 0.1%</v>
      </c>
      <c r="L19" s="465">
        <f>VLOOKUP($A19,'2.3(data)'!$A$7:$M$31,L$3,FALSE)</f>
        <v>556</v>
      </c>
      <c r="M19" s="466">
        <f t="shared" si="5"/>
        <v>1.1657162026165715E-3</v>
      </c>
      <c r="N19" s="468"/>
      <c r="O19" s="464" t="str">
        <f t="shared" si="6"/>
        <v>Congenital malformations of the circulatory system 0.1%</v>
      </c>
      <c r="P19" s="465">
        <f>VLOOKUP($A19,'2.3(data)'!$A$7:$M$31,P$3,FALSE)</f>
        <v>305</v>
      </c>
      <c r="Q19" s="466">
        <f t="shared" si="7"/>
        <v>9.1461951828039536E-4</v>
      </c>
      <c r="R19" s="468"/>
      <c r="S19" s="464" t="str">
        <f t="shared" si="8"/>
        <v>Congenital malformations of the circulatory system 0.2%</v>
      </c>
      <c r="T19" s="465">
        <f>VLOOKUP($A19,'2.3(data)'!$A$7:$M$31,T$3,FALSE)</f>
        <v>17228</v>
      </c>
      <c r="U19" s="466">
        <f t="shared" si="9"/>
        <v>1.5621646408005159E-3</v>
      </c>
    </row>
    <row r="20" spans="1:21" ht="17.25" thickTop="1" x14ac:dyDescent="0.3">
      <c r="A20" s="44" t="s">
        <v>217</v>
      </c>
      <c r="B20" s="44" t="s">
        <v>118</v>
      </c>
      <c r="C20" s="44" t="str">
        <f t="shared" si="0"/>
        <v>Diabetes 0.6%</v>
      </c>
      <c r="D20" s="108">
        <f>VLOOKUP($A20,'2.3(data)'!$A$7:$M$31,D$3,FALSE)</f>
        <v>53194</v>
      </c>
      <c r="E20" s="280">
        <f t="shared" si="1"/>
        <v>5.6467014501664315E-3</v>
      </c>
      <c r="F20" s="88"/>
      <c r="G20" s="44" t="str">
        <f t="shared" si="2"/>
        <v>Diabetes 0.7%</v>
      </c>
      <c r="H20" s="108">
        <f>VLOOKUP($A20,'2.3(data)'!$A$7:$M$31,H$3,FALSE)</f>
        <v>5550</v>
      </c>
      <c r="I20" s="280">
        <f t="shared" si="3"/>
        <v>6.9593523664305918E-3</v>
      </c>
      <c r="J20" s="88"/>
      <c r="K20" s="44" t="str">
        <f t="shared" si="4"/>
        <v>Diabetes 0.6%</v>
      </c>
      <c r="L20" s="108">
        <f>VLOOKUP($A20,'2.3(data)'!$A$7:$M$31,L$3,FALSE)</f>
        <v>2935</v>
      </c>
      <c r="M20" s="280">
        <f t="shared" si="5"/>
        <v>6.153555853740356E-3</v>
      </c>
      <c r="N20" s="441"/>
      <c r="O20" s="44" t="str">
        <f t="shared" si="6"/>
        <v>Diabetes 0.5%</v>
      </c>
      <c r="P20" s="108">
        <f>VLOOKUP($A20,'2.3(data)'!$A$7:$M$31,P$3,FALSE)</f>
        <v>1711</v>
      </c>
      <c r="Q20" s="280">
        <f t="shared" si="7"/>
        <v>5.1308655599270701E-3</v>
      </c>
      <c r="R20" s="441"/>
      <c r="S20" s="44" t="str">
        <f t="shared" si="8"/>
        <v>Diabetes 0.6%</v>
      </c>
      <c r="T20" s="108">
        <f>VLOOKUP($A20,'2.3(data)'!$A$7:$M$31,T$3,FALSE)</f>
        <v>63390</v>
      </c>
      <c r="U20" s="280">
        <f t="shared" si="9"/>
        <v>5.7479461678862729E-3</v>
      </c>
    </row>
    <row r="21" spans="1:21" x14ac:dyDescent="0.3">
      <c r="A21" s="44" t="s">
        <v>218</v>
      </c>
      <c r="B21" s="44" t="s">
        <v>219</v>
      </c>
      <c r="C21" s="44" t="str">
        <f t="shared" si="0"/>
        <v>Obesity 0%</v>
      </c>
      <c r="D21" s="108">
        <f>VLOOKUP($A21,'2.3(data)'!$A$7:$M$31,D$3,FALSE)</f>
        <v>3312</v>
      </c>
      <c r="E21" s="280">
        <f t="shared" si="1"/>
        <v>3.5157865930276387E-4</v>
      </c>
      <c r="F21" s="88"/>
      <c r="G21" s="44" t="str">
        <f t="shared" si="2"/>
        <v>Obesity 0%</v>
      </c>
      <c r="H21" s="108">
        <f>VLOOKUP($A21,'2.3(data)'!$A$7:$M$31,H$3,FALSE)</f>
        <v>137</v>
      </c>
      <c r="I21" s="280">
        <f t="shared" si="3"/>
        <v>1.7178941877495335E-4</v>
      </c>
      <c r="J21" s="88"/>
      <c r="K21" s="44" t="str">
        <f t="shared" si="4"/>
        <v>Obesity 0%</v>
      </c>
      <c r="L21" s="108">
        <f>VLOOKUP($A21,'2.3(data)'!$A$7:$M$31,L$3,FALSE)</f>
        <v>60</v>
      </c>
      <c r="M21" s="280">
        <f t="shared" si="5"/>
        <v>1.2579671251257966E-4</v>
      </c>
      <c r="N21" s="441"/>
      <c r="O21" s="44" t="str">
        <f t="shared" si="6"/>
        <v>Obesity 0%</v>
      </c>
      <c r="P21" s="108">
        <f>VLOOKUP($A21,'2.3(data)'!$A$7:$M$31,P$3,FALSE)</f>
        <v>18</v>
      </c>
      <c r="Q21" s="280">
        <f t="shared" si="7"/>
        <v>5.3977545341138087E-5</v>
      </c>
      <c r="R21" s="441"/>
      <c r="S21" s="44" t="str">
        <f t="shared" si="8"/>
        <v>Obesity 0%</v>
      </c>
      <c r="T21" s="108">
        <f>VLOOKUP($A21,'2.3(data)'!$A$7:$M$31,T$3,FALSE)</f>
        <v>3527</v>
      </c>
      <c r="U21" s="280">
        <f t="shared" si="9"/>
        <v>3.1981394753328416E-4</v>
      </c>
    </row>
    <row r="22" spans="1:21" x14ac:dyDescent="0.3">
      <c r="A22" s="44" t="s">
        <v>101</v>
      </c>
      <c r="B22" s="44" t="s">
        <v>109</v>
      </c>
      <c r="C22" s="44" t="str">
        <f>CONCATENATE($B22," ",ROUND(E22*100,1),"%")</f>
        <v>All diseases of the nervous system 2.3%</v>
      </c>
      <c r="D22" s="108">
        <f>VLOOKUP($A22,'2.3(data)'!$A$7:$M$31,D$3,FALSE)</f>
        <v>212618</v>
      </c>
      <c r="E22" s="280">
        <f t="shared" si="1"/>
        <v>2.2570033630324594E-2</v>
      </c>
      <c r="F22" s="88"/>
      <c r="G22" s="44" t="str">
        <f>CONCATENATE($B22," ",ROUND(I22*100,1),"%")</f>
        <v>All diseases of the nervous system 2.3%</v>
      </c>
      <c r="H22" s="108">
        <f>VLOOKUP($A22,'2.3(data)'!$A$7:$M$31,H$3,FALSE)</f>
        <v>18162</v>
      </c>
      <c r="I22" s="280">
        <f t="shared" si="3"/>
        <v>2.2774010392632868E-2</v>
      </c>
      <c r="J22" s="88"/>
      <c r="K22" s="44" t="str">
        <f>CONCATENATE($B22," ",ROUND(M22*100,1),"%")</f>
        <v>All diseases of the nervous system 2%</v>
      </c>
      <c r="L22" s="108">
        <f>VLOOKUP($A22,'2.3(data)'!$A$7:$M$31,L$3,FALSE)</f>
        <v>9756</v>
      </c>
      <c r="M22" s="280">
        <f t="shared" si="5"/>
        <v>2.0454545454545454E-2</v>
      </c>
      <c r="N22" s="441"/>
      <c r="O22" s="44" t="str">
        <f>CONCATENATE($B22," ",ROUND(Q22*100,1),"%")</f>
        <v>All diseases of the nervous system 1.3%</v>
      </c>
      <c r="P22" s="108">
        <f>VLOOKUP($A22,'2.3(data)'!$A$7:$M$31,P$3,FALSE)</f>
        <v>4309</v>
      </c>
      <c r="Q22" s="280">
        <f t="shared" si="7"/>
        <v>1.2921624604164668E-2</v>
      </c>
      <c r="R22" s="441"/>
      <c r="S22" s="44" t="str">
        <f>CONCATENATE($B22," ",ROUND(U22*100,1),"%")</f>
        <v>All diseases of the nervous system 2.2%</v>
      </c>
      <c r="T22" s="108">
        <f>VLOOKUP($A22,'2.3(data)'!$A$7:$M$31,T$3,FALSE)</f>
        <v>244845</v>
      </c>
      <c r="U22" s="280">
        <f t="shared" si="9"/>
        <v>2.2201544083863614E-2</v>
      </c>
    </row>
    <row r="23" spans="1:21" x14ac:dyDescent="0.3">
      <c r="A23" s="44" t="s">
        <v>102</v>
      </c>
      <c r="B23" s="44" t="s">
        <v>110</v>
      </c>
      <c r="C23" s="44" t="str">
        <f>CONCATENATE($B23," ",ROUND(E23*100,1),"%")</f>
        <v>All diseases of the respiratory system 9.3%</v>
      </c>
      <c r="D23" s="108">
        <f>VLOOKUP($A23,'2.3(data)'!$A$7:$M$31,D$3,FALSE)</f>
        <v>874511</v>
      </c>
      <c r="E23" s="280">
        <f t="shared" si="1"/>
        <v>9.2831945931618157E-2</v>
      </c>
      <c r="F23" s="88"/>
      <c r="G23" s="44" t="str">
        <f t="shared" ref="G23:G28" si="10">CONCATENATE($B23," ",ROUND(I23*100,0),"%")</f>
        <v>All diseases of the respiratory system 10%</v>
      </c>
      <c r="H23" s="108">
        <f>VLOOKUP($A23,'2.3(data)'!$A$7:$M$31,H$3,FALSE)</f>
        <v>79835</v>
      </c>
      <c r="I23" s="280">
        <f t="shared" si="3"/>
        <v>0.10010808940071826</v>
      </c>
      <c r="J23" s="88"/>
      <c r="K23" s="44" t="str">
        <f t="shared" ref="K23:K28" si="11">CONCATENATE($B23," ",ROUND(M23*100,0),"%")</f>
        <v>All diseases of the respiratory system 11%</v>
      </c>
      <c r="L23" s="108">
        <f>VLOOKUP($A23,'2.3(data)'!$A$7:$M$31,L$3,FALSE)</f>
        <v>50972</v>
      </c>
      <c r="M23" s="280">
        <f>ROUND((L23/L$6),2)</f>
        <v>0.11</v>
      </c>
      <c r="N23" s="441"/>
      <c r="O23" s="44" t="str">
        <f>CONCATENATE($B23," ",ROUND(Q23*100,1),"%")</f>
        <v>All diseases of the respiratory system 8.3%</v>
      </c>
      <c r="P23" s="108">
        <f>VLOOKUP($A23,'2.3(data)'!$A$7:$M$31,P$3,FALSE)</f>
        <v>27802</v>
      </c>
      <c r="Q23" s="280">
        <f t="shared" si="7"/>
        <v>8.3371317531906727E-2</v>
      </c>
      <c r="R23" s="441"/>
      <c r="S23" s="44" t="str">
        <f>CONCATENATE($B23," ",ROUND(U23*100,1),"%")</f>
        <v>All diseases of the respiratory system 9.4%</v>
      </c>
      <c r="T23" s="108">
        <f>VLOOKUP($A23,'2.3(data)'!$A$7:$M$31,T$3,FALSE)</f>
        <v>1033120</v>
      </c>
      <c r="U23" s="280">
        <f t="shared" si="9"/>
        <v>9.3679099936372717E-2</v>
      </c>
    </row>
    <row r="24" spans="1:21" x14ac:dyDescent="0.3">
      <c r="A24" s="44" t="s">
        <v>106</v>
      </c>
      <c r="B24" s="44" t="s">
        <v>111</v>
      </c>
      <c r="C24" s="44" t="str">
        <f t="shared" ref="C24:C28" si="12">CONCATENATE($B24," ",ROUND(E24*100,0),"%")</f>
        <v>All cancer 12%</v>
      </c>
      <c r="D24" s="108">
        <f>VLOOKUP($A24,'2.3(data)'!$A$7:$M$31,D$3,FALSE)</f>
        <v>1130886</v>
      </c>
      <c r="E24" s="280">
        <f>ROUND((D24/D$6),2)</f>
        <v>0.12</v>
      </c>
      <c r="F24" s="88"/>
      <c r="G24" s="44" t="str">
        <f t="shared" si="10"/>
        <v>All cancer 13%</v>
      </c>
      <c r="H24" s="108">
        <f>VLOOKUP($A24,'2.3(data)'!$A$7:$M$31,H$3,FALSE)</f>
        <v>103253</v>
      </c>
      <c r="I24" s="280">
        <f>ROUND((H24/H$6),2)</f>
        <v>0.13</v>
      </c>
      <c r="J24" s="88"/>
      <c r="K24" s="44" t="str">
        <f>CONCATENATE($B24," ",ROUND(M24*100,1),"%")</f>
        <v>All cancer 8.9%</v>
      </c>
      <c r="L24" s="108">
        <f>VLOOKUP($A24,'2.3(data)'!$A$7:$M$31,L$3,FALSE)</f>
        <v>42425</v>
      </c>
      <c r="M24" s="280">
        <f t="shared" si="5"/>
        <v>8.894875880576987E-2</v>
      </c>
      <c r="N24" s="441"/>
      <c r="O24" s="44" t="str">
        <f t="shared" ref="O24:O28" si="13">CONCATENATE($B24," ",ROUND(Q24*100,0),"%")</f>
        <v>All cancer 12%</v>
      </c>
      <c r="P24" s="108">
        <f>VLOOKUP($A24,'2.3(data)'!$A$7:$M$31,P$3,FALSE)</f>
        <v>38548</v>
      </c>
      <c r="Q24" s="280">
        <f>ROUND((P24/P$6),2)</f>
        <v>0.12</v>
      </c>
      <c r="R24" s="441"/>
      <c r="S24" s="44" t="str">
        <f t="shared" ref="S24:S28" si="14">CONCATENATE($B24," ",ROUND(U24*100,0),"%")</f>
        <v>All cancer 12%</v>
      </c>
      <c r="T24" s="108">
        <f>VLOOKUP($A24,'2.3(data)'!$A$7:$M$31,T$3,FALSE)</f>
        <v>1315112</v>
      </c>
      <c r="U24" s="280">
        <f>ROUND((T24/T$6),2)</f>
        <v>0.12</v>
      </c>
    </row>
    <row r="25" spans="1:21" x14ac:dyDescent="0.3">
      <c r="A25" s="44" t="s">
        <v>103</v>
      </c>
      <c r="B25" s="44" t="s">
        <v>112</v>
      </c>
      <c r="C25" s="44" t="str">
        <f t="shared" si="12"/>
        <v>All diseases of the digestive system 14%</v>
      </c>
      <c r="D25" s="108">
        <f>VLOOKUP($A25,'2.3(data)'!$A$7:$M$31,D$3,FALSE)</f>
        <v>1298216</v>
      </c>
      <c r="E25" s="280">
        <f>ROUND((D25/D$6),2)</f>
        <v>0.14000000000000001</v>
      </c>
      <c r="F25" s="88"/>
      <c r="G25" s="44" t="str">
        <f t="shared" si="10"/>
        <v>All diseases of the digestive system 12%</v>
      </c>
      <c r="H25" s="108">
        <f>VLOOKUP($A25,'2.3(data)'!$A$7:$M$31,H$3,FALSE)</f>
        <v>99355</v>
      </c>
      <c r="I25" s="280">
        <f>ROUND((H25/H$6),2)</f>
        <v>0.12</v>
      </c>
      <c r="J25" s="88"/>
      <c r="K25" s="44" t="str">
        <f t="shared" si="11"/>
        <v>All diseases of the digestive system 13%</v>
      </c>
      <c r="L25" s="108">
        <f>VLOOKUP($A25,'2.3(data)'!$A$7:$M$31,L$3,FALSE)</f>
        <v>61546</v>
      </c>
      <c r="M25" s="280">
        <f>ROUND((L25/L$6),2)</f>
        <v>0.13</v>
      </c>
      <c r="N25" s="441"/>
      <c r="O25" s="44" t="str">
        <f t="shared" si="13"/>
        <v>All diseases of the digestive system 13%</v>
      </c>
      <c r="P25" s="108">
        <f>VLOOKUP($A25,'2.3(data)'!$A$7:$M$31,P$3,FALSE)</f>
        <v>41710</v>
      </c>
      <c r="Q25" s="280">
        <f>ROUND((P25/P$6),2)</f>
        <v>0.13</v>
      </c>
      <c r="R25" s="441"/>
      <c r="S25" s="44" t="str">
        <f t="shared" si="14"/>
        <v>All diseases of the digestive system 14%</v>
      </c>
      <c r="T25" s="108">
        <f>VLOOKUP($A25,'2.3(data)'!$A$7:$M$31,T$3,FALSE)</f>
        <v>1500827</v>
      </c>
      <c r="U25" s="280">
        <f>ROUND((T25/T$6),2)</f>
        <v>0.14000000000000001</v>
      </c>
    </row>
    <row r="26" spans="1:21" x14ac:dyDescent="0.3">
      <c r="A26" s="44" t="s">
        <v>104</v>
      </c>
      <c r="B26" s="44" t="s">
        <v>113</v>
      </c>
      <c r="C26" s="44" t="str">
        <f>CONCATENATE($B26," ",ROUND(E26*100,1),"%")</f>
        <v>All diseases of the genitourinary system 5.5%</v>
      </c>
      <c r="D26" s="108">
        <f>VLOOKUP($A26,'2.3(data)'!$A$7:$M$31,D$3,FALSE)</f>
        <v>516651</v>
      </c>
      <c r="E26" s="280">
        <f t="shared" si="1"/>
        <v>5.4844041638717471E-2</v>
      </c>
      <c r="F26" s="88"/>
      <c r="G26" s="44" t="str">
        <f>CONCATENATE($B26," ",ROUND(I26*100,1),"%")</f>
        <v>All diseases of the genitourinary system 5.3%</v>
      </c>
      <c r="H26" s="108">
        <f>VLOOKUP($A26,'2.3(data)'!$A$7:$M$31,H$3,FALSE)</f>
        <v>42519</v>
      </c>
      <c r="I26" s="280">
        <f t="shared" si="3"/>
        <v>5.331616275103826E-2</v>
      </c>
      <c r="J26" s="88"/>
      <c r="K26" s="44" t="str">
        <f>CONCATENATE($B26," ",ROUND(M26*100,1),"%")</f>
        <v>All diseases of the genitourinary system 6.3%</v>
      </c>
      <c r="L26" s="108">
        <f>VLOOKUP($A26,'2.3(data)'!$A$7:$M$31,L$3,FALSE)</f>
        <v>30279</v>
      </c>
      <c r="M26" s="280">
        <f t="shared" si="5"/>
        <v>6.3483310969473336E-2</v>
      </c>
      <c r="N26" s="441"/>
      <c r="O26" s="44" t="str">
        <f t="shared" si="13"/>
        <v>All diseases of the genitourinary system 20%</v>
      </c>
      <c r="P26" s="108">
        <f>VLOOKUP($A26,'2.3(data)'!$A$7:$M$31,P$3,FALSE)</f>
        <v>67908</v>
      </c>
      <c r="Q26" s="280">
        <f>ROUND((P26/P$6),2)</f>
        <v>0.2</v>
      </c>
      <c r="R26" s="441"/>
      <c r="S26" s="44" t="str">
        <f>CONCATENATE($B26," ",ROUND(U26*100,1),"%")</f>
        <v>All diseases of the genitourinary system 6%</v>
      </c>
      <c r="T26" s="108">
        <f>VLOOKUP($A26,'2.3(data)'!$A$7:$M$31,T$3,FALSE)</f>
        <v>657357</v>
      </c>
      <c r="U26" s="280">
        <f t="shared" si="9"/>
        <v>5.9606446585947576E-2</v>
      </c>
    </row>
    <row r="27" spans="1:21" x14ac:dyDescent="0.3">
      <c r="A27" s="44" t="s">
        <v>105</v>
      </c>
      <c r="B27" s="44" t="s">
        <v>114</v>
      </c>
      <c r="C27" s="44" t="str">
        <f>CONCATENATE($B27," ",ROUND(E27*100,1),"%")</f>
        <v>Injury and poisoning 7.1%</v>
      </c>
      <c r="D27" s="108">
        <f>VLOOKUP($A27,'2.3(data)'!$A$7:$M$31,D$3,FALSE)</f>
        <v>664400</v>
      </c>
      <c r="E27" s="280">
        <f t="shared" si="1"/>
        <v>7.0528037814238026E-2</v>
      </c>
      <c r="F27" s="88"/>
      <c r="G27" s="44" t="str">
        <f>CONCATENATE($B27," ",ROUND(I27*100,1),"%")</f>
        <v>Injury and poisoning 9%</v>
      </c>
      <c r="H27" s="108">
        <f>VLOOKUP($A27,'2.3(data)'!$A$7:$M$31,H$3,FALSE)</f>
        <v>71977</v>
      </c>
      <c r="I27" s="280">
        <f t="shared" si="3"/>
        <v>9.0254649599743192E-2</v>
      </c>
      <c r="J27" s="88"/>
      <c r="K27" s="44" t="str">
        <f>CONCATENATE($B27," ",ROUND(M27*100,1),"%")</f>
        <v>Injury and poisoning 7.2%</v>
      </c>
      <c r="L27" s="108">
        <f>VLOOKUP($A27,'2.3(data)'!$A$7:$M$31,L$3,FALSE)</f>
        <v>34319</v>
      </c>
      <c r="M27" s="280">
        <f t="shared" si="5"/>
        <v>7.1953622945320359E-2</v>
      </c>
      <c r="N27" s="441"/>
      <c r="O27" s="44" t="str">
        <f>CONCATENATE($B27," ",ROUND(Q27*100,1),"%")</f>
        <v>Injury and poisoning 6.3%</v>
      </c>
      <c r="P27" s="108">
        <f>VLOOKUP($A27,'2.3(data)'!$A$7:$M$31,P$3,FALSE)</f>
        <v>21014</v>
      </c>
      <c r="Q27" s="280">
        <f t="shared" si="7"/>
        <v>6.3015785433259766E-2</v>
      </c>
      <c r="R27" s="441"/>
      <c r="S27" s="44" t="str">
        <f>CONCATENATE($B27," ",ROUND(U27*100,1),"%")</f>
        <v>Injury and poisoning 7.2%</v>
      </c>
      <c r="T27" s="108">
        <f>VLOOKUP($A27,'2.3(data)'!$A$7:$M$31,T$3,FALSE)</f>
        <v>791710</v>
      </c>
      <c r="U27" s="280">
        <f t="shared" si="9"/>
        <v>7.1789027615984241E-2</v>
      </c>
    </row>
    <row r="28" spans="1:21" x14ac:dyDescent="0.3">
      <c r="A28" s="44" t="s">
        <v>116</v>
      </c>
      <c r="B28" s="44" t="s">
        <v>115</v>
      </c>
      <c r="C28" s="44" t="str">
        <f t="shared" si="12"/>
        <v>All other causes 40%</v>
      </c>
      <c r="D28" s="108">
        <f>VLOOKUP($A28,'2.3(data)'!$A$7:$M$31,D$3,FALSE)</f>
        <v>3766889</v>
      </c>
      <c r="E28" s="280">
        <f>ROUND((D28/D$6),2)</f>
        <v>0.4</v>
      </c>
      <c r="F28" s="88"/>
      <c r="G28" s="44" t="str">
        <f t="shared" si="10"/>
        <v>All other causes 35%</v>
      </c>
      <c r="H28" s="108">
        <f>VLOOKUP($A28,'2.3(data)'!$A$7:$M$31,H$3,FALSE)</f>
        <v>277901</v>
      </c>
      <c r="I28" s="280">
        <f>ROUND((H28/H$6),2)</f>
        <v>0.35</v>
      </c>
      <c r="J28" s="88"/>
      <c r="K28" s="44" t="str">
        <f t="shared" si="11"/>
        <v>All other causes 41%</v>
      </c>
      <c r="L28" s="108">
        <f>VLOOKUP($A28,'2.3(data)'!$A$7:$M$31,L$3,FALSE)</f>
        <v>195652</v>
      </c>
      <c r="M28" s="280">
        <f>ROUND((L28/L$6),2)</f>
        <v>0.41</v>
      </c>
      <c r="N28" s="441"/>
      <c r="O28" s="44" t="str">
        <f t="shared" si="13"/>
        <v>All other causes 31%</v>
      </c>
      <c r="P28" s="108">
        <f>VLOOKUP($A28,'2.3(data)'!$A$7:$M$31,P$3,FALSE)</f>
        <v>102861</v>
      </c>
      <c r="Q28" s="280">
        <f>ROUND((P28/P$6),2)</f>
        <v>0.31</v>
      </c>
      <c r="R28" s="441"/>
      <c r="S28" s="44" t="str">
        <f t="shared" si="14"/>
        <v>All other causes 39%</v>
      </c>
      <c r="T28" s="108">
        <f>VLOOKUP($A28,'2.3(data)'!$A$7:$M$31,T$3,FALSE)</f>
        <v>4343303</v>
      </c>
      <c r="U28" s="280">
        <f>ROUND((T28/T$6),2)</f>
        <v>0.39</v>
      </c>
    </row>
    <row r="29" spans="1:21" x14ac:dyDescent="0.3">
      <c r="E29" s="469">
        <f>SUM(E8:E14)+SUM(E20:E28)</f>
        <v>1.0374897517262331</v>
      </c>
      <c r="H29" s="88"/>
      <c r="I29" s="469">
        <f>SUM(I8:I14)+SUM(I20:I28)</f>
        <v>1.0388266657303933</v>
      </c>
      <c r="J29" s="88"/>
      <c r="L29" s="441"/>
      <c r="M29" s="469">
        <f>SUM(M8:M14)+SUM(M20:M28)</f>
        <v>1.0409216705803421</v>
      </c>
      <c r="N29" s="441"/>
      <c r="P29" s="441"/>
      <c r="Q29" s="469">
        <f>SUM(Q8:Q14)+SUM(Q20:Q28)</f>
        <v>1.0374145955282603</v>
      </c>
      <c r="R29" s="441"/>
      <c r="T29" s="441"/>
      <c r="U29" s="469">
        <f>SUM(U8:U14)+SUM(U20:U28)</f>
        <v>1.0364126858504863</v>
      </c>
    </row>
    <row r="30" spans="1:21" x14ac:dyDescent="0.3">
      <c r="E30" s="54"/>
      <c r="H30" s="88"/>
      <c r="I30" s="54"/>
      <c r="J30" s="88"/>
      <c r="L30" s="441"/>
      <c r="M30" s="54"/>
      <c r="N30" s="441"/>
      <c r="P30" s="441"/>
      <c r="Q30" s="54"/>
      <c r="R30" s="441"/>
      <c r="T30" s="441"/>
      <c r="U30" s="54"/>
    </row>
    <row r="31" spans="1:21" x14ac:dyDescent="0.3">
      <c r="C31" s="44" t="s">
        <v>395</v>
      </c>
      <c r="D31" s="83">
        <f>SUM(D8:D12)</f>
        <v>899690</v>
      </c>
      <c r="E31" s="280">
        <f t="shared" ref="E31" si="15">D31/D$6</f>
        <v>9.5504771735538535E-2</v>
      </c>
      <c r="F31" s="83"/>
      <c r="G31" s="44" t="s">
        <v>395</v>
      </c>
      <c r="H31" s="83">
        <f>SUM(H8:H12)</f>
        <v>98799</v>
      </c>
      <c r="I31" s="280">
        <f>H31/H$6</f>
        <v>0.12388775755873442</v>
      </c>
      <c r="J31" s="83"/>
      <c r="K31" s="44" t="s">
        <v>395</v>
      </c>
      <c r="L31" s="83">
        <f>SUM(L8:L12)</f>
        <v>49016</v>
      </c>
      <c r="M31" s="280">
        <f>L31/L$6</f>
        <v>0.10276752767527675</v>
      </c>
      <c r="N31" s="83"/>
      <c r="O31" s="44" t="s">
        <v>395</v>
      </c>
      <c r="P31" s="83">
        <f>SUM(P8:P12)</f>
        <v>27591</v>
      </c>
      <c r="Q31" s="280">
        <f t="shared" ref="Q31" si="16">P31/P$6</f>
        <v>8.2738580750407825E-2</v>
      </c>
      <c r="R31" s="83"/>
      <c r="S31" s="44" t="s">
        <v>395</v>
      </c>
      <c r="T31" s="83">
        <f>SUM(T8:T12)</f>
        <v>1075096</v>
      </c>
      <c r="U31" s="280">
        <f>T31/T$6</f>
        <v>9.7485312088813073E-2</v>
      </c>
    </row>
    <row r="32" spans="1:21" x14ac:dyDescent="0.3">
      <c r="E32" s="109"/>
      <c r="H32" s="88"/>
      <c r="I32" s="109"/>
      <c r="J32" s="88"/>
      <c r="L32" s="441"/>
      <c r="M32" s="109"/>
      <c r="N32" s="441"/>
      <c r="P32" s="441"/>
      <c r="Q32" s="441"/>
      <c r="R32" s="441"/>
      <c r="T32" s="441"/>
      <c r="U32" s="109"/>
    </row>
    <row r="33" spans="1:21" x14ac:dyDescent="0.3">
      <c r="D33" s="236" t="s">
        <v>6</v>
      </c>
      <c r="E33" s="236"/>
      <c r="H33" s="236" t="s">
        <v>6</v>
      </c>
      <c r="I33" s="236"/>
      <c r="J33" s="88"/>
      <c r="L33" s="236" t="s">
        <v>6</v>
      </c>
      <c r="M33" s="236"/>
      <c r="N33" s="441"/>
      <c r="P33" s="236" t="s">
        <v>6</v>
      </c>
      <c r="Q33" s="236"/>
      <c r="R33" s="441"/>
      <c r="T33" s="236" t="s">
        <v>6</v>
      </c>
      <c r="U33" s="236"/>
    </row>
    <row r="34" spans="1:21" x14ac:dyDescent="0.3">
      <c r="D34" s="169">
        <v>4</v>
      </c>
      <c r="E34" s="169"/>
      <c r="H34" s="169">
        <v>6</v>
      </c>
      <c r="I34" s="169"/>
      <c r="J34" s="88"/>
      <c r="L34" s="169">
        <v>8</v>
      </c>
      <c r="M34" s="169"/>
      <c r="N34" s="441"/>
      <c r="P34" s="169">
        <v>10</v>
      </c>
      <c r="Q34" s="169"/>
      <c r="R34" s="441"/>
      <c r="T34" s="169">
        <v>12</v>
      </c>
      <c r="U34" s="169"/>
    </row>
    <row r="35" spans="1:21" x14ac:dyDescent="0.3">
      <c r="A35" s="87"/>
      <c r="B35" s="87"/>
      <c r="C35" s="87"/>
      <c r="D35" s="237" t="s">
        <v>407</v>
      </c>
      <c r="E35" s="237"/>
      <c r="F35" s="87"/>
      <c r="G35" s="87"/>
      <c r="H35" s="87"/>
      <c r="I35" s="237"/>
      <c r="J35" s="238"/>
      <c r="K35" s="87"/>
      <c r="L35" s="87"/>
      <c r="M35" s="237"/>
      <c r="N35" s="181"/>
      <c r="O35" s="87"/>
      <c r="P35" s="87"/>
      <c r="Q35" s="237"/>
      <c r="R35" s="181"/>
      <c r="S35" s="87"/>
      <c r="T35" s="87"/>
      <c r="U35" s="169"/>
    </row>
    <row r="36" spans="1:21" x14ac:dyDescent="0.3">
      <c r="D36" s="169"/>
      <c r="E36" s="169"/>
      <c r="H36" s="87" t="s">
        <v>408</v>
      </c>
      <c r="J36" s="88"/>
      <c r="L36" s="87" t="s">
        <v>409</v>
      </c>
      <c r="N36" s="441"/>
      <c r="P36" s="87" t="s">
        <v>410</v>
      </c>
      <c r="R36" s="441"/>
      <c r="T36" s="87" t="s">
        <v>411</v>
      </c>
      <c r="U36" s="237"/>
    </row>
    <row r="37" spans="1:21" x14ac:dyDescent="0.3">
      <c r="D37" s="88">
        <f>SUM(D40:D44)+SUM(D52:D60)</f>
        <v>11336039</v>
      </c>
      <c r="E37" s="169"/>
      <c r="H37" s="88">
        <f>SUM(H40:H44)+SUM(H52:H60)</f>
        <v>865976</v>
      </c>
      <c r="I37" s="181"/>
      <c r="J37" s="88"/>
      <c r="L37" s="88">
        <f>SUM(L40:L44)+SUM(L52:L60)</f>
        <v>591416</v>
      </c>
      <c r="M37" s="181"/>
      <c r="N37" s="441"/>
      <c r="P37" s="88">
        <f>SUM(P40:P44)+SUM(P52:P60)</f>
        <v>327841</v>
      </c>
      <c r="Q37" s="181"/>
      <c r="R37" s="441"/>
      <c r="T37" s="88">
        <f>SUM(T40:T44)+SUM(T52:T60)</f>
        <v>13121272</v>
      </c>
      <c r="U37" s="181"/>
    </row>
    <row r="38" spans="1:21" x14ac:dyDescent="0.3">
      <c r="A38" s="44" t="s">
        <v>96</v>
      </c>
      <c r="C38" s="44" t="s">
        <v>7</v>
      </c>
      <c r="D38" s="106">
        <f>VLOOKUP($A38,'2.3(data)'!$A$5:$M$31,D$34,FALSE)</f>
        <v>11336039</v>
      </c>
      <c r="E38" s="54"/>
      <c r="G38" s="44" t="s">
        <v>7</v>
      </c>
      <c r="H38" s="107">
        <f>VLOOKUP($A38,'2.3(data)'!$A$5:$M$31,H$34,FALSE)</f>
        <v>865976</v>
      </c>
      <c r="I38" s="88"/>
      <c r="J38" s="88"/>
      <c r="K38" s="44" t="s">
        <v>7</v>
      </c>
      <c r="L38" s="106">
        <f>VLOOKUP($A38,'2.3(data)'!$A$5:$M$31,L$34,FALSE)</f>
        <v>591416</v>
      </c>
      <c r="M38" s="441"/>
      <c r="N38" s="441"/>
      <c r="O38" s="44" t="s">
        <v>7</v>
      </c>
      <c r="P38" s="106">
        <f>VLOOKUP($A38,'2.3(data)'!$A$5:$M$31,P$34,FALSE)</f>
        <v>327841</v>
      </c>
      <c r="Q38" s="441"/>
      <c r="R38" s="441"/>
      <c r="S38" s="44" t="s">
        <v>7</v>
      </c>
      <c r="T38" s="106">
        <f>VLOOKUP($A38,'2.3(data)'!$A$5:$M$31,T$34,FALSE)</f>
        <v>13121272</v>
      </c>
      <c r="U38" s="441"/>
    </row>
    <row r="39" spans="1:21" x14ac:dyDescent="0.3">
      <c r="D39" s="88"/>
      <c r="E39" s="54"/>
      <c r="H39" s="88"/>
      <c r="I39" s="88"/>
      <c r="J39" s="88"/>
      <c r="L39" s="88"/>
      <c r="M39" s="441"/>
      <c r="N39" s="441"/>
      <c r="P39" s="88"/>
      <c r="Q39" s="441"/>
      <c r="R39" s="441"/>
      <c r="T39" s="88"/>
      <c r="U39" s="441"/>
    </row>
    <row r="40" spans="1:21" x14ac:dyDescent="0.3">
      <c r="A40" s="44" t="s">
        <v>97</v>
      </c>
      <c r="B40" s="44" t="s">
        <v>107</v>
      </c>
      <c r="C40" s="44" t="str">
        <f>CONCATENATE($B40," ",ROUND(E40*100,1),"%")</f>
        <v>Coronary heart disease 1.2%</v>
      </c>
      <c r="D40" s="108">
        <f>VLOOKUP($A40,'2.3(data)'!$A$7:$M$31,D$34,FALSE)</f>
        <v>132690</v>
      </c>
      <c r="E40" s="280">
        <f t="shared" ref="E40:E59" si="17">D40/D$38</f>
        <v>1.1705146744819773E-2</v>
      </c>
      <c r="F40" s="54"/>
      <c r="G40" s="44" t="str">
        <f>CONCATENATE($B40," ",ROUND(I40*100,1),"%")</f>
        <v>Coronary heart disease 2.1%</v>
      </c>
      <c r="H40" s="108">
        <f>VLOOKUP($A40,'2.3(data)'!$A$7:$M$31,H$34,FALSE)</f>
        <v>17781</v>
      </c>
      <c r="I40" s="280">
        <f t="shared" ref="I40:I59" si="18">H40/H$38</f>
        <v>2.0532901604663409E-2</v>
      </c>
      <c r="J40" s="54"/>
      <c r="K40" s="44" t="str">
        <f>CONCATENATE($B40," ",ROUND(M40*100,1),"%")</f>
        <v>Coronary heart disease 1.3%</v>
      </c>
      <c r="L40" s="108">
        <f>VLOOKUP($A40,'2.3(data)'!$A$7:$M$31,L$34,FALSE)</f>
        <v>7639</v>
      </c>
      <c r="M40" s="280">
        <f t="shared" ref="M40:M59" si="19">L40/L$38</f>
        <v>1.2916458127612374E-2</v>
      </c>
      <c r="N40" s="54"/>
      <c r="O40" s="44" t="str">
        <f>CONCATENATE($B40," ",ROUND(Q40*100,1),"%")</f>
        <v>Coronary heart disease 1.4%</v>
      </c>
      <c r="P40" s="108">
        <f>VLOOKUP($A40,'2.3(data)'!$A$7:$M$31,P$34,FALSE)</f>
        <v>4593</v>
      </c>
      <c r="Q40" s="280">
        <f t="shared" ref="Q40:Q59" si="20">P40/P$38</f>
        <v>1.4009840135919546E-2</v>
      </c>
      <c r="R40" s="54"/>
      <c r="S40" s="44" t="str">
        <f>CONCATENATE($B40," ",ROUND(U40*100,1),"%")</f>
        <v>Coronary heart disease 1.2%</v>
      </c>
      <c r="T40" s="108">
        <f>VLOOKUP($A40,'2.3(data)'!$A$7:$M$31,T$34,FALSE)</f>
        <v>162703</v>
      </c>
      <c r="U40" s="280">
        <f t="shared" ref="U40:U59" si="21">T40/T$38</f>
        <v>1.2399941103271086E-2</v>
      </c>
    </row>
    <row r="41" spans="1:21" x14ac:dyDescent="0.3">
      <c r="A41" s="44" t="s">
        <v>98</v>
      </c>
      <c r="B41" s="44" t="s">
        <v>36</v>
      </c>
      <c r="C41" s="44" t="str">
        <f t="shared" ref="C41:C53" si="22">CONCATENATE($B41," ",ROUND(E41*100,1),"%")</f>
        <v>Stroke 0.9%</v>
      </c>
      <c r="D41" s="108">
        <f>VLOOKUP($A41,'2.3(data)'!$A$7:$M$31,D$34,FALSE)</f>
        <v>104613</v>
      </c>
      <c r="E41" s="280">
        <f t="shared" si="17"/>
        <v>9.2283556893196991E-3</v>
      </c>
      <c r="F41" s="54"/>
      <c r="G41" s="44" t="str">
        <f t="shared" ref="G41:G53" si="23">CONCATENATE($B41," ",ROUND(I41*100,1),"%")</f>
        <v>Stroke 1.7%</v>
      </c>
      <c r="H41" s="108">
        <f>VLOOKUP($A41,'2.3(data)'!$A$7:$M$31,H$34,FALSE)</f>
        <v>14408</v>
      </c>
      <c r="I41" s="280">
        <f t="shared" si="18"/>
        <v>1.6637874490748012E-2</v>
      </c>
      <c r="J41" s="54"/>
      <c r="K41" s="44" t="str">
        <f t="shared" ref="K41:K53" si="24">CONCATENATE($B41," ",ROUND(M41*100,1),"%")</f>
        <v>Stroke 1%</v>
      </c>
      <c r="L41" s="108">
        <f>VLOOKUP($A41,'2.3(data)'!$A$7:$M$31,L$34,FALSE)</f>
        <v>5960</v>
      </c>
      <c r="M41" s="280">
        <f t="shared" si="19"/>
        <v>1.0077508893908856E-2</v>
      </c>
      <c r="N41" s="54"/>
      <c r="O41" s="44" t="str">
        <f t="shared" ref="O41:O53" si="25">CONCATENATE($B41," ",ROUND(Q41*100,1),"%")</f>
        <v>Stroke 0.4%</v>
      </c>
      <c r="P41" s="108">
        <f>VLOOKUP($A41,'2.3(data)'!$A$7:$M$31,P$34,FALSE)</f>
        <v>1148</v>
      </c>
      <c r="Q41" s="280">
        <f t="shared" si="20"/>
        <v>3.5016974692000085E-3</v>
      </c>
      <c r="R41" s="54"/>
      <c r="S41" s="44" t="str">
        <f t="shared" ref="S41:S53" si="26">CONCATENATE($B41," ",ROUND(U41*100,1),"%")</f>
        <v>Stroke 1%</v>
      </c>
      <c r="T41" s="108">
        <f>VLOOKUP($A41,'2.3(data)'!$A$7:$M$31,T$34,FALSE)</f>
        <v>126129</v>
      </c>
      <c r="U41" s="280">
        <f t="shared" si="21"/>
        <v>9.6125589043501262E-3</v>
      </c>
    </row>
    <row r="42" spans="1:21" x14ac:dyDescent="0.3">
      <c r="A42" s="44" t="s">
        <v>99</v>
      </c>
      <c r="B42" s="44" t="s">
        <v>85</v>
      </c>
      <c r="C42" s="44" t="str">
        <f t="shared" si="22"/>
        <v>Atrial fibrillation 0.6%</v>
      </c>
      <c r="D42" s="108">
        <f>VLOOKUP($A42,'2.3(data)'!$A$7:$M$31,D$34,FALSE)</f>
        <v>72674</v>
      </c>
      <c r="E42" s="280">
        <f t="shared" si="17"/>
        <v>6.4108812610824649E-3</v>
      </c>
      <c r="F42" s="54"/>
      <c r="G42" s="44" t="str">
        <f t="shared" si="23"/>
        <v>Atrial fibrillation 0.9%</v>
      </c>
      <c r="H42" s="108">
        <f>VLOOKUP($A42,'2.3(data)'!$A$7:$M$31,H$34,FALSE)</f>
        <v>7586</v>
      </c>
      <c r="I42" s="280">
        <f t="shared" si="18"/>
        <v>8.7600580154646324E-3</v>
      </c>
      <c r="J42" s="54"/>
      <c r="K42" s="44" t="str">
        <f t="shared" si="24"/>
        <v>Atrial fibrillation 0.7%</v>
      </c>
      <c r="L42" s="108">
        <f>VLOOKUP($A42,'2.3(data)'!$A$7:$M$31,L$34,FALSE)</f>
        <v>4052</v>
      </c>
      <c r="M42" s="280">
        <f t="shared" si="19"/>
        <v>6.8513533621004504E-3</v>
      </c>
      <c r="N42" s="54"/>
      <c r="O42" s="44" t="str">
        <f t="shared" si="25"/>
        <v>Atrial fibrillation 0.7%</v>
      </c>
      <c r="P42" s="108">
        <f>VLOOKUP($A42,'2.3(data)'!$A$7:$M$31,P$34,FALSE)</f>
        <v>2218</v>
      </c>
      <c r="Q42" s="280">
        <f t="shared" si="20"/>
        <v>6.7654747270780649E-3</v>
      </c>
      <c r="R42" s="54"/>
      <c r="S42" s="44" t="str">
        <f t="shared" si="26"/>
        <v>Atrial fibrillation 0.7%</v>
      </c>
      <c r="T42" s="108">
        <f>VLOOKUP($A42,'2.3(data)'!$A$7:$M$31,T$34,FALSE)</f>
        <v>86530</v>
      </c>
      <c r="U42" s="280">
        <f t="shared" si="21"/>
        <v>6.59463503233528E-3</v>
      </c>
    </row>
    <row r="43" spans="1:21" x14ac:dyDescent="0.3">
      <c r="A43" s="44" t="s">
        <v>100</v>
      </c>
      <c r="B43" s="44" t="s">
        <v>45</v>
      </c>
      <c r="C43" s="44" t="str">
        <f t="shared" si="22"/>
        <v>Heart failure 0.8%</v>
      </c>
      <c r="D43" s="108">
        <f>VLOOKUP($A43,'2.3(data)'!$A$7:$M$31,D$34,FALSE)</f>
        <v>86855</v>
      </c>
      <c r="E43" s="280">
        <f t="shared" si="17"/>
        <v>7.6618473172154755E-3</v>
      </c>
      <c r="F43" s="54"/>
      <c r="G43" s="44" t="str">
        <f t="shared" si="23"/>
        <v>Heart failure 1%</v>
      </c>
      <c r="H43" s="108">
        <f>VLOOKUP($A43,'2.3(data)'!$A$7:$M$31,H$34,FALSE)</f>
        <v>8456</v>
      </c>
      <c r="I43" s="280">
        <f t="shared" si="18"/>
        <v>9.7647047955139628E-3</v>
      </c>
      <c r="J43" s="54"/>
      <c r="K43" s="44" t="str">
        <f t="shared" si="24"/>
        <v>Heart failure 0.7%</v>
      </c>
      <c r="L43" s="108">
        <f>VLOOKUP($A43,'2.3(data)'!$A$7:$M$31,L$34,FALSE)</f>
        <v>4338</v>
      </c>
      <c r="M43" s="280">
        <f t="shared" si="19"/>
        <v>7.3349385204323179E-3</v>
      </c>
      <c r="N43" s="54"/>
      <c r="O43" s="44" t="str">
        <f t="shared" si="25"/>
        <v>Heart failure 0.9%</v>
      </c>
      <c r="P43" s="108">
        <f>VLOOKUP($A43,'2.3(data)'!$A$7:$M$31,P$34,FALSE)</f>
        <v>3071</v>
      </c>
      <c r="Q43" s="280">
        <f t="shared" si="20"/>
        <v>9.3673457560219733E-3</v>
      </c>
      <c r="R43" s="54"/>
      <c r="S43" s="44" t="str">
        <f t="shared" si="26"/>
        <v>Heart failure 0.8%</v>
      </c>
      <c r="T43" s="108">
        <f>VLOOKUP($A43,'2.3(data)'!$A$7:$M$31,T$34,FALSE)</f>
        <v>102720</v>
      </c>
      <c r="U43" s="280">
        <f t="shared" si="21"/>
        <v>7.828509309158441E-3</v>
      </c>
    </row>
    <row r="44" spans="1:21" x14ac:dyDescent="0.3">
      <c r="B44" s="44" t="s">
        <v>487</v>
      </c>
      <c r="C44" s="44" t="str">
        <f t="shared" si="22"/>
        <v>All other heart and circulatory diseases 2.4%</v>
      </c>
      <c r="D44" s="108">
        <f>SUM(D45:D46)</f>
        <v>276154</v>
      </c>
      <c r="E44" s="280">
        <f t="shared" si="17"/>
        <v>2.4360713649626647E-2</v>
      </c>
      <c r="F44" s="88"/>
      <c r="G44" s="44" t="str">
        <f t="shared" si="23"/>
        <v>All other heart and circulatory diseases 3.2%</v>
      </c>
      <c r="H44" s="108">
        <f>SUM(H45:H46)</f>
        <v>27410</v>
      </c>
      <c r="I44" s="280">
        <f t="shared" si="18"/>
        <v>3.1652147403623196E-2</v>
      </c>
      <c r="J44" s="88"/>
      <c r="K44" s="44" t="str">
        <f t="shared" si="24"/>
        <v>All other heart and circulatory diseases 2.5%</v>
      </c>
      <c r="L44" s="108">
        <f>SUM(L45:L46)</f>
        <v>14546</v>
      </c>
      <c r="M44" s="280">
        <f t="shared" si="19"/>
        <v>2.4595208787046682E-2</v>
      </c>
      <c r="N44" s="474"/>
      <c r="O44" s="44" t="str">
        <f t="shared" si="25"/>
        <v>All other heart and circulatory diseases 2.7%</v>
      </c>
      <c r="P44" s="108">
        <f>SUM(P45:P46)</f>
        <v>8712</v>
      </c>
      <c r="Q44" s="280">
        <f t="shared" si="20"/>
        <v>2.6573857449190309E-2</v>
      </c>
      <c r="R44" s="474"/>
      <c r="S44" s="44" t="str">
        <f t="shared" si="26"/>
        <v>All other heart and circulatory diseases 2.5%</v>
      </c>
      <c r="T44" s="108">
        <f>SUM(T45:T46)</f>
        <v>326822</v>
      </c>
      <c r="U44" s="280">
        <f t="shared" si="21"/>
        <v>2.4907798573187111E-2</v>
      </c>
    </row>
    <row r="45" spans="1:21" x14ac:dyDescent="0.3">
      <c r="A45" s="44" t="s">
        <v>117</v>
      </c>
      <c r="B45" s="44" t="s">
        <v>108</v>
      </c>
      <c r="C45" s="44" t="str">
        <f t="shared" si="22"/>
        <v>Other cardiovascular diseases 2.1%</v>
      </c>
      <c r="D45" s="108">
        <f>VLOOKUP($A45,'2.3(data)'!$A$7:$M$31,D$34,FALSE)</f>
        <v>240654</v>
      </c>
      <c r="E45" s="280">
        <f t="shared" si="17"/>
        <v>2.122910833316646E-2</v>
      </c>
      <c r="F45" s="54"/>
      <c r="G45" s="44" t="str">
        <f t="shared" si="23"/>
        <v>Other cardiovascular diseases 2.8%</v>
      </c>
      <c r="H45" s="108">
        <f>VLOOKUP($A45,'2.3(data)'!$A$7:$M$31,H$34,FALSE)</f>
        <v>23842</v>
      </c>
      <c r="I45" s="280">
        <f t="shared" si="18"/>
        <v>2.7531940839007087E-2</v>
      </c>
      <c r="J45" s="54"/>
      <c r="K45" s="44" t="str">
        <f t="shared" si="24"/>
        <v>Other cardiovascular diseases 2.1%</v>
      </c>
      <c r="L45" s="108">
        <f>VLOOKUP($A45,'2.3(data)'!$A$7:$M$31,L$34,FALSE)</f>
        <v>12683</v>
      </c>
      <c r="M45" s="280">
        <f t="shared" si="19"/>
        <v>2.1445141829101681E-2</v>
      </c>
      <c r="N45" s="54"/>
      <c r="O45" s="44" t="str">
        <f t="shared" si="25"/>
        <v>Other cardiovascular diseases 2.5%</v>
      </c>
      <c r="P45" s="108">
        <f>VLOOKUP($A45,'2.3(data)'!$A$7:$M$31,P$34,FALSE)</f>
        <v>8185</v>
      </c>
      <c r="Q45" s="280">
        <f t="shared" si="20"/>
        <v>2.4966370893207378E-2</v>
      </c>
      <c r="R45" s="54"/>
      <c r="S45" s="44" t="str">
        <f t="shared" si="26"/>
        <v>Other cardiovascular diseases 2.2%</v>
      </c>
      <c r="T45" s="108">
        <f>VLOOKUP($A45,'2.3(data)'!$A$7:$M$31,T$34,FALSE)</f>
        <v>285364</v>
      </c>
      <c r="U45" s="280">
        <f t="shared" si="21"/>
        <v>2.1748196363889111E-2</v>
      </c>
    </row>
    <row r="46" spans="1:21" ht="17.25" thickBot="1" x14ac:dyDescent="0.35">
      <c r="A46" s="459"/>
      <c r="B46" s="459" t="s">
        <v>414</v>
      </c>
      <c r="C46" s="459" t="str">
        <f t="shared" si="22"/>
        <v>Other heart and circulatory diseases 0.3%</v>
      </c>
      <c r="D46" s="460">
        <f>SUM(D47:D51)</f>
        <v>35500</v>
      </c>
      <c r="E46" s="461">
        <f t="shared" si="17"/>
        <v>3.1316053164601853E-3</v>
      </c>
      <c r="F46" s="462"/>
      <c r="G46" s="459" t="str">
        <f t="shared" si="23"/>
        <v>Other heart and circulatory diseases 0.4%</v>
      </c>
      <c r="H46" s="460">
        <f>SUM(H47:H51)</f>
        <v>3568</v>
      </c>
      <c r="I46" s="461">
        <f t="shared" si="18"/>
        <v>4.1202065646161095E-3</v>
      </c>
      <c r="J46" s="462"/>
      <c r="K46" s="459" t="str">
        <f t="shared" si="24"/>
        <v>Other heart and circulatory diseases 0.3%</v>
      </c>
      <c r="L46" s="460">
        <f>SUM(L47:L51)</f>
        <v>1863</v>
      </c>
      <c r="M46" s="461">
        <f t="shared" si="19"/>
        <v>3.1500669579449998E-3</v>
      </c>
      <c r="N46" s="463"/>
      <c r="O46" s="459" t="str">
        <f t="shared" si="25"/>
        <v>Other heart and circulatory diseases 0.2%</v>
      </c>
      <c r="P46" s="460">
        <f>SUM(P47:P51)</f>
        <v>527</v>
      </c>
      <c r="Q46" s="461">
        <f t="shared" si="20"/>
        <v>1.6074865559829307E-3</v>
      </c>
      <c r="R46" s="463"/>
      <c r="S46" s="459" t="str">
        <f t="shared" si="26"/>
        <v>Other heart and circulatory diseases 0.3%</v>
      </c>
      <c r="T46" s="460">
        <f>SUM(T47:T51)</f>
        <v>41458</v>
      </c>
      <c r="U46" s="461">
        <f t="shared" si="21"/>
        <v>3.1596022092980009E-3</v>
      </c>
    </row>
    <row r="47" spans="1:21" ht="17.25" thickTop="1" x14ac:dyDescent="0.3">
      <c r="A47" s="449" t="s">
        <v>392</v>
      </c>
      <c r="B47" s="449" t="s">
        <v>396</v>
      </c>
      <c r="C47" s="449" t="str">
        <f t="shared" si="22"/>
        <v>Malignant neoplasm: Heart 0%</v>
      </c>
      <c r="D47" s="450">
        <f>VLOOKUP($A47,'2.3(data)'!$A$7:$M$31,D$34,FALSE)</f>
        <v>20</v>
      </c>
      <c r="E47" s="451">
        <f t="shared" si="17"/>
        <v>1.7642846853296818E-6</v>
      </c>
      <c r="F47" s="452"/>
      <c r="G47" s="449" t="str">
        <f t="shared" si="23"/>
        <v>Malignant neoplasm: Heart 0%</v>
      </c>
      <c r="H47" s="450">
        <f>VLOOKUP($A47,'2.3(data)'!$A$7:$M$31,H$34,FALSE)</f>
        <v>6</v>
      </c>
      <c r="I47" s="451">
        <f t="shared" si="18"/>
        <v>6.9285984830988391E-6</v>
      </c>
      <c r="J47" s="452"/>
      <c r="K47" s="449" t="str">
        <f t="shared" si="24"/>
        <v>Malignant neoplasm: Heart 0%</v>
      </c>
      <c r="L47" s="450">
        <f>VLOOKUP($A47,'2.3(data)'!$A$7:$M$31,L$34,FALSE)</f>
        <v>0</v>
      </c>
      <c r="M47" s="451">
        <f t="shared" si="19"/>
        <v>0</v>
      </c>
      <c r="N47" s="453"/>
      <c r="O47" s="449" t="str">
        <f t="shared" si="25"/>
        <v>Malignant neoplasm: Heart 0%</v>
      </c>
      <c r="P47" s="450">
        <f>VLOOKUP($A47,'2.3(data)'!$A$7:$M$31,P$34,FALSE)</f>
        <v>0</v>
      </c>
      <c r="Q47" s="451">
        <f t="shared" si="20"/>
        <v>0</v>
      </c>
      <c r="R47" s="453"/>
      <c r="S47" s="449" t="str">
        <f t="shared" si="26"/>
        <v>Malignant neoplasm: Heart 0%</v>
      </c>
      <c r="T47" s="450">
        <f>VLOOKUP($A47,'2.3(data)'!$A$7:$M$31,T$34,FALSE)</f>
        <v>26</v>
      </c>
      <c r="U47" s="451">
        <f t="shared" si="21"/>
        <v>1.9815152067573935E-6</v>
      </c>
    </row>
    <row r="48" spans="1:21" x14ac:dyDescent="0.3">
      <c r="A48" s="449" t="s">
        <v>215</v>
      </c>
      <c r="B48" s="449" t="s">
        <v>216</v>
      </c>
      <c r="C48" s="449" t="str">
        <f t="shared" si="22"/>
        <v>Vascular dementia 0%</v>
      </c>
      <c r="D48" s="450">
        <f>VLOOKUP($A48,'2.3(data)'!$A$7:$M$31,D$34,FALSE)</f>
        <v>3975</v>
      </c>
      <c r="E48" s="451">
        <f t="shared" si="17"/>
        <v>3.5065158120927423E-4</v>
      </c>
      <c r="F48" s="452"/>
      <c r="G48" s="449" t="str">
        <f t="shared" si="23"/>
        <v>Vascular dementia 0%</v>
      </c>
      <c r="H48" s="450">
        <f>VLOOKUP($A48,'2.3(data)'!$A$7:$M$31,H$34,FALSE)</f>
        <v>402</v>
      </c>
      <c r="I48" s="451">
        <f t="shared" si="18"/>
        <v>4.642160983676222E-4</v>
      </c>
      <c r="J48" s="452"/>
      <c r="K48" s="449" t="str">
        <f t="shared" si="24"/>
        <v>Vascular dementia 0.1%</v>
      </c>
      <c r="L48" s="450">
        <f>VLOOKUP($A48,'2.3(data)'!$A$7:$M$31,L$34,FALSE)</f>
        <v>375</v>
      </c>
      <c r="M48" s="451">
        <f t="shared" si="19"/>
        <v>6.3407144886171488E-4</v>
      </c>
      <c r="N48" s="453"/>
      <c r="O48" s="449" t="str">
        <f t="shared" si="25"/>
        <v>Vascular dementia 0%</v>
      </c>
      <c r="P48" s="450">
        <f>VLOOKUP($A48,'2.3(data)'!$A$7:$M$31,P$34,FALSE)</f>
        <v>27</v>
      </c>
      <c r="Q48" s="451">
        <f t="shared" si="20"/>
        <v>8.2356996226829474E-5</v>
      </c>
      <c r="R48" s="453"/>
      <c r="S48" s="449" t="str">
        <f t="shared" si="26"/>
        <v>Vascular dementia 0%</v>
      </c>
      <c r="T48" s="450">
        <f>VLOOKUP($A48,'2.3(data)'!$A$7:$M$31,T$34,FALSE)</f>
        <v>4779</v>
      </c>
      <c r="U48" s="451">
        <f t="shared" si="21"/>
        <v>3.6421773742667632E-4</v>
      </c>
    </row>
    <row r="49" spans="1:21" x14ac:dyDescent="0.3">
      <c r="A49" s="449" t="s">
        <v>393</v>
      </c>
      <c r="B49" s="449" t="s">
        <v>397</v>
      </c>
      <c r="C49" s="449" t="str">
        <f t="shared" si="22"/>
        <v>Transient cerebral ischaemic attacks and related syndromes 0.1%</v>
      </c>
      <c r="D49" s="450">
        <f>VLOOKUP($A49,'2.3(data)'!$A$7:$M$31,D$34,FALSE)</f>
        <v>15499</v>
      </c>
      <c r="E49" s="451">
        <f t="shared" si="17"/>
        <v>1.3672324168962368E-3</v>
      </c>
      <c r="F49" s="452"/>
      <c r="G49" s="449" t="str">
        <f t="shared" si="23"/>
        <v>Transient cerebral ischaemic attacks and related syndromes 0.3%</v>
      </c>
      <c r="H49" s="450">
        <f>VLOOKUP($A49,'2.3(data)'!$A$7:$M$31,H$34,FALSE)</f>
        <v>2257</v>
      </c>
      <c r="I49" s="451">
        <f t="shared" si="18"/>
        <v>2.6063077960590134E-3</v>
      </c>
      <c r="J49" s="452"/>
      <c r="K49" s="449" t="str">
        <f t="shared" si="24"/>
        <v>Transient cerebral ischaemic attacks and related syndromes 0.2%</v>
      </c>
      <c r="L49" s="450">
        <f>VLOOKUP($A49,'2.3(data)'!$A$7:$M$31,L$34,FALSE)</f>
        <v>951</v>
      </c>
      <c r="M49" s="451">
        <f t="shared" si="19"/>
        <v>1.6080051943133092E-3</v>
      </c>
      <c r="N49" s="453"/>
      <c r="O49" s="449" t="str">
        <f t="shared" si="25"/>
        <v>Transient cerebral ischaemic attacks and related syndromes 0.1%</v>
      </c>
      <c r="P49" s="450">
        <f>VLOOKUP($A49,'2.3(data)'!$A$7:$M$31,P$34,FALSE)</f>
        <v>208</v>
      </c>
      <c r="Q49" s="451">
        <f t="shared" si="20"/>
        <v>6.3445389685853816E-4</v>
      </c>
      <c r="R49" s="453"/>
      <c r="S49" s="449" t="str">
        <f t="shared" si="26"/>
        <v>Transient cerebral ischaemic attacks and related syndromes 0.1%</v>
      </c>
      <c r="T49" s="450">
        <f>VLOOKUP($A49,'2.3(data)'!$A$7:$M$31,T$34,FALSE)</f>
        <v>18915</v>
      </c>
      <c r="U49" s="451">
        <f t="shared" si="21"/>
        <v>1.4415523129160039E-3</v>
      </c>
    </row>
    <row r="50" spans="1:21" x14ac:dyDescent="0.3">
      <c r="A50" s="449" t="s">
        <v>394</v>
      </c>
      <c r="B50" s="449" t="s">
        <v>398</v>
      </c>
      <c r="C50" s="449" t="str">
        <f t="shared" si="22"/>
        <v>Cardiovascular disorders originating in the perinatal period 0%</v>
      </c>
      <c r="D50" s="450">
        <f>VLOOKUP($A50,'2.3(data)'!$A$7:$M$31,D$34,FALSE)</f>
        <v>2263</v>
      </c>
      <c r="E50" s="451">
        <f t="shared" si="17"/>
        <v>1.996288121450535E-4</v>
      </c>
      <c r="F50" s="452"/>
      <c r="G50" s="449" t="str">
        <f t="shared" si="23"/>
        <v>Cardiovascular disorders originating in the perinatal period 0%</v>
      </c>
      <c r="H50" s="450">
        <f>VLOOKUP($A50,'2.3(data)'!$A$7:$M$31,H$34,FALSE)</f>
        <v>0</v>
      </c>
      <c r="I50" s="451">
        <f t="shared" si="18"/>
        <v>0</v>
      </c>
      <c r="J50" s="452"/>
      <c r="K50" s="449" t="str">
        <f t="shared" si="24"/>
        <v>Cardiovascular disorders originating in the perinatal period 0%</v>
      </c>
      <c r="L50" s="450">
        <f>VLOOKUP($A50,'2.3(data)'!$A$7:$M$31,L$34,FALSE)</f>
        <v>36</v>
      </c>
      <c r="M50" s="451">
        <f t="shared" si="19"/>
        <v>6.0870859090724637E-5</v>
      </c>
      <c r="N50" s="453"/>
      <c r="O50" s="449" t="str">
        <f t="shared" si="25"/>
        <v>Cardiovascular disorders originating in the perinatal period 0%</v>
      </c>
      <c r="P50" s="450">
        <f>VLOOKUP($A50,'2.3(data)'!$A$7:$M$31,P$34,FALSE)</f>
        <v>43</v>
      </c>
      <c r="Q50" s="451">
        <f t="shared" si="20"/>
        <v>1.311611421390247E-4</v>
      </c>
      <c r="R50" s="453"/>
      <c r="S50" s="449" t="str">
        <f t="shared" si="26"/>
        <v>Cardiovascular disorders originating in the perinatal period 0%</v>
      </c>
      <c r="T50" s="450">
        <f>VLOOKUP($A50,'2.3(data)'!$A$7:$M$31,T$34,FALSE)</f>
        <v>2342</v>
      </c>
      <c r="U50" s="451">
        <f t="shared" si="21"/>
        <v>1.7848879285483908E-4</v>
      </c>
    </row>
    <row r="51" spans="1:21" ht="17.25" thickBot="1" x14ac:dyDescent="0.35">
      <c r="A51" s="464" t="s">
        <v>213</v>
      </c>
      <c r="B51" s="464" t="s">
        <v>214</v>
      </c>
      <c r="C51" s="464" t="str">
        <f t="shared" si="22"/>
        <v>Congenital malformations of the circulatory system 0.1%</v>
      </c>
      <c r="D51" s="465">
        <f>VLOOKUP($A51,'2.3(data)'!$A$7:$M$31,D$34,FALSE)</f>
        <v>13743</v>
      </c>
      <c r="E51" s="466">
        <f t="shared" si="17"/>
        <v>1.2123282215242908E-3</v>
      </c>
      <c r="F51" s="467"/>
      <c r="G51" s="464" t="str">
        <f t="shared" si="23"/>
        <v>Congenital malformations of the circulatory system 0.1%</v>
      </c>
      <c r="H51" s="465">
        <f>VLOOKUP($A51,'2.3(data)'!$A$7:$M$31,H$34,FALSE)</f>
        <v>903</v>
      </c>
      <c r="I51" s="466">
        <f t="shared" si="18"/>
        <v>1.0427540717063753E-3</v>
      </c>
      <c r="J51" s="467"/>
      <c r="K51" s="464" t="str">
        <f t="shared" si="24"/>
        <v>Congenital malformations of the circulatory system 0.1%</v>
      </c>
      <c r="L51" s="465">
        <f>VLOOKUP($A51,'2.3(data)'!$A$7:$M$31,L$34,FALSE)</f>
        <v>501</v>
      </c>
      <c r="M51" s="466">
        <f t="shared" si="19"/>
        <v>8.4711945567925119E-4</v>
      </c>
      <c r="N51" s="468"/>
      <c r="O51" s="464" t="str">
        <f t="shared" si="25"/>
        <v>Congenital malformations of the circulatory system 0.1%</v>
      </c>
      <c r="P51" s="465">
        <f>VLOOKUP($A51,'2.3(data)'!$A$7:$M$31,P$34,FALSE)</f>
        <v>249</v>
      </c>
      <c r="Q51" s="466">
        <f t="shared" si="20"/>
        <v>7.5951452075853848E-4</v>
      </c>
      <c r="R51" s="468"/>
      <c r="S51" s="464" t="str">
        <f t="shared" si="26"/>
        <v>Congenital malformations of the circulatory system 0.1%</v>
      </c>
      <c r="T51" s="465">
        <f>VLOOKUP($A51,'2.3(data)'!$A$7:$M$31,T$34,FALSE)</f>
        <v>15396</v>
      </c>
      <c r="U51" s="466">
        <f t="shared" si="21"/>
        <v>1.1733618508937243E-3</v>
      </c>
    </row>
    <row r="52" spans="1:21" ht="17.25" thickTop="1" x14ac:dyDescent="0.3">
      <c r="A52" s="44" t="s">
        <v>217</v>
      </c>
      <c r="B52" s="44" t="s">
        <v>118</v>
      </c>
      <c r="C52" s="44" t="str">
        <f t="shared" si="22"/>
        <v>Diabetes 0.4%</v>
      </c>
      <c r="D52" s="108">
        <f>VLOOKUP($A52,'2.3(data)'!$A$7:$M$31,D$34,FALSE)</f>
        <v>40574</v>
      </c>
      <c r="E52" s="280">
        <f t="shared" si="17"/>
        <v>3.5792043411283251E-3</v>
      </c>
      <c r="F52" s="54"/>
      <c r="G52" s="44" t="str">
        <f t="shared" si="23"/>
        <v>Diabetes 0.5%</v>
      </c>
      <c r="H52" s="108">
        <f>VLOOKUP($A52,'2.3(data)'!$A$7:$M$31,H$34,FALSE)</f>
        <v>4512</v>
      </c>
      <c r="I52" s="280">
        <f t="shared" si="18"/>
        <v>5.2103060592903266E-3</v>
      </c>
      <c r="J52" s="54"/>
      <c r="K52" s="44" t="str">
        <f t="shared" si="24"/>
        <v>Diabetes 0.4%</v>
      </c>
      <c r="L52" s="108">
        <f>VLOOKUP($A52,'2.3(data)'!$A$7:$M$31,L$34,FALSE)</f>
        <v>2640</v>
      </c>
      <c r="M52" s="280">
        <f t="shared" si="19"/>
        <v>4.4638629999864728E-3</v>
      </c>
      <c r="N52" s="54"/>
      <c r="O52" s="44" t="str">
        <f t="shared" si="25"/>
        <v>Diabetes 0.5%</v>
      </c>
      <c r="P52" s="108">
        <f>VLOOKUP($A52,'2.3(data)'!$A$7:$M$31,P$34,FALSE)</f>
        <v>1524</v>
      </c>
      <c r="Q52" s="280">
        <f t="shared" si="20"/>
        <v>4.648594898136597E-3</v>
      </c>
      <c r="R52" s="54"/>
      <c r="S52" s="44" t="str">
        <f t="shared" si="26"/>
        <v>Diabetes 0.4%</v>
      </c>
      <c r="T52" s="108">
        <f>VLOOKUP($A52,'2.3(data)'!$A$7:$M$31,T$34,FALSE)</f>
        <v>49250</v>
      </c>
      <c r="U52" s="280">
        <f t="shared" si="21"/>
        <v>3.7534470743385245E-3</v>
      </c>
    </row>
    <row r="53" spans="1:21" x14ac:dyDescent="0.3">
      <c r="A53" s="44" t="s">
        <v>218</v>
      </c>
      <c r="B53" s="44" t="s">
        <v>219</v>
      </c>
      <c r="C53" s="44" t="str">
        <f t="shared" si="22"/>
        <v>Obesity 0.1%</v>
      </c>
      <c r="D53" s="108">
        <f>VLOOKUP($A53,'2.3(data)'!$A$7:$M$31,D$34,FALSE)</f>
        <v>9171</v>
      </c>
      <c r="E53" s="280">
        <f t="shared" si="17"/>
        <v>8.0901274245792556E-4</v>
      </c>
      <c r="F53" s="54"/>
      <c r="G53" s="44" t="str">
        <f t="shared" si="23"/>
        <v>Obesity 0%</v>
      </c>
      <c r="H53" s="108">
        <f>VLOOKUP($A53,'2.3(data)'!$A$7:$M$31,H$34,FALSE)</f>
        <v>315</v>
      </c>
      <c r="I53" s="280">
        <f t="shared" si="18"/>
        <v>3.6375142036268904E-4</v>
      </c>
      <c r="J53" s="54"/>
      <c r="K53" s="44" t="str">
        <f t="shared" si="24"/>
        <v>Obesity 0%</v>
      </c>
      <c r="L53" s="108">
        <f>VLOOKUP($A53,'2.3(data)'!$A$7:$M$31,L$34,FALSE)</f>
        <v>153</v>
      </c>
      <c r="M53" s="280">
        <f t="shared" si="19"/>
        <v>2.5870115113557971E-4</v>
      </c>
      <c r="N53" s="54"/>
      <c r="O53" s="44" t="str">
        <f t="shared" si="25"/>
        <v>Obesity 0%</v>
      </c>
      <c r="P53" s="108">
        <f>VLOOKUP($A53,'2.3(data)'!$A$7:$M$31,P$34,FALSE)</f>
        <v>32</v>
      </c>
      <c r="Q53" s="280">
        <f t="shared" si="20"/>
        <v>9.7608291824390476E-5</v>
      </c>
      <c r="R53" s="54"/>
      <c r="S53" s="44" t="str">
        <f t="shared" si="26"/>
        <v>Obesity 0.1%</v>
      </c>
      <c r="T53" s="108">
        <f>VLOOKUP($A53,'2.3(data)'!$A$7:$M$31,T$34,FALSE)</f>
        <v>9671</v>
      </c>
      <c r="U53" s="280">
        <f t="shared" si="21"/>
        <v>7.370474447904136E-4</v>
      </c>
    </row>
    <row r="54" spans="1:21" x14ac:dyDescent="0.3">
      <c r="A54" s="44" t="s">
        <v>101</v>
      </c>
      <c r="B54" s="44" t="s">
        <v>109</v>
      </c>
      <c r="C54" s="44" t="str">
        <f>CONCATENATE($B54," ",ROUND(E54*100,1),"%")</f>
        <v>All diseases of the nervous system 2.2%</v>
      </c>
      <c r="D54" s="108">
        <f>VLOOKUP($A54,'2.3(data)'!$A$7:$M$31,D$34,FALSE)</f>
        <v>254245</v>
      </c>
      <c r="E54" s="280">
        <f t="shared" si="17"/>
        <v>2.2428027991082247E-2</v>
      </c>
      <c r="F54" s="54"/>
      <c r="G54" s="44" t="str">
        <f>CONCATENATE($B54," ",ROUND(I54*100,1),"%")</f>
        <v>All diseases of the nervous system 2.6%</v>
      </c>
      <c r="H54" s="108">
        <f>VLOOKUP($A54,'2.3(data)'!$A$7:$M$31,H$34,FALSE)</f>
        <v>22866</v>
      </c>
      <c r="I54" s="280">
        <f t="shared" si="18"/>
        <v>2.6404888819089676E-2</v>
      </c>
      <c r="J54" s="54"/>
      <c r="K54" s="44" t="str">
        <f>CONCATENATE($B54," ",ROUND(M54*100,1),"%")</f>
        <v>All diseases of the nervous system 2.2%</v>
      </c>
      <c r="L54" s="108">
        <f>VLOOKUP($A54,'2.3(data)'!$A$7:$M$31,L$34,FALSE)</f>
        <v>12762</v>
      </c>
      <c r="M54" s="280">
        <f t="shared" si="19"/>
        <v>2.1578719547661884E-2</v>
      </c>
      <c r="N54" s="54"/>
      <c r="O54" s="44" t="str">
        <f>CONCATENATE($B54," ",ROUND(Q54*100,0),"%")</f>
        <v>All diseases of the nervous system 2%</v>
      </c>
      <c r="P54" s="108">
        <f>VLOOKUP($A54,'2.3(data)'!$A$7:$M$31,P$34,FALSE)</f>
        <v>5980</v>
      </c>
      <c r="Q54" s="280">
        <f t="shared" si="20"/>
        <v>1.824054953468297E-2</v>
      </c>
      <c r="R54" s="54"/>
      <c r="S54" s="44" t="str">
        <f>CONCATENATE($B54," ",ROUND(U54*100,1),"%")</f>
        <v>All diseases of the nervous system 2.3%</v>
      </c>
      <c r="T54" s="108">
        <f>VLOOKUP($A54,'2.3(data)'!$A$7:$M$31,T$34,FALSE)</f>
        <v>295853</v>
      </c>
      <c r="U54" s="280">
        <f t="shared" si="21"/>
        <v>2.2547585325569046E-2</v>
      </c>
    </row>
    <row r="55" spans="1:21" x14ac:dyDescent="0.3">
      <c r="A55" s="44" t="s">
        <v>102</v>
      </c>
      <c r="B55" s="44" t="s">
        <v>110</v>
      </c>
      <c r="C55" s="44" t="str">
        <f>CONCATENATE($B55," ",ROUND(E55*100,1),"%")</f>
        <v>All diseases of the respiratory system 7.9%</v>
      </c>
      <c r="D55" s="108">
        <f>VLOOKUP($A55,'2.3(data)'!$A$7:$M$31,D$34,FALSE)</f>
        <v>900051</v>
      </c>
      <c r="E55" s="280">
        <f t="shared" si="17"/>
        <v>7.9397309765783269E-2</v>
      </c>
      <c r="F55" s="54"/>
      <c r="G55" s="44" t="str">
        <f t="shared" ref="G55:G60" si="27">CONCATENATE($B55," ",ROUND(I55*100,0),"%")</f>
        <v>All diseases of the respiratory system 10%</v>
      </c>
      <c r="H55" s="108">
        <f>VLOOKUP($A55,'2.3(data)'!$A$7:$M$31,H$34,FALSE)</f>
        <v>89594</v>
      </c>
      <c r="I55" s="280">
        <f>ROUND((H55/H$38),2)</f>
        <v>0.1</v>
      </c>
      <c r="J55" s="54"/>
      <c r="K55" s="44" t="str">
        <f>CONCATENATE($B55," ",ROUND(M55*100,1),"%")</f>
        <v>All diseases of the respiratory system 8.9%</v>
      </c>
      <c r="L55" s="108">
        <f>VLOOKUP($A55,'2.3(data)'!$A$7:$M$31,L$34,FALSE)</f>
        <v>52579</v>
      </c>
      <c r="M55" s="280">
        <f t="shared" si="19"/>
        <v>8.8903580559200293E-2</v>
      </c>
      <c r="N55" s="54"/>
      <c r="O55" s="44" t="str">
        <f t="shared" ref="O55:O60" si="28">CONCATENATE($B55," ",ROUND(Q55*100,0),"%")</f>
        <v>All diseases of the respiratory system 9%</v>
      </c>
      <c r="P55" s="108">
        <f>VLOOKUP($A55,'2.3(data)'!$A$7:$M$31,P$34,FALSE)</f>
        <v>29967</v>
      </c>
      <c r="Q55" s="280">
        <f t="shared" si="20"/>
        <v>9.1407115034422171E-2</v>
      </c>
      <c r="R55" s="54"/>
      <c r="S55" s="44" t="str">
        <f>CONCATENATE($B55," ",ROUND(U55*100,1),"%")</f>
        <v>All diseases of the respiratory system 8.2%</v>
      </c>
      <c r="T55" s="108">
        <f>VLOOKUP($A55,'2.3(data)'!$A$7:$M$31,T$34,FALSE)</f>
        <v>1072191</v>
      </c>
      <c r="U55" s="280">
        <f t="shared" si="21"/>
        <v>8.1713952732631406E-2</v>
      </c>
    </row>
    <row r="56" spans="1:21" x14ac:dyDescent="0.3">
      <c r="A56" s="44" t="s">
        <v>106</v>
      </c>
      <c r="B56" s="44" t="s">
        <v>111</v>
      </c>
      <c r="C56" s="44" t="str">
        <f t="shared" ref="C56:C60" si="29">CONCATENATE($B56," ",ROUND(E56*100,0),"%")</f>
        <v>All cancer 10%</v>
      </c>
      <c r="D56" s="108">
        <f>VLOOKUP($A56,'2.3(data)'!$A$7:$M$31,D$34,FALSE)</f>
        <v>1141779</v>
      </c>
      <c r="E56" s="280">
        <f>ROUND((D56/D$38),2)</f>
        <v>0.1</v>
      </c>
      <c r="F56" s="54"/>
      <c r="G56" s="44" t="str">
        <f t="shared" si="27"/>
        <v>All cancer 14%</v>
      </c>
      <c r="H56" s="108">
        <f>VLOOKUP($A56,'2.3(data)'!$A$7:$M$31,H$34,FALSE)</f>
        <v>116985</v>
      </c>
      <c r="I56" s="280">
        <f>ROUND((H56/H$38),2)</f>
        <v>0.14000000000000001</v>
      </c>
      <c r="J56" s="54"/>
      <c r="K56" s="44" t="str">
        <f>CONCATENATE($B56," ",ROUND(M56*100,1),"%")</f>
        <v>All cancer 6.4%</v>
      </c>
      <c r="L56" s="108">
        <f>VLOOKUP($A56,'2.3(data)'!$A$7:$M$31,L$34,FALSE)</f>
        <v>37916</v>
      </c>
      <c r="M56" s="280">
        <f t="shared" si="19"/>
        <v>6.4110541480108751E-2</v>
      </c>
      <c r="N56" s="54"/>
      <c r="O56" s="44" t="str">
        <f t="shared" si="28"/>
        <v>All cancer 13%</v>
      </c>
      <c r="P56" s="108">
        <f>VLOOKUP($A56,'2.3(data)'!$A$7:$M$31,P$34,FALSE)</f>
        <v>42283</v>
      </c>
      <c r="Q56" s="280">
        <f>ROUND((P56/P$38),2)</f>
        <v>0.13</v>
      </c>
      <c r="R56" s="54"/>
      <c r="S56" s="44" t="str">
        <f t="shared" ref="S56:S60" si="30">CONCATENATE($B56," ",ROUND(U56*100,0),"%")</f>
        <v>All cancer 10%</v>
      </c>
      <c r="T56" s="108">
        <f>VLOOKUP($A56,'2.3(data)'!$A$7:$M$31,T$34,FALSE)</f>
        <v>1338963</v>
      </c>
      <c r="U56" s="280">
        <f>ROUND((T56/T$38),2)</f>
        <v>0.1</v>
      </c>
    </row>
    <row r="57" spans="1:21" x14ac:dyDescent="0.3">
      <c r="A57" s="44" t="s">
        <v>103</v>
      </c>
      <c r="B57" s="44" t="s">
        <v>112</v>
      </c>
      <c r="C57" s="44" t="str">
        <f t="shared" si="29"/>
        <v>All diseases of the digestive system 12%</v>
      </c>
      <c r="D57" s="108">
        <f>VLOOKUP($A57,'2.3(data)'!$A$7:$M$31,D$34,FALSE)</f>
        <v>1321495</v>
      </c>
      <c r="E57" s="280">
        <f>ROUND((D57/D$38),2)</f>
        <v>0.12</v>
      </c>
      <c r="F57" s="54"/>
      <c r="G57" s="44" t="str">
        <f t="shared" si="27"/>
        <v>All diseases of the digestive system 12%</v>
      </c>
      <c r="H57" s="108">
        <f>VLOOKUP($A57,'2.3(data)'!$A$7:$M$31,H$34,FALSE)</f>
        <v>101785</v>
      </c>
      <c r="I57" s="280">
        <f>ROUND((H57/H$38),2)</f>
        <v>0.12</v>
      </c>
      <c r="J57" s="54"/>
      <c r="K57" s="44" t="str">
        <f t="shared" ref="K57:K60" si="31">CONCATENATE($B57," ",ROUND(M57*100,0),"%")</f>
        <v>All diseases of the digestive system 11%</v>
      </c>
      <c r="L57" s="108">
        <f>VLOOKUP($A57,'2.3(data)'!$A$7:$M$31,L$34,FALSE)</f>
        <v>63517</v>
      </c>
      <c r="M57" s="280">
        <f>ROUND((L57/L$38),2)</f>
        <v>0.11</v>
      </c>
      <c r="N57" s="54"/>
      <c r="O57" s="44" t="str">
        <f t="shared" si="28"/>
        <v>All diseases of the digestive system 13%</v>
      </c>
      <c r="P57" s="108">
        <f>VLOOKUP($A57,'2.3(data)'!$A$7:$M$31,P$34,FALSE)</f>
        <v>41796</v>
      </c>
      <c r="Q57" s="280">
        <f>ROUND((P57/P$38),2)</f>
        <v>0.13</v>
      </c>
      <c r="R57" s="54"/>
      <c r="S57" s="44" t="str">
        <f t="shared" si="30"/>
        <v>All diseases of the digestive system 12%</v>
      </c>
      <c r="T57" s="108">
        <f>VLOOKUP($A57,'2.3(data)'!$A$7:$M$31,T$34,FALSE)</f>
        <v>1528593</v>
      </c>
      <c r="U57" s="280">
        <f>ROUND((T57/T$38),2)</f>
        <v>0.12</v>
      </c>
    </row>
    <row r="58" spans="1:21" x14ac:dyDescent="0.3">
      <c r="A58" s="44" t="s">
        <v>104</v>
      </c>
      <c r="B58" s="44" t="s">
        <v>113</v>
      </c>
      <c r="C58" s="44" t="str">
        <f t="shared" si="29"/>
        <v>All diseases of the genitourinary system 6%</v>
      </c>
      <c r="D58" s="108">
        <f>VLOOKUP($A58,'2.3(data)'!$A$7:$M$31,D$34,FALSE)</f>
        <v>675256</v>
      </c>
      <c r="E58" s="280">
        <f t="shared" si="17"/>
        <v>5.956719097384898E-2</v>
      </c>
      <c r="F58" s="54"/>
      <c r="G58" s="44" t="str">
        <f>CONCATENATE($B58," ",ROUND(I58*100,1),"%")</f>
        <v>All diseases of the genitourinary system 6.5%</v>
      </c>
      <c r="H58" s="108">
        <f>VLOOKUP($A58,'2.3(data)'!$A$7:$M$31,H$34,FALSE)</f>
        <v>55873</v>
      </c>
      <c r="I58" s="280">
        <f t="shared" si="18"/>
        <v>6.452026384103024E-2</v>
      </c>
      <c r="J58" s="54"/>
      <c r="K58" s="44" t="str">
        <f>CONCATENATE($B58," ",ROUND(M58*100,1),"%")</f>
        <v>All diseases of the genitourinary system 6.2%</v>
      </c>
      <c r="L58" s="108">
        <f>VLOOKUP($A58,'2.3(data)'!$A$7:$M$31,L$34,FALSE)</f>
        <v>36932</v>
      </c>
      <c r="M58" s="280">
        <f t="shared" si="19"/>
        <v>6.2446737998295615E-2</v>
      </c>
      <c r="N58" s="54"/>
      <c r="O58" s="44" t="str">
        <f t="shared" si="28"/>
        <v>All diseases of the genitourinary system 18%</v>
      </c>
      <c r="P58" s="108">
        <f>VLOOKUP($A58,'2.3(data)'!$A$7:$M$31,P$34,FALSE)</f>
        <v>58010</v>
      </c>
      <c r="Q58" s="280">
        <f>ROUND((P58/P$38),2)</f>
        <v>0.18</v>
      </c>
      <c r="R58" s="54"/>
      <c r="S58" s="44" t="str">
        <f>CONCATENATE($B58," ",ROUND(U58*100,1),"%")</f>
        <v>All diseases of the genitourinary system 6.3%</v>
      </c>
      <c r="T58" s="108">
        <f>VLOOKUP($A58,'2.3(data)'!$A$7:$M$31,T$34,FALSE)</f>
        <v>826071</v>
      </c>
      <c r="U58" s="280">
        <f t="shared" si="21"/>
        <v>6.2956624936972572E-2</v>
      </c>
    </row>
    <row r="59" spans="1:21" x14ac:dyDescent="0.3">
      <c r="A59" s="44" t="s">
        <v>105</v>
      </c>
      <c r="B59" s="44" t="s">
        <v>114</v>
      </c>
      <c r="C59" s="44" t="str">
        <f t="shared" si="29"/>
        <v>Injury and poisoning 6%</v>
      </c>
      <c r="D59" s="108">
        <f>VLOOKUP($A59,'2.3(data)'!$A$7:$M$31,D$34,FALSE)</f>
        <v>680190</v>
      </c>
      <c r="E59" s="280">
        <f t="shared" si="17"/>
        <v>6.0002440005719811E-2</v>
      </c>
      <c r="F59" s="54"/>
      <c r="G59" s="44" t="str">
        <f>CONCATENATE($B59," ",ROUND(I59*100,1),"%")</f>
        <v>Injury and poisoning 8.6%</v>
      </c>
      <c r="H59" s="108">
        <f>VLOOKUP($A59,'2.3(data)'!$A$7:$M$31,H$34,FALSE)</f>
        <v>74512</v>
      </c>
      <c r="I59" s="280">
        <f t="shared" si="18"/>
        <v>8.6043955028776778E-2</v>
      </c>
      <c r="J59" s="54"/>
      <c r="K59" s="44" t="str">
        <f>CONCATENATE($B59," ",ROUND(M59*100,1),"%")</f>
        <v>Injury and poisoning 5.8%</v>
      </c>
      <c r="L59" s="108">
        <f>VLOOKUP($A59,'2.3(data)'!$A$7:$M$31,L$34,FALSE)</f>
        <v>34526</v>
      </c>
      <c r="M59" s="280">
        <f t="shared" si="19"/>
        <v>5.8378535582398854E-2</v>
      </c>
      <c r="N59" s="54"/>
      <c r="O59" s="44" t="str">
        <f t="shared" si="28"/>
        <v>Injury and poisoning 6%</v>
      </c>
      <c r="P59" s="108">
        <f>VLOOKUP($A59,'2.3(data)'!$A$7:$M$31,P$34,FALSE)</f>
        <v>21044</v>
      </c>
      <c r="Q59" s="280">
        <f t="shared" si="20"/>
        <v>6.4189652911014791E-2</v>
      </c>
      <c r="R59" s="54"/>
      <c r="S59" s="44" t="str">
        <f>CONCATENATE($B59," ",ROUND(U59*100,1),"%")</f>
        <v>Injury and poisoning 6.2%</v>
      </c>
      <c r="T59" s="108">
        <f>VLOOKUP($A59,'2.3(data)'!$A$7:$M$31,T$34,FALSE)</f>
        <v>810272</v>
      </c>
      <c r="U59" s="280">
        <f t="shared" si="21"/>
        <v>6.1752549600374108E-2</v>
      </c>
    </row>
    <row r="60" spans="1:21" x14ac:dyDescent="0.3">
      <c r="A60" s="44" t="s">
        <v>116</v>
      </c>
      <c r="B60" s="44" t="s">
        <v>115</v>
      </c>
      <c r="C60" s="44" t="str">
        <f t="shared" si="29"/>
        <v>All other causes 50%</v>
      </c>
      <c r="D60" s="108">
        <f>VLOOKUP($A60,'2.3(data)'!$A$7:$M$31,D$34,FALSE)</f>
        <v>5640292</v>
      </c>
      <c r="E60" s="280">
        <f>ROUND((D60/D$38),2)</f>
        <v>0.5</v>
      </c>
      <c r="F60" s="54"/>
      <c r="G60" s="44" t="str">
        <f t="shared" si="27"/>
        <v>All other causes 37%</v>
      </c>
      <c r="H60" s="108">
        <f>VLOOKUP($A60,'2.3(data)'!$A$7:$M$31,H$34,FALSE)</f>
        <v>323893</v>
      </c>
      <c r="I60" s="280">
        <f>ROUND((H60/H$38),2)</f>
        <v>0.37</v>
      </c>
      <c r="J60" s="54"/>
      <c r="K60" s="44" t="str">
        <f t="shared" si="31"/>
        <v>All other causes 53%</v>
      </c>
      <c r="L60" s="108">
        <f>VLOOKUP($A60,'2.3(data)'!$A$7:$M$31,L$34,FALSE)</f>
        <v>313856</v>
      </c>
      <c r="M60" s="280">
        <f>ROUND((L60/L$38),2)</f>
        <v>0.53</v>
      </c>
      <c r="N60" s="54"/>
      <c r="O60" s="44" t="str">
        <f t="shared" si="28"/>
        <v>All other causes 33%</v>
      </c>
      <c r="P60" s="108">
        <f>VLOOKUP($A60,'2.3(data)'!$A$7:$M$31,P$34,FALSE)</f>
        <v>107463</v>
      </c>
      <c r="Q60" s="280">
        <f>ROUND((P60/P$38),2)</f>
        <v>0.33</v>
      </c>
      <c r="R60" s="54"/>
      <c r="S60" s="44" t="str">
        <f t="shared" si="30"/>
        <v>All other causes 49%</v>
      </c>
      <c r="T60" s="108">
        <f>VLOOKUP($A60,'2.3(data)'!$A$7:$M$31,T$34,FALSE)</f>
        <v>6385504</v>
      </c>
      <c r="U60" s="280">
        <f>ROUND((T60/T$38),2)</f>
        <v>0.49</v>
      </c>
    </row>
    <row r="61" spans="1:21" x14ac:dyDescent="0.3">
      <c r="E61" s="469">
        <f>SUM(E40:E46)+SUM(E52:E60)</f>
        <v>1.0295108441317113</v>
      </c>
      <c r="F61" s="54"/>
      <c r="H61" s="110"/>
      <c r="I61" s="469">
        <f>SUM(I40:I46)+SUM(I52:I60)</f>
        <v>1.031542998882186</v>
      </c>
      <c r="J61" s="54"/>
      <c r="L61" s="54"/>
      <c r="M61" s="469">
        <f>SUM(M40:M46)+SUM(M52:M60)</f>
        <v>1.0265113557969348</v>
      </c>
      <c r="N61" s="54"/>
      <c r="P61" s="54"/>
      <c r="Q61" s="469">
        <f>SUM(Q40:Q46)+SUM(Q52:Q60)</f>
        <v>1.0353755936566811</v>
      </c>
      <c r="R61" s="54"/>
      <c r="T61" s="54"/>
      <c r="U61" s="469">
        <f>SUM(U40:U46)+SUM(U52:U60)</f>
        <v>1.0297124486101652</v>
      </c>
    </row>
    <row r="62" spans="1:21" x14ac:dyDescent="0.3">
      <c r="E62" s="54"/>
      <c r="I62" s="54"/>
      <c r="J62" s="88"/>
      <c r="K62" s="88"/>
      <c r="L62" s="88"/>
      <c r="M62" s="54"/>
      <c r="Q62" s="54"/>
      <c r="U62" s="54"/>
    </row>
    <row r="63" spans="1:21" x14ac:dyDescent="0.3">
      <c r="C63" s="44" t="s">
        <v>395</v>
      </c>
      <c r="D63" s="83">
        <f>SUM(D40:D44)</f>
        <v>672986</v>
      </c>
      <c r="E63" s="280">
        <f>D63/D$38</f>
        <v>5.9366944662064061E-2</v>
      </c>
      <c r="F63" s="83"/>
      <c r="G63" s="44" t="s">
        <v>395</v>
      </c>
      <c r="H63" s="83">
        <f>SUM(H40:H44)</f>
        <v>75641</v>
      </c>
      <c r="I63" s="280">
        <f>H63/H$38</f>
        <v>8.7347686310013217E-2</v>
      </c>
      <c r="J63" s="83"/>
      <c r="K63" s="44" t="s">
        <v>395</v>
      </c>
      <c r="L63" s="83">
        <f>SUM(L40:L44)</f>
        <v>36535</v>
      </c>
      <c r="M63" s="280">
        <f>L63/L$38</f>
        <v>6.1775467691100677E-2</v>
      </c>
      <c r="N63" s="83"/>
      <c r="O63" s="44" t="s">
        <v>395</v>
      </c>
      <c r="P63" s="83">
        <f>SUM(P40:P44)</f>
        <v>19742</v>
      </c>
      <c r="Q63" s="280">
        <f>P63/P$38</f>
        <v>6.02182155374099E-2</v>
      </c>
      <c r="R63" s="83"/>
      <c r="S63" s="44" t="s">
        <v>395</v>
      </c>
      <c r="T63" s="83">
        <f>SUM(T40:T44)</f>
        <v>804904</v>
      </c>
      <c r="U63" s="280">
        <f>T63/T$38</f>
        <v>6.1343442922302045E-2</v>
      </c>
    </row>
    <row r="64" spans="1:21" x14ac:dyDescent="0.3">
      <c r="E64" s="109"/>
      <c r="I64" s="109"/>
      <c r="M64" s="109"/>
      <c r="Q64" s="109"/>
      <c r="U64" s="109"/>
    </row>
    <row r="67" spans="4:4" x14ac:dyDescent="0.3">
      <c r="D67" s="54"/>
    </row>
    <row r="68" spans="4:4" x14ac:dyDescent="0.3">
      <c r="D68" s="54"/>
    </row>
    <row r="69" spans="4:4" x14ac:dyDescent="0.3">
      <c r="D69" s="54"/>
    </row>
    <row r="70" spans="4:4" x14ac:dyDescent="0.3">
      <c r="D70" s="69"/>
    </row>
    <row r="73" spans="4:4" x14ac:dyDescent="0.3">
      <c r="D73" s="88"/>
    </row>
    <row r="74" spans="4:4" x14ac:dyDescent="0.3">
      <c r="D74" s="88"/>
    </row>
    <row r="75" spans="4:4" x14ac:dyDescent="0.3">
      <c r="D75" s="88"/>
    </row>
    <row r="76" spans="4:4" x14ac:dyDescent="0.3">
      <c r="D76" s="88"/>
    </row>
    <row r="77" spans="4:4" x14ac:dyDescent="0.3">
      <c r="D77" s="88"/>
    </row>
    <row r="78" spans="4:4" x14ac:dyDescent="0.3">
      <c r="D78" s="88"/>
    </row>
    <row r="80" spans="4:4" x14ac:dyDescent="0.3">
      <c r="D80" s="54"/>
    </row>
    <row r="81" spans="4:4" x14ac:dyDescent="0.3">
      <c r="D81" s="54"/>
    </row>
    <row r="82" spans="4:4" x14ac:dyDescent="0.3">
      <c r="D82" s="54"/>
    </row>
    <row r="83" spans="4:4" x14ac:dyDescent="0.3">
      <c r="D83" s="54"/>
    </row>
    <row r="84" spans="4:4" x14ac:dyDescent="0.3">
      <c r="D84" s="54"/>
    </row>
    <row r="85" spans="4:4" x14ac:dyDescent="0.3">
      <c r="D85" s="54"/>
    </row>
    <row r="86" spans="4:4" x14ac:dyDescent="0.3">
      <c r="D86" s="54"/>
    </row>
    <row r="87" spans="4:4" x14ac:dyDescent="0.3">
      <c r="D87" s="54"/>
    </row>
    <row r="88" spans="4:4" x14ac:dyDescent="0.3">
      <c r="D88" s="54"/>
    </row>
    <row r="89" spans="4:4" x14ac:dyDescent="0.3">
      <c r="D89" s="54"/>
    </row>
    <row r="90" spans="4:4" x14ac:dyDescent="0.3">
      <c r="D90" s="54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3">
    <tabColor rgb="FFE7CFE5"/>
    <pageSetUpPr fitToPage="1"/>
  </sheetPr>
  <dimension ref="A1:X93"/>
  <sheetViews>
    <sheetView showGridLines="0" zoomScaleNormal="100" workbookViewId="0">
      <pane xSplit="3" ySplit="3" topLeftCell="D16" activePane="bottomRight" state="frozen"/>
      <selection pane="topRight" activeCell="D1" sqref="D1"/>
      <selection pane="bottomLeft" activeCell="A4" sqref="A4"/>
      <selection pane="bottomRight" activeCell="A2" sqref="A2"/>
    </sheetView>
  </sheetViews>
  <sheetFormatPr defaultColWidth="9.140625" defaultRowHeight="16.5" x14ac:dyDescent="0.3"/>
  <cols>
    <col min="1" max="1" width="16.85546875" style="44" customWidth="1"/>
    <col min="2" max="2" width="3.5703125" style="44" customWidth="1"/>
    <col min="3" max="3" width="44.42578125" style="60" customWidth="1"/>
    <col min="4" max="4" width="9.5703125" style="44" customWidth="1"/>
    <col min="5" max="7" width="9.42578125" style="44" bestFit="1" customWidth="1"/>
    <col min="8" max="8" width="9.28515625" style="44" customWidth="1"/>
    <col min="9" max="13" width="11" style="44" bestFit="1" customWidth="1"/>
    <col min="14" max="17" width="11" style="91" bestFit="1" customWidth="1"/>
    <col min="18" max="16384" width="9.140625" style="44"/>
  </cols>
  <sheetData>
    <row r="1" spans="1:24" ht="18" x14ac:dyDescent="0.35">
      <c r="A1" s="46" t="s">
        <v>329</v>
      </c>
      <c r="B1" s="46"/>
      <c r="C1" s="80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</row>
    <row r="2" spans="1:24" ht="20.25" customHeight="1" x14ac:dyDescent="0.3">
      <c r="A2" s="244" t="s">
        <v>145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</row>
    <row r="3" spans="1:24" x14ac:dyDescent="0.3">
      <c r="A3" s="332" t="s">
        <v>91</v>
      </c>
      <c r="B3" s="50"/>
      <c r="C3" s="76"/>
      <c r="D3" s="239" t="s">
        <v>25</v>
      </c>
      <c r="E3" s="239" t="s">
        <v>26</v>
      </c>
      <c r="F3" s="239" t="s">
        <v>27</v>
      </c>
      <c r="G3" s="239" t="s">
        <v>28</v>
      </c>
      <c r="H3" s="239" t="s">
        <v>29</v>
      </c>
      <c r="I3" s="239" t="s">
        <v>30</v>
      </c>
      <c r="J3" s="239" t="s">
        <v>31</v>
      </c>
      <c r="K3" s="239" t="s">
        <v>32</v>
      </c>
      <c r="L3" s="239" t="s">
        <v>33</v>
      </c>
      <c r="M3" s="239" t="s">
        <v>46</v>
      </c>
      <c r="N3" s="92" t="s">
        <v>82</v>
      </c>
      <c r="O3" s="92" t="s">
        <v>95</v>
      </c>
      <c r="P3" s="92" t="s">
        <v>121</v>
      </c>
      <c r="Q3" s="92" t="s">
        <v>279</v>
      </c>
    </row>
    <row r="4" spans="1:24" x14ac:dyDescent="0.3">
      <c r="A4" s="50"/>
      <c r="B4" s="50"/>
      <c r="C4" s="76"/>
      <c r="D4" s="67"/>
      <c r="E4" s="67"/>
      <c r="F4" s="67"/>
      <c r="G4" s="67"/>
      <c r="H4" s="67"/>
      <c r="I4" s="67"/>
      <c r="J4" s="67"/>
      <c r="K4" s="67"/>
      <c r="L4" s="67"/>
      <c r="M4" s="67"/>
      <c r="N4" s="93"/>
      <c r="O4" s="93"/>
      <c r="P4" s="93"/>
      <c r="Q4" s="93"/>
    </row>
    <row r="5" spans="1:24" x14ac:dyDescent="0.3">
      <c r="A5" s="58" t="s">
        <v>0</v>
      </c>
      <c r="B5" s="58" t="s">
        <v>253</v>
      </c>
      <c r="C5" s="323"/>
      <c r="D5" s="94">
        <v>1244004</v>
      </c>
      <c r="E5" s="94">
        <v>1255590</v>
      </c>
      <c r="F5" s="94">
        <v>1274674</v>
      </c>
      <c r="G5" s="94">
        <v>1322295</v>
      </c>
      <c r="H5" s="94">
        <v>1358247</v>
      </c>
      <c r="I5" s="94">
        <v>1371809</v>
      </c>
      <c r="J5" s="94">
        <v>1381635</v>
      </c>
      <c r="K5" s="94">
        <v>1374094</v>
      </c>
      <c r="L5" s="94">
        <v>1401232</v>
      </c>
      <c r="M5" s="94">
        <v>1423319</v>
      </c>
      <c r="N5" s="94">
        <v>1480320</v>
      </c>
      <c r="O5" s="94">
        <v>1418802</v>
      </c>
      <c r="P5" s="94">
        <v>1448856</v>
      </c>
      <c r="Q5" s="94">
        <v>1500788</v>
      </c>
      <c r="R5" s="95"/>
      <c r="S5" s="88"/>
      <c r="T5" s="96"/>
      <c r="U5" s="88"/>
      <c r="V5" s="88"/>
      <c r="W5" s="88"/>
      <c r="X5" s="88"/>
    </row>
    <row r="6" spans="1:24" x14ac:dyDescent="0.3">
      <c r="A6" s="49"/>
      <c r="B6" s="49" t="s">
        <v>34</v>
      </c>
      <c r="C6" s="324"/>
      <c r="D6" s="98">
        <v>428262</v>
      </c>
      <c r="E6" s="98">
        <v>427913</v>
      </c>
      <c r="F6" s="98">
        <v>424247</v>
      </c>
      <c r="G6" s="98">
        <v>422334</v>
      </c>
      <c r="H6" s="98">
        <v>407675</v>
      </c>
      <c r="I6" s="98">
        <v>405096</v>
      </c>
      <c r="J6" s="98">
        <v>409508</v>
      </c>
      <c r="K6" s="98">
        <v>404089</v>
      </c>
      <c r="L6" s="98">
        <v>401007</v>
      </c>
      <c r="M6" s="98">
        <v>393531</v>
      </c>
      <c r="N6" s="98">
        <v>393887</v>
      </c>
      <c r="O6" s="98">
        <v>396316</v>
      </c>
      <c r="P6" s="98">
        <v>397626</v>
      </c>
      <c r="Q6" s="98">
        <v>400384</v>
      </c>
      <c r="R6" s="95"/>
      <c r="S6" s="88"/>
      <c r="T6" s="96"/>
      <c r="U6" s="88"/>
      <c r="V6" s="88"/>
      <c r="W6" s="88"/>
      <c r="X6" s="88"/>
    </row>
    <row r="7" spans="1:24" x14ac:dyDescent="0.3">
      <c r="A7" s="49"/>
      <c r="B7" s="374"/>
      <c r="C7" s="375" t="s">
        <v>265</v>
      </c>
      <c r="D7" s="98">
        <v>135705</v>
      </c>
      <c r="E7" s="98">
        <v>137163</v>
      </c>
      <c r="F7" s="98">
        <v>134066</v>
      </c>
      <c r="G7" s="98">
        <v>132787</v>
      </c>
      <c r="H7" s="98">
        <v>129346</v>
      </c>
      <c r="I7" s="240">
        <v>120892</v>
      </c>
      <c r="J7" s="240">
        <v>123786</v>
      </c>
      <c r="K7" s="98">
        <v>143532</v>
      </c>
      <c r="L7" s="98">
        <v>148259</v>
      </c>
      <c r="M7" s="98">
        <v>148460</v>
      </c>
      <c r="N7" s="98">
        <v>154857</v>
      </c>
      <c r="O7" s="98">
        <v>159085</v>
      </c>
      <c r="P7" s="98">
        <v>163090</v>
      </c>
      <c r="Q7" s="98">
        <v>164570</v>
      </c>
      <c r="R7" s="95"/>
      <c r="S7" s="88"/>
      <c r="T7" s="96"/>
      <c r="U7" s="88"/>
      <c r="V7" s="88"/>
      <c r="W7" s="88"/>
      <c r="X7" s="88"/>
    </row>
    <row r="8" spans="1:24" x14ac:dyDescent="0.3">
      <c r="A8" s="49"/>
      <c r="B8" s="374" t="s">
        <v>120</v>
      </c>
      <c r="C8" s="374"/>
      <c r="D8" s="98">
        <v>107014</v>
      </c>
      <c r="E8" s="98">
        <v>109646</v>
      </c>
      <c r="F8" s="98">
        <v>115069</v>
      </c>
      <c r="G8" s="98">
        <v>120200</v>
      </c>
      <c r="H8" s="98">
        <v>126235</v>
      </c>
      <c r="I8" s="240">
        <v>130218</v>
      </c>
      <c r="J8" s="240">
        <v>132516</v>
      </c>
      <c r="K8" s="98">
        <v>135200</v>
      </c>
      <c r="L8" s="98">
        <v>138288</v>
      </c>
      <c r="M8" s="98">
        <v>139857</v>
      </c>
      <c r="N8" s="98">
        <v>146676</v>
      </c>
      <c r="O8" s="98">
        <v>148842</v>
      </c>
      <c r="P8" s="98">
        <v>149790</v>
      </c>
      <c r="Q8" s="98">
        <v>161443</v>
      </c>
      <c r="R8" s="95"/>
      <c r="S8" s="88"/>
      <c r="T8" s="96"/>
      <c r="U8" s="88"/>
      <c r="V8" s="88"/>
      <c r="W8" s="88"/>
      <c r="X8" s="88"/>
    </row>
    <row r="9" spans="1:24" x14ac:dyDescent="0.3">
      <c r="A9" s="49"/>
      <c r="B9" s="374" t="s">
        <v>280</v>
      </c>
      <c r="C9" s="374"/>
      <c r="D9" s="98">
        <v>106500</v>
      </c>
      <c r="E9" s="98">
        <v>100452</v>
      </c>
      <c r="F9" s="98">
        <v>104379</v>
      </c>
      <c r="G9" s="98">
        <v>106808</v>
      </c>
      <c r="H9" s="98">
        <v>112976</v>
      </c>
      <c r="I9" s="240">
        <v>117034</v>
      </c>
      <c r="J9" s="240">
        <v>121242</v>
      </c>
      <c r="K9" s="98">
        <v>127064</v>
      </c>
      <c r="L9" s="98">
        <v>133648</v>
      </c>
      <c r="M9" s="98">
        <v>146147</v>
      </c>
      <c r="N9" s="98">
        <v>160834</v>
      </c>
      <c r="O9" s="98">
        <v>169754</v>
      </c>
      <c r="P9" s="98">
        <v>180655</v>
      </c>
      <c r="Q9" s="98">
        <v>188682</v>
      </c>
      <c r="R9" s="95"/>
      <c r="S9" s="88"/>
      <c r="T9" s="96"/>
      <c r="U9" s="88"/>
      <c r="V9" s="88"/>
      <c r="W9" s="88"/>
      <c r="X9" s="88"/>
    </row>
    <row r="10" spans="1:24" x14ac:dyDescent="0.3">
      <c r="A10" s="49"/>
      <c r="B10" s="49" t="s">
        <v>35</v>
      </c>
      <c r="C10" s="324"/>
      <c r="D10" s="98">
        <v>178321</v>
      </c>
      <c r="E10" s="98">
        <v>176452</v>
      </c>
      <c r="F10" s="98">
        <v>179999</v>
      </c>
      <c r="G10" s="98">
        <v>190101</v>
      </c>
      <c r="H10" s="98">
        <v>203705</v>
      </c>
      <c r="I10" s="98">
        <v>198335</v>
      </c>
      <c r="J10" s="98">
        <v>194436</v>
      </c>
      <c r="K10" s="98">
        <v>196081</v>
      </c>
      <c r="L10" s="98">
        <v>197356</v>
      </c>
      <c r="M10" s="98">
        <v>197793</v>
      </c>
      <c r="N10" s="98">
        <v>203582</v>
      </c>
      <c r="O10" s="98">
        <v>205680</v>
      </c>
      <c r="P10" s="98">
        <v>210932</v>
      </c>
      <c r="Q10" s="98">
        <v>214872</v>
      </c>
      <c r="R10" s="95"/>
      <c r="S10" s="88"/>
      <c r="T10" s="96"/>
      <c r="U10" s="88"/>
      <c r="V10" s="88"/>
      <c r="W10" s="88"/>
      <c r="X10" s="88"/>
    </row>
    <row r="11" spans="1:24" x14ac:dyDescent="0.3">
      <c r="A11" s="49"/>
      <c r="B11" s="49" t="s">
        <v>75</v>
      </c>
      <c r="C11" s="324"/>
      <c r="D11" s="98">
        <v>423907</v>
      </c>
      <c r="E11" s="98">
        <v>441127</v>
      </c>
      <c r="F11" s="98">
        <v>450980</v>
      </c>
      <c r="G11" s="98">
        <v>482852</v>
      </c>
      <c r="H11" s="98">
        <v>507656</v>
      </c>
      <c r="I11" s="98">
        <v>521126</v>
      </c>
      <c r="J11" s="98">
        <v>523933</v>
      </c>
      <c r="K11" s="98">
        <v>511660</v>
      </c>
      <c r="L11" s="98">
        <v>530933</v>
      </c>
      <c r="M11" s="98">
        <v>545991</v>
      </c>
      <c r="N11" s="98">
        <v>575341</v>
      </c>
      <c r="O11" s="98">
        <v>498210</v>
      </c>
      <c r="P11" s="98">
        <v>509853</v>
      </c>
      <c r="Q11" s="98">
        <v>535407</v>
      </c>
      <c r="R11" s="95"/>
      <c r="S11" s="88"/>
      <c r="T11" s="96"/>
      <c r="U11" s="88"/>
      <c r="V11" s="88"/>
      <c r="W11" s="88"/>
      <c r="X11" s="88"/>
    </row>
    <row r="12" spans="1:24" x14ac:dyDescent="0.3">
      <c r="A12" s="50"/>
      <c r="B12" s="50"/>
      <c r="C12" s="76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</row>
    <row r="13" spans="1:24" x14ac:dyDescent="0.3">
      <c r="A13" s="58" t="s">
        <v>1</v>
      </c>
      <c r="B13" s="58" t="s">
        <v>253</v>
      </c>
      <c r="C13" s="323"/>
      <c r="D13" s="94"/>
      <c r="E13" s="94"/>
      <c r="F13" s="94"/>
      <c r="G13" s="94">
        <v>147639</v>
      </c>
      <c r="H13" s="94">
        <v>146240</v>
      </c>
      <c r="I13" s="94">
        <v>150067</v>
      </c>
      <c r="J13" s="94">
        <v>150110</v>
      </c>
      <c r="K13" s="94">
        <v>150995</v>
      </c>
      <c r="L13" s="94">
        <v>159078</v>
      </c>
      <c r="M13" s="94">
        <v>160765</v>
      </c>
      <c r="N13" s="94">
        <v>169385</v>
      </c>
      <c r="O13" s="94">
        <v>165918</v>
      </c>
      <c r="P13" s="94">
        <v>164966</v>
      </c>
      <c r="Q13" s="94">
        <v>167186</v>
      </c>
      <c r="R13" s="95"/>
      <c r="S13" s="88"/>
      <c r="T13" s="96"/>
      <c r="U13" s="88"/>
      <c r="V13" s="88"/>
      <c r="W13" s="88"/>
      <c r="X13" s="88"/>
    </row>
    <row r="14" spans="1:24" x14ac:dyDescent="0.3">
      <c r="A14" s="49"/>
      <c r="B14" s="49" t="s">
        <v>34</v>
      </c>
      <c r="C14" s="324"/>
      <c r="D14" s="98"/>
      <c r="E14" s="98"/>
      <c r="F14" s="98"/>
      <c r="G14" s="98">
        <v>50005</v>
      </c>
      <c r="H14" s="98">
        <v>48521</v>
      </c>
      <c r="I14" s="98">
        <v>50566</v>
      </c>
      <c r="J14" s="98">
        <v>49813</v>
      </c>
      <c r="K14" s="98">
        <v>48328</v>
      </c>
      <c r="L14" s="98">
        <v>50169</v>
      </c>
      <c r="M14" s="98">
        <v>49086</v>
      </c>
      <c r="N14" s="98">
        <v>49434</v>
      </c>
      <c r="O14" s="98">
        <v>50848</v>
      </c>
      <c r="P14" s="98">
        <v>50000</v>
      </c>
      <c r="Q14" s="98">
        <v>51889</v>
      </c>
      <c r="R14" s="95"/>
      <c r="S14" s="88"/>
      <c r="T14" s="96"/>
      <c r="U14" s="88"/>
      <c r="V14" s="88"/>
      <c r="W14" s="88"/>
      <c r="X14" s="88"/>
    </row>
    <row r="15" spans="1:24" x14ac:dyDescent="0.3">
      <c r="A15" s="49"/>
      <c r="B15" s="374"/>
      <c r="C15" s="375" t="s">
        <v>265</v>
      </c>
      <c r="D15" s="98"/>
      <c r="E15" s="98"/>
      <c r="F15" s="98"/>
      <c r="G15" s="98">
        <v>19496</v>
      </c>
      <c r="H15" s="98">
        <v>21290</v>
      </c>
      <c r="I15" s="98">
        <v>24386</v>
      </c>
      <c r="J15" s="98">
        <v>25275</v>
      </c>
      <c r="K15" s="98">
        <v>25213</v>
      </c>
      <c r="L15" s="98">
        <v>26661</v>
      </c>
      <c r="M15" s="98">
        <v>25868</v>
      </c>
      <c r="N15" s="98">
        <v>26462</v>
      </c>
      <c r="O15" s="98">
        <v>26927</v>
      </c>
      <c r="P15" s="98">
        <v>25808</v>
      </c>
      <c r="Q15" s="98">
        <v>26988</v>
      </c>
      <c r="R15" s="95"/>
      <c r="S15" s="88"/>
      <c r="T15" s="96"/>
      <c r="U15" s="88"/>
      <c r="V15" s="88"/>
      <c r="W15" s="88"/>
      <c r="X15" s="88"/>
    </row>
    <row r="16" spans="1:24" x14ac:dyDescent="0.3">
      <c r="A16" s="49"/>
      <c r="B16" s="374" t="s">
        <v>120</v>
      </c>
      <c r="C16" s="374"/>
      <c r="D16" s="98"/>
      <c r="E16" s="98"/>
      <c r="F16" s="98"/>
      <c r="G16" s="98">
        <v>11428</v>
      </c>
      <c r="H16" s="98">
        <v>11411</v>
      </c>
      <c r="I16" s="98">
        <v>12328</v>
      </c>
      <c r="J16" s="98">
        <v>12328</v>
      </c>
      <c r="K16" s="98">
        <v>12638</v>
      </c>
      <c r="L16" s="98">
        <v>13696</v>
      </c>
      <c r="M16" s="98">
        <v>13989</v>
      </c>
      <c r="N16" s="98">
        <v>14863</v>
      </c>
      <c r="O16" s="98">
        <v>15230</v>
      </c>
      <c r="P16" s="98">
        <v>15034</v>
      </c>
      <c r="Q16" s="98">
        <v>15258</v>
      </c>
      <c r="R16" s="95"/>
      <c r="S16" s="88"/>
      <c r="T16" s="96"/>
      <c r="U16" s="88"/>
      <c r="V16" s="88"/>
      <c r="W16" s="88"/>
      <c r="X16" s="88"/>
    </row>
    <row r="17" spans="1:24" x14ac:dyDescent="0.3">
      <c r="A17" s="49"/>
      <c r="B17" s="374" t="s">
        <v>280</v>
      </c>
      <c r="C17" s="374"/>
      <c r="D17" s="98"/>
      <c r="E17" s="98"/>
      <c r="F17" s="98"/>
      <c r="G17" s="98">
        <v>11552</v>
      </c>
      <c r="H17" s="98">
        <v>11259</v>
      </c>
      <c r="I17" s="98">
        <v>11786</v>
      </c>
      <c r="J17" s="98">
        <v>12191</v>
      </c>
      <c r="K17" s="98">
        <v>12154</v>
      </c>
      <c r="L17" s="98">
        <v>13113</v>
      </c>
      <c r="M17" s="98">
        <v>13812</v>
      </c>
      <c r="N17" s="98">
        <v>16127</v>
      </c>
      <c r="O17" s="98">
        <v>16908</v>
      </c>
      <c r="P17" s="98">
        <v>17259</v>
      </c>
      <c r="Q17" s="98">
        <v>17635</v>
      </c>
      <c r="R17" s="95"/>
      <c r="S17" s="88"/>
      <c r="T17" s="96"/>
      <c r="U17" s="88"/>
      <c r="V17" s="88"/>
      <c r="W17" s="88"/>
      <c r="X17" s="88"/>
    </row>
    <row r="18" spans="1:24" x14ac:dyDescent="0.3">
      <c r="A18" s="49"/>
      <c r="B18" s="49" t="s">
        <v>35</v>
      </c>
      <c r="C18" s="324"/>
      <c r="D18" s="98"/>
      <c r="E18" s="98"/>
      <c r="F18" s="98"/>
      <c r="G18" s="98">
        <v>22189</v>
      </c>
      <c r="H18" s="98">
        <v>22686</v>
      </c>
      <c r="I18" s="98">
        <v>22885</v>
      </c>
      <c r="J18" s="98">
        <v>22950</v>
      </c>
      <c r="K18" s="98">
        <v>24136</v>
      </c>
      <c r="L18" s="98">
        <v>25453</v>
      </c>
      <c r="M18" s="98">
        <v>27278</v>
      </c>
      <c r="N18" s="98">
        <v>28379</v>
      </c>
      <c r="O18" s="98">
        <v>29410</v>
      </c>
      <c r="P18" s="98">
        <v>29447</v>
      </c>
      <c r="Q18" s="98">
        <v>29268</v>
      </c>
      <c r="R18" s="95"/>
      <c r="S18" s="88"/>
      <c r="T18" s="96"/>
      <c r="U18" s="88"/>
      <c r="V18" s="88"/>
      <c r="W18" s="88"/>
      <c r="X18" s="88"/>
    </row>
    <row r="19" spans="1:24" x14ac:dyDescent="0.3">
      <c r="A19" s="49"/>
      <c r="B19" s="49" t="s">
        <v>75</v>
      </c>
      <c r="C19" s="324"/>
      <c r="D19" s="98"/>
      <c r="E19" s="98"/>
      <c r="F19" s="98"/>
      <c r="G19" s="98">
        <v>52465</v>
      </c>
      <c r="H19" s="98">
        <v>52363</v>
      </c>
      <c r="I19" s="98">
        <v>52502</v>
      </c>
      <c r="J19" s="98">
        <v>52828</v>
      </c>
      <c r="K19" s="98">
        <v>53739</v>
      </c>
      <c r="L19" s="98">
        <v>56647</v>
      </c>
      <c r="M19" s="98">
        <v>56600</v>
      </c>
      <c r="N19" s="98">
        <v>60582</v>
      </c>
      <c r="O19" s="98">
        <v>53522</v>
      </c>
      <c r="P19" s="98">
        <v>53226</v>
      </c>
      <c r="Q19" s="98">
        <v>53136</v>
      </c>
      <c r="R19" s="95"/>
      <c r="S19" s="88"/>
      <c r="T19" s="96"/>
      <c r="U19" s="88"/>
      <c r="V19" s="88"/>
      <c r="W19" s="88"/>
      <c r="X19" s="88"/>
    </row>
    <row r="20" spans="1:24" x14ac:dyDescent="0.3">
      <c r="A20" s="50"/>
      <c r="B20" s="50"/>
      <c r="C20" s="76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67"/>
      <c r="O20" s="67"/>
      <c r="P20" s="67"/>
      <c r="Q20" s="67"/>
    </row>
    <row r="21" spans="1:24" x14ac:dyDescent="0.3">
      <c r="A21" s="58" t="s">
        <v>2</v>
      </c>
      <c r="B21" s="58" t="s">
        <v>253</v>
      </c>
      <c r="C21" s="323"/>
      <c r="D21" s="94">
        <v>80376</v>
      </c>
      <c r="E21" s="94">
        <v>81064</v>
      </c>
      <c r="F21" s="94">
        <v>82372</v>
      </c>
      <c r="G21" s="94">
        <v>84850</v>
      </c>
      <c r="H21" s="94">
        <v>88015</v>
      </c>
      <c r="I21" s="94">
        <v>87329</v>
      </c>
      <c r="J21" s="94">
        <v>88026</v>
      </c>
      <c r="K21" s="94">
        <v>87336</v>
      </c>
      <c r="L21" s="94">
        <v>88470</v>
      </c>
      <c r="M21" s="94">
        <v>84580</v>
      </c>
      <c r="N21" s="94">
        <v>85589</v>
      </c>
      <c r="O21" s="94">
        <v>79167</v>
      </c>
      <c r="P21" s="94">
        <v>77493</v>
      </c>
      <c r="Q21" s="94">
        <v>81886</v>
      </c>
      <c r="R21" s="95"/>
      <c r="S21" s="83"/>
      <c r="T21" s="96"/>
      <c r="U21" s="83"/>
      <c r="V21" s="83"/>
      <c r="W21" s="83"/>
      <c r="X21" s="83"/>
    </row>
    <row r="22" spans="1:24" x14ac:dyDescent="0.3">
      <c r="A22" s="49"/>
      <c r="B22" s="49" t="s">
        <v>34</v>
      </c>
      <c r="C22" s="324"/>
      <c r="D22" s="98">
        <v>27359</v>
      </c>
      <c r="E22" s="98">
        <v>27455</v>
      </c>
      <c r="F22" s="98">
        <v>27620</v>
      </c>
      <c r="G22" s="98">
        <v>27451</v>
      </c>
      <c r="H22" s="98">
        <v>27040</v>
      </c>
      <c r="I22" s="98">
        <v>26341</v>
      </c>
      <c r="J22" s="98">
        <v>27287</v>
      </c>
      <c r="K22" s="98">
        <v>26326</v>
      </c>
      <c r="L22" s="98">
        <v>25729</v>
      </c>
      <c r="M22" s="98">
        <v>23312</v>
      </c>
      <c r="N22" s="98">
        <v>23444</v>
      </c>
      <c r="O22" s="98">
        <v>22399</v>
      </c>
      <c r="P22" s="98">
        <v>22161</v>
      </c>
      <c r="Q22" s="98">
        <v>22757</v>
      </c>
      <c r="R22" s="95"/>
      <c r="S22" s="83"/>
      <c r="T22" s="96"/>
      <c r="U22" s="83"/>
      <c r="V22" s="83"/>
      <c r="W22" s="83"/>
      <c r="X22" s="83"/>
    </row>
    <row r="23" spans="1:24" x14ac:dyDescent="0.3">
      <c r="A23" s="49"/>
      <c r="B23" s="374"/>
      <c r="C23" s="375" t="s">
        <v>265</v>
      </c>
      <c r="D23" s="98">
        <v>9089</v>
      </c>
      <c r="E23" s="98">
        <v>8953</v>
      </c>
      <c r="F23" s="98">
        <v>8946</v>
      </c>
      <c r="G23" s="98">
        <v>8869</v>
      </c>
      <c r="H23" s="98">
        <v>8640</v>
      </c>
      <c r="I23" s="98">
        <v>7970</v>
      </c>
      <c r="J23" s="98">
        <v>7709</v>
      </c>
      <c r="K23" s="98">
        <v>9031</v>
      </c>
      <c r="L23" s="98">
        <v>9731</v>
      </c>
      <c r="M23" s="98">
        <v>8688</v>
      </c>
      <c r="N23" s="98">
        <v>9960</v>
      </c>
      <c r="O23" s="98">
        <v>9844</v>
      </c>
      <c r="P23" s="98">
        <v>10053</v>
      </c>
      <c r="Q23" s="98">
        <v>9648</v>
      </c>
      <c r="R23" s="95"/>
      <c r="S23" s="83"/>
      <c r="T23" s="96"/>
      <c r="U23" s="83"/>
      <c r="V23" s="83"/>
      <c r="W23" s="83"/>
      <c r="X23" s="83"/>
    </row>
    <row r="24" spans="1:24" x14ac:dyDescent="0.3">
      <c r="A24" s="49"/>
      <c r="B24" s="374" t="s">
        <v>120</v>
      </c>
      <c r="C24" s="374"/>
      <c r="D24" s="98">
        <v>7068</v>
      </c>
      <c r="E24" s="98">
        <v>7082</v>
      </c>
      <c r="F24" s="98">
        <v>7287</v>
      </c>
      <c r="G24" s="98">
        <v>7139</v>
      </c>
      <c r="H24" s="98">
        <v>8009</v>
      </c>
      <c r="I24" s="98">
        <v>8302</v>
      </c>
      <c r="J24" s="98">
        <v>8056</v>
      </c>
      <c r="K24" s="98">
        <v>8557</v>
      </c>
      <c r="L24" s="98">
        <v>8595</v>
      </c>
      <c r="M24" s="98">
        <v>8300</v>
      </c>
      <c r="N24" s="98">
        <v>8683</v>
      </c>
      <c r="O24" s="98">
        <v>8652</v>
      </c>
      <c r="P24" s="98">
        <v>8246</v>
      </c>
      <c r="Q24" s="98">
        <v>8931</v>
      </c>
      <c r="R24" s="95"/>
      <c r="S24" s="83"/>
      <c r="T24" s="96"/>
      <c r="U24" s="83"/>
      <c r="V24" s="83"/>
      <c r="W24" s="83"/>
      <c r="X24" s="83"/>
    </row>
    <row r="25" spans="1:24" x14ac:dyDescent="0.3">
      <c r="A25" s="49"/>
      <c r="B25" s="374" t="s">
        <v>280</v>
      </c>
      <c r="C25" s="374"/>
      <c r="D25" s="98">
        <v>7892</v>
      </c>
      <c r="E25" s="98">
        <v>7508</v>
      </c>
      <c r="F25" s="98">
        <v>7978</v>
      </c>
      <c r="G25" s="98">
        <v>8018</v>
      </c>
      <c r="H25" s="98">
        <v>8499</v>
      </c>
      <c r="I25" s="98">
        <v>8965</v>
      </c>
      <c r="J25" s="98">
        <v>8354</v>
      </c>
      <c r="K25" s="98">
        <v>9405</v>
      </c>
      <c r="L25" s="98">
        <v>9070</v>
      </c>
      <c r="M25" s="98">
        <v>9054</v>
      </c>
      <c r="N25" s="98">
        <v>9306</v>
      </c>
      <c r="O25" s="98">
        <v>9430</v>
      </c>
      <c r="P25" s="98">
        <v>9133</v>
      </c>
      <c r="Q25" s="98">
        <v>9557</v>
      </c>
      <c r="R25" s="95"/>
      <c r="S25" s="83"/>
      <c r="T25" s="96"/>
      <c r="U25" s="83"/>
      <c r="V25" s="83"/>
      <c r="W25" s="83"/>
      <c r="X25" s="83"/>
    </row>
    <row r="26" spans="1:24" x14ac:dyDescent="0.3">
      <c r="A26" s="49"/>
      <c r="B26" s="49" t="s">
        <v>35</v>
      </c>
      <c r="C26" s="324"/>
      <c r="D26" s="98">
        <v>12132</v>
      </c>
      <c r="E26" s="98">
        <v>11873</v>
      </c>
      <c r="F26" s="98">
        <v>11919</v>
      </c>
      <c r="G26" s="98">
        <v>13020</v>
      </c>
      <c r="H26" s="98">
        <v>13247</v>
      </c>
      <c r="I26" s="98">
        <v>12913</v>
      </c>
      <c r="J26" s="98">
        <v>12338</v>
      </c>
      <c r="K26" s="98">
        <v>13012</v>
      </c>
      <c r="L26" s="98">
        <v>13323</v>
      </c>
      <c r="M26" s="98">
        <v>12589</v>
      </c>
      <c r="N26" s="98">
        <v>12454</v>
      </c>
      <c r="O26" s="98">
        <v>11648</v>
      </c>
      <c r="P26" s="98">
        <v>11501</v>
      </c>
      <c r="Q26" s="98">
        <v>12096</v>
      </c>
      <c r="R26" s="95"/>
      <c r="S26" s="83"/>
      <c r="T26" s="96"/>
      <c r="U26" s="83"/>
      <c r="V26" s="83"/>
      <c r="W26" s="83"/>
      <c r="X26" s="83"/>
    </row>
    <row r="27" spans="1:24" x14ac:dyDescent="0.3">
      <c r="A27" s="49"/>
      <c r="B27" s="49" t="s">
        <v>75</v>
      </c>
      <c r="C27" s="324"/>
      <c r="D27" s="98">
        <v>25925</v>
      </c>
      <c r="E27" s="98">
        <v>27146</v>
      </c>
      <c r="F27" s="98">
        <v>27568</v>
      </c>
      <c r="G27" s="98">
        <v>29222</v>
      </c>
      <c r="H27" s="98">
        <v>31220</v>
      </c>
      <c r="I27" s="98">
        <v>30808</v>
      </c>
      <c r="J27" s="98">
        <v>31991</v>
      </c>
      <c r="K27" s="98">
        <v>30036</v>
      </c>
      <c r="L27" s="98">
        <v>31753</v>
      </c>
      <c r="M27" s="98">
        <v>31325</v>
      </c>
      <c r="N27" s="98">
        <v>31702</v>
      </c>
      <c r="O27" s="98">
        <v>27038</v>
      </c>
      <c r="P27" s="98">
        <v>26452</v>
      </c>
      <c r="Q27" s="98">
        <v>28545</v>
      </c>
      <c r="R27" s="95"/>
      <c r="S27" s="83"/>
      <c r="T27" s="96"/>
      <c r="U27" s="83"/>
      <c r="V27" s="83"/>
      <c r="W27" s="83"/>
      <c r="X27" s="83"/>
    </row>
    <row r="28" spans="1:24" x14ac:dyDescent="0.3">
      <c r="A28" s="50"/>
      <c r="B28" s="50"/>
      <c r="C28" s="76"/>
      <c r="D28" s="241"/>
      <c r="E28" s="93"/>
      <c r="F28" s="93"/>
      <c r="G28" s="93"/>
      <c r="H28" s="93"/>
      <c r="I28" s="93"/>
      <c r="J28" s="93"/>
      <c r="K28" s="93"/>
      <c r="L28" s="93"/>
      <c r="M28" s="93"/>
      <c r="N28" s="67"/>
      <c r="O28" s="67"/>
      <c r="P28" s="67"/>
      <c r="Q28" s="67"/>
    </row>
    <row r="29" spans="1:24" x14ac:dyDescent="0.3">
      <c r="A29" s="58" t="s">
        <v>3</v>
      </c>
      <c r="B29" s="58" t="s">
        <v>253</v>
      </c>
      <c r="C29" s="58"/>
      <c r="D29" s="94"/>
      <c r="E29" s="94"/>
      <c r="F29" s="94"/>
      <c r="G29" s="94"/>
      <c r="H29" s="94"/>
      <c r="I29" s="94">
        <v>42886.999999999622</v>
      </c>
      <c r="J29" s="94">
        <v>46617.000000000015</v>
      </c>
      <c r="K29" s="94">
        <v>42875.000000000306</v>
      </c>
      <c r="L29" s="94">
        <v>44295.999999999825</v>
      </c>
      <c r="M29" s="94">
        <v>44592</v>
      </c>
      <c r="N29" s="94">
        <v>44488</v>
      </c>
      <c r="O29" s="94">
        <v>42515</v>
      </c>
      <c r="P29" s="94">
        <v>43016</v>
      </c>
      <c r="Q29" s="94">
        <v>46207</v>
      </c>
      <c r="R29" s="95"/>
      <c r="S29" s="83"/>
      <c r="T29" s="96"/>
    </row>
    <row r="30" spans="1:24" x14ac:dyDescent="0.3">
      <c r="A30" s="49"/>
      <c r="B30" s="49" t="s">
        <v>34</v>
      </c>
      <c r="C30" s="324"/>
      <c r="D30" s="98"/>
      <c r="E30" s="98"/>
      <c r="F30" s="98"/>
      <c r="G30" s="98"/>
      <c r="H30" s="98"/>
      <c r="I30" s="98">
        <v>14408.999999999967</v>
      </c>
      <c r="J30" s="98">
        <v>14059.999999999971</v>
      </c>
      <c r="K30" s="98">
        <v>14520.000000000189</v>
      </c>
      <c r="L30" s="98">
        <v>15378.00000000012</v>
      </c>
      <c r="M30" s="98">
        <v>15014</v>
      </c>
      <c r="N30" s="98">
        <v>14963</v>
      </c>
      <c r="O30" s="98">
        <v>14262</v>
      </c>
      <c r="P30" s="98">
        <v>14158</v>
      </c>
      <c r="Q30" s="98">
        <v>15262</v>
      </c>
      <c r="R30" s="95"/>
      <c r="S30" s="83"/>
      <c r="T30" s="96"/>
    </row>
    <row r="31" spans="1:24" x14ac:dyDescent="0.3">
      <c r="A31" s="49"/>
      <c r="B31" s="374"/>
      <c r="C31" s="375" t="s">
        <v>265</v>
      </c>
      <c r="D31" s="98"/>
      <c r="E31" s="98"/>
      <c r="F31" s="98"/>
      <c r="G31" s="98"/>
      <c r="H31" s="98"/>
      <c r="I31" s="98"/>
      <c r="J31" s="98">
        <v>3540</v>
      </c>
      <c r="K31" s="98">
        <v>4614</v>
      </c>
      <c r="L31" s="98">
        <v>5288</v>
      </c>
      <c r="M31" s="98">
        <v>5369</v>
      </c>
      <c r="N31" s="98">
        <v>5776</v>
      </c>
      <c r="O31" s="98">
        <v>5985</v>
      </c>
      <c r="P31" s="98">
        <v>6081</v>
      </c>
      <c r="Q31" s="98">
        <v>6243</v>
      </c>
      <c r="R31" s="95"/>
      <c r="S31" s="83"/>
      <c r="T31" s="96"/>
    </row>
    <row r="32" spans="1:24" x14ac:dyDescent="0.3">
      <c r="A32" s="49"/>
      <c r="B32" s="374" t="s">
        <v>120</v>
      </c>
      <c r="C32" s="374"/>
      <c r="D32" s="98"/>
      <c r="E32" s="98"/>
      <c r="F32" s="98"/>
      <c r="G32" s="98"/>
      <c r="H32" s="98"/>
      <c r="I32" s="98"/>
      <c r="J32" s="98">
        <v>4490</v>
      </c>
      <c r="K32" s="98">
        <v>4518</v>
      </c>
      <c r="L32" s="98">
        <v>4410</v>
      </c>
      <c r="M32" s="98">
        <v>4478</v>
      </c>
      <c r="N32" s="98">
        <v>5205</v>
      </c>
      <c r="O32" s="98">
        <v>4859</v>
      </c>
      <c r="P32" s="98">
        <v>4824</v>
      </c>
      <c r="Q32" s="98">
        <v>4982</v>
      </c>
      <c r="R32" s="95"/>
      <c r="S32" s="83"/>
      <c r="T32" s="96"/>
    </row>
    <row r="33" spans="1:20" x14ac:dyDescent="0.3">
      <c r="A33" s="49"/>
      <c r="B33" s="374" t="s">
        <v>280</v>
      </c>
      <c r="C33" s="374"/>
      <c r="D33" s="98"/>
      <c r="E33" s="98"/>
      <c r="F33" s="98"/>
      <c r="G33" s="98"/>
      <c r="H33" s="98"/>
      <c r="I33" s="98"/>
      <c r="J33" s="98">
        <v>3660</v>
      </c>
      <c r="K33" s="98">
        <v>4131</v>
      </c>
      <c r="L33" s="98">
        <v>4360</v>
      </c>
      <c r="M33" s="98">
        <v>4731</v>
      </c>
      <c r="N33" s="98">
        <v>5011</v>
      </c>
      <c r="O33" s="98">
        <v>4990</v>
      </c>
      <c r="P33" s="98">
        <v>5427</v>
      </c>
      <c r="Q33" s="98">
        <v>6093</v>
      </c>
      <c r="R33" s="95"/>
      <c r="S33" s="83"/>
      <c r="T33" s="96"/>
    </row>
    <row r="34" spans="1:20" x14ac:dyDescent="0.3">
      <c r="A34" s="49"/>
      <c r="B34" s="49" t="s">
        <v>35</v>
      </c>
      <c r="C34" s="324"/>
      <c r="D34" s="98"/>
      <c r="E34" s="98"/>
      <c r="F34" s="98"/>
      <c r="G34" s="98"/>
      <c r="H34" s="98"/>
      <c r="I34" s="98">
        <v>4872.0000000000291</v>
      </c>
      <c r="J34" s="98">
        <v>3199.0000000000155</v>
      </c>
      <c r="K34" s="98">
        <v>2942.9999999999327</v>
      </c>
      <c r="L34" s="98">
        <v>3382.9999999999982</v>
      </c>
      <c r="M34" s="98">
        <v>2486</v>
      </c>
      <c r="N34" s="98">
        <v>2202</v>
      </c>
      <c r="O34" s="98">
        <v>2208</v>
      </c>
      <c r="P34" s="98">
        <v>2313</v>
      </c>
      <c r="Q34" s="98">
        <v>2219</v>
      </c>
      <c r="R34" s="95"/>
      <c r="S34" s="83"/>
      <c r="T34" s="96"/>
    </row>
    <row r="35" spans="1:20" x14ac:dyDescent="0.3">
      <c r="A35" s="49"/>
      <c r="B35" s="49" t="s">
        <v>75</v>
      </c>
      <c r="C35" s="324"/>
      <c r="D35" s="98"/>
      <c r="E35" s="98"/>
      <c r="F35" s="98"/>
      <c r="G35" s="98"/>
      <c r="H35" s="98"/>
      <c r="I35" s="98"/>
      <c r="J35" s="98">
        <v>21208.000000000029</v>
      </c>
      <c r="K35" s="98">
        <v>16763.000000000182</v>
      </c>
      <c r="L35" s="98">
        <v>16764.999999999709</v>
      </c>
      <c r="M35" s="98">
        <v>17883</v>
      </c>
      <c r="N35" s="98">
        <v>17107</v>
      </c>
      <c r="O35" s="98">
        <v>16196</v>
      </c>
      <c r="P35" s="98">
        <v>16294</v>
      </c>
      <c r="Q35" s="98">
        <v>17651</v>
      </c>
      <c r="R35" s="95"/>
      <c r="S35" s="83"/>
      <c r="T35" s="96"/>
    </row>
    <row r="36" spans="1:20" x14ac:dyDescent="0.3">
      <c r="A36" s="50"/>
      <c r="B36" s="50"/>
      <c r="C36" s="76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67"/>
      <c r="O36" s="67"/>
      <c r="P36" s="67"/>
      <c r="Q36" s="67"/>
    </row>
    <row r="37" spans="1:20" s="100" customFormat="1" x14ac:dyDescent="0.3">
      <c r="A37" s="325" t="s">
        <v>4</v>
      </c>
      <c r="B37" s="59" t="s">
        <v>253</v>
      </c>
      <c r="C37" s="79"/>
      <c r="D37" s="242"/>
      <c r="E37" s="242"/>
      <c r="F37" s="242"/>
      <c r="G37" s="242"/>
      <c r="H37" s="242"/>
      <c r="I37" s="242">
        <v>1652091.9999999995</v>
      </c>
      <c r="J37" s="242">
        <v>1666388</v>
      </c>
      <c r="K37" s="242">
        <v>1655300.0000000002</v>
      </c>
      <c r="L37" s="242">
        <v>1693075.9999999998</v>
      </c>
      <c r="M37" s="242">
        <v>1713256</v>
      </c>
      <c r="N37" s="242">
        <v>1779782</v>
      </c>
      <c r="O37" s="242">
        <v>1706402</v>
      </c>
      <c r="P37" s="242">
        <v>1734331</v>
      </c>
      <c r="Q37" s="242">
        <v>1796067</v>
      </c>
      <c r="R37" s="95"/>
      <c r="S37" s="95"/>
    </row>
    <row r="38" spans="1:20" x14ac:dyDescent="0.3">
      <c r="A38" s="101"/>
      <c r="B38" s="101" t="s">
        <v>34</v>
      </c>
      <c r="C38" s="322"/>
      <c r="D38" s="243"/>
      <c r="E38" s="243"/>
      <c r="F38" s="243"/>
      <c r="G38" s="243"/>
      <c r="H38" s="243"/>
      <c r="I38" s="243">
        <v>496411.99999999994</v>
      </c>
      <c r="J38" s="243">
        <v>500668</v>
      </c>
      <c r="K38" s="243">
        <v>493263.00000000017</v>
      </c>
      <c r="L38" s="243">
        <v>492283.00000000012</v>
      </c>
      <c r="M38" s="243">
        <v>480943</v>
      </c>
      <c r="N38" s="243">
        <v>481728</v>
      </c>
      <c r="O38" s="243">
        <v>483825</v>
      </c>
      <c r="P38" s="243">
        <v>483945</v>
      </c>
      <c r="Q38" s="243">
        <v>490292</v>
      </c>
      <c r="R38" s="95"/>
      <c r="S38" s="83"/>
    </row>
    <row r="39" spans="1:20" x14ac:dyDescent="0.3">
      <c r="A39" s="101"/>
      <c r="B39" s="101"/>
      <c r="C39" s="322" t="s">
        <v>265</v>
      </c>
      <c r="D39" s="243"/>
      <c r="E39" s="243"/>
      <c r="F39" s="243"/>
      <c r="G39" s="243"/>
      <c r="H39" s="243"/>
      <c r="I39" s="243"/>
      <c r="J39" s="243">
        <v>160310</v>
      </c>
      <c r="K39" s="243">
        <v>182390</v>
      </c>
      <c r="L39" s="243">
        <v>189939</v>
      </c>
      <c r="M39" s="243">
        <v>188385</v>
      </c>
      <c r="N39" s="243">
        <v>197055</v>
      </c>
      <c r="O39" s="243">
        <v>201841</v>
      </c>
      <c r="P39" s="243">
        <v>205032</v>
      </c>
      <c r="Q39" s="243">
        <v>207449</v>
      </c>
      <c r="R39" s="95"/>
      <c r="S39" s="83"/>
    </row>
    <row r="40" spans="1:20" x14ac:dyDescent="0.3">
      <c r="A40" s="101"/>
      <c r="B40" s="101" t="s">
        <v>120</v>
      </c>
      <c r="C40" s="101"/>
      <c r="D40" s="243"/>
      <c r="E40" s="243"/>
      <c r="F40" s="243"/>
      <c r="G40" s="243"/>
      <c r="H40" s="243"/>
      <c r="I40" s="243"/>
      <c r="J40" s="243">
        <v>157390</v>
      </c>
      <c r="K40" s="243">
        <v>160913</v>
      </c>
      <c r="L40" s="243">
        <v>164989</v>
      </c>
      <c r="M40" s="243">
        <v>166624</v>
      </c>
      <c r="N40" s="243">
        <v>175427</v>
      </c>
      <c r="O40" s="243">
        <v>177583</v>
      </c>
      <c r="P40" s="243">
        <v>177894</v>
      </c>
      <c r="Q40" s="243">
        <v>190614</v>
      </c>
      <c r="R40" s="95"/>
      <c r="S40" s="83"/>
    </row>
    <row r="41" spans="1:20" x14ac:dyDescent="0.3">
      <c r="A41" s="101"/>
      <c r="B41" s="101" t="s">
        <v>280</v>
      </c>
      <c r="C41" s="101"/>
      <c r="D41" s="243"/>
      <c r="E41" s="243"/>
      <c r="F41" s="243"/>
      <c r="G41" s="243"/>
      <c r="H41" s="243"/>
      <c r="I41" s="243"/>
      <c r="J41" s="243">
        <v>145447</v>
      </c>
      <c r="K41" s="243">
        <v>152754</v>
      </c>
      <c r="L41" s="243">
        <v>160191</v>
      </c>
      <c r="M41" s="243">
        <v>173744</v>
      </c>
      <c r="N41" s="243">
        <v>191278</v>
      </c>
      <c r="O41" s="243">
        <v>201082</v>
      </c>
      <c r="P41" s="243">
        <v>212474</v>
      </c>
      <c r="Q41" s="243">
        <v>221967</v>
      </c>
      <c r="R41" s="95"/>
      <c r="S41" s="83"/>
    </row>
    <row r="42" spans="1:20" x14ac:dyDescent="0.3">
      <c r="A42" s="101"/>
      <c r="B42" s="101" t="s">
        <v>35</v>
      </c>
      <c r="C42" s="322"/>
      <c r="D42" s="243"/>
      <c r="E42" s="243"/>
      <c r="F42" s="243"/>
      <c r="G42" s="243"/>
      <c r="H42" s="243"/>
      <c r="I42" s="243">
        <v>239005.00000000003</v>
      </c>
      <c r="J42" s="243">
        <v>232923.00000000003</v>
      </c>
      <c r="K42" s="243">
        <v>236171.99999999994</v>
      </c>
      <c r="L42" s="243">
        <v>239515</v>
      </c>
      <c r="M42" s="243">
        <v>240146</v>
      </c>
      <c r="N42" s="243">
        <v>246617</v>
      </c>
      <c r="O42" s="243">
        <v>248946</v>
      </c>
      <c r="P42" s="243">
        <v>254193</v>
      </c>
      <c r="Q42" s="243">
        <v>258455</v>
      </c>
      <c r="R42" s="95"/>
      <c r="S42" s="83"/>
    </row>
    <row r="43" spans="1:20" x14ac:dyDescent="0.3">
      <c r="A43" s="101"/>
      <c r="B43" s="101" t="s">
        <v>75</v>
      </c>
      <c r="C43" s="322"/>
      <c r="D43" s="243"/>
      <c r="E43" s="243"/>
      <c r="F43" s="243"/>
      <c r="G43" s="243"/>
      <c r="H43" s="243"/>
      <c r="I43" s="243"/>
      <c r="J43" s="243">
        <v>629960</v>
      </c>
      <c r="K43" s="243">
        <v>612198.00000000023</v>
      </c>
      <c r="L43" s="243">
        <v>636097.99999999977</v>
      </c>
      <c r="M43" s="243">
        <v>651799</v>
      </c>
      <c r="N43" s="243">
        <v>684732</v>
      </c>
      <c r="O43" s="243">
        <v>594966</v>
      </c>
      <c r="P43" s="243">
        <v>605825</v>
      </c>
      <c r="Q43" s="243">
        <v>634739</v>
      </c>
      <c r="R43" s="95"/>
      <c r="S43" s="83"/>
    </row>
    <row r="44" spans="1:20" x14ac:dyDescent="0.3">
      <c r="I44" s="70"/>
      <c r="J44" s="70"/>
      <c r="K44" s="70"/>
      <c r="L44" s="70"/>
    </row>
    <row r="45" spans="1:20" s="250" customFormat="1" ht="15" x14ac:dyDescent="0.35">
      <c r="A45" s="266" t="s">
        <v>22</v>
      </c>
      <c r="B45" s="258" t="s">
        <v>23</v>
      </c>
      <c r="C45" s="326"/>
      <c r="N45" s="259"/>
      <c r="O45" s="259"/>
      <c r="P45" s="259"/>
      <c r="Q45" s="259"/>
    </row>
    <row r="46" spans="1:20" s="250" customFormat="1" ht="15" x14ac:dyDescent="0.35">
      <c r="B46" s="258" t="s">
        <v>266</v>
      </c>
      <c r="J46" s="258"/>
      <c r="K46" s="258"/>
      <c r="N46" s="259"/>
      <c r="O46" s="259"/>
      <c r="P46" s="259"/>
      <c r="Q46" s="259"/>
    </row>
    <row r="47" spans="1:20" s="250" customFormat="1" ht="15" x14ac:dyDescent="0.35">
      <c r="B47" s="477" t="s">
        <v>485</v>
      </c>
      <c r="D47" s="265"/>
      <c r="E47" s="265"/>
      <c r="F47" s="265"/>
      <c r="G47" s="475"/>
      <c r="H47" s="340"/>
      <c r="I47" s="340"/>
      <c r="J47" s="340"/>
      <c r="K47" s="340"/>
      <c r="L47" s="340"/>
      <c r="N47" s="259"/>
      <c r="O47" s="259"/>
      <c r="P47" s="259"/>
    </row>
    <row r="48" spans="1:20" s="250" customFormat="1" ht="15" x14ac:dyDescent="0.35">
      <c r="C48" s="327"/>
      <c r="N48" s="259"/>
      <c r="O48" s="259"/>
      <c r="P48" s="259"/>
      <c r="Q48" s="259"/>
    </row>
    <row r="49" spans="1:17" s="250" customFormat="1" ht="15" x14ac:dyDescent="0.35">
      <c r="A49" s="266" t="s">
        <v>24</v>
      </c>
      <c r="B49" s="257" t="s">
        <v>315</v>
      </c>
      <c r="C49" s="328"/>
      <c r="D49" s="331" t="s">
        <v>271</v>
      </c>
      <c r="N49" s="259"/>
      <c r="O49" s="259"/>
      <c r="P49" s="259"/>
      <c r="Q49" s="259"/>
    </row>
    <row r="50" spans="1:17" s="250" customFormat="1" ht="15" x14ac:dyDescent="0.35">
      <c r="B50" s="254" t="s">
        <v>320</v>
      </c>
      <c r="C50" s="329"/>
      <c r="D50" s="258"/>
      <c r="E50" s="258"/>
      <c r="F50" s="258"/>
      <c r="G50" s="258"/>
      <c r="H50" s="258"/>
      <c r="I50" s="258"/>
      <c r="J50" s="260"/>
      <c r="K50" s="260"/>
      <c r="L50" s="260"/>
      <c r="N50" s="259"/>
      <c r="O50" s="259"/>
      <c r="P50" s="259"/>
      <c r="Q50" s="259"/>
    </row>
    <row r="51" spans="1:17" s="250" customFormat="1" ht="15" x14ac:dyDescent="0.35">
      <c r="B51" s="254" t="s">
        <v>317</v>
      </c>
      <c r="C51" s="329"/>
      <c r="D51" s="258"/>
      <c r="E51" s="258"/>
      <c r="G51" s="258"/>
      <c r="H51" s="258"/>
      <c r="I51" s="331" t="s">
        <v>252</v>
      </c>
      <c r="J51" s="260"/>
      <c r="K51" s="260"/>
      <c r="L51" s="260"/>
      <c r="N51" s="259"/>
      <c r="O51" s="259"/>
      <c r="P51" s="259"/>
      <c r="Q51" s="259"/>
    </row>
    <row r="52" spans="1:17" s="250" customFormat="1" ht="15" x14ac:dyDescent="0.35">
      <c r="A52" s="261"/>
      <c r="B52" s="257" t="s">
        <v>316</v>
      </c>
      <c r="C52" s="328"/>
      <c r="D52" s="257"/>
      <c r="E52" s="257"/>
      <c r="F52" s="257"/>
      <c r="I52" s="331" t="s">
        <v>272</v>
      </c>
      <c r="N52" s="259"/>
      <c r="O52" s="259"/>
      <c r="P52" s="259"/>
      <c r="Q52" s="259"/>
    </row>
    <row r="53" spans="1:17" x14ac:dyDescent="0.3">
      <c r="B53" s="321"/>
      <c r="C53" s="330"/>
      <c r="D53" s="255"/>
      <c r="E53" s="255"/>
      <c r="F53" s="255"/>
      <c r="G53" s="255"/>
      <c r="H53" s="255"/>
      <c r="I53" s="255"/>
      <c r="J53" s="102"/>
      <c r="K53" s="102"/>
      <c r="L53" s="102"/>
    </row>
    <row r="54" spans="1:17" x14ac:dyDescent="0.3">
      <c r="J54" s="102"/>
      <c r="K54" s="102"/>
      <c r="L54" s="102"/>
    </row>
    <row r="93" spans="14:17" x14ac:dyDescent="0.3">
      <c r="N93" s="103"/>
      <c r="O93" s="103"/>
      <c r="P93" s="103"/>
      <c r="Q93" s="103"/>
    </row>
  </sheetData>
  <hyperlinks>
    <hyperlink ref="I51" r:id="rId1" xr:uid="{00000000-0004-0000-1800-000000000000}"/>
    <hyperlink ref="I52" r:id="rId2" xr:uid="{00000000-0004-0000-1800-000001000000}"/>
    <hyperlink ref="D49" r:id="rId3" xr:uid="{00000000-0004-0000-1800-000002000000}"/>
    <hyperlink ref="A2" location="'Chapter 2a'!A1" display="Back to Table of Contents" xr:uid="{2FBE87FF-3D1D-4CBB-9DEC-B83E96FB20DA}"/>
  </hyperlinks>
  <pageMargins left="0.7" right="0.7" top="0.75" bottom="0.75" header="0.3" footer="0.3"/>
  <pageSetup paperSize="9" scale="59" orientation="landscape" r:id="rId4"/>
  <drawing r:id="rId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">
    <tabColor rgb="FFE7CFE5"/>
    <pageSetUpPr fitToPage="1"/>
  </sheetPr>
  <dimension ref="A1:R90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2" sqref="A2"/>
    </sheetView>
  </sheetViews>
  <sheetFormatPr defaultColWidth="9.140625" defaultRowHeight="16.5" x14ac:dyDescent="0.3"/>
  <cols>
    <col min="1" max="1" width="15.140625" style="44" customWidth="1"/>
    <col min="2" max="2" width="4" style="44" customWidth="1"/>
    <col min="3" max="3" width="46.7109375" style="44" customWidth="1"/>
    <col min="4" max="12" width="9.140625" style="44"/>
    <col min="13" max="13" width="8.5703125" style="44" bestFit="1" customWidth="1"/>
    <col min="14" max="14" width="10.42578125" style="91" bestFit="1" customWidth="1"/>
    <col min="15" max="16" width="9.140625" style="91" customWidth="1"/>
    <col min="17" max="17" width="10.42578125" style="91" bestFit="1" customWidth="1"/>
    <col min="18" max="16384" width="9.140625" style="44"/>
  </cols>
  <sheetData>
    <row r="1" spans="1:18" ht="18" x14ac:dyDescent="0.35">
      <c r="A1" s="46" t="s">
        <v>332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</row>
    <row r="2" spans="1:18" x14ac:dyDescent="0.3">
      <c r="A2" s="244" t="s">
        <v>145</v>
      </c>
    </row>
    <row r="3" spans="1:18" x14ac:dyDescent="0.3">
      <c r="A3" s="334" t="s">
        <v>89</v>
      </c>
      <c r="B3" s="50"/>
      <c r="C3" s="50"/>
      <c r="D3" s="239" t="s">
        <v>25</v>
      </c>
      <c r="E3" s="239" t="s">
        <v>26</v>
      </c>
      <c r="F3" s="239" t="s">
        <v>27</v>
      </c>
      <c r="G3" s="239" t="s">
        <v>28</v>
      </c>
      <c r="H3" s="239" t="s">
        <v>29</v>
      </c>
      <c r="I3" s="239" t="s">
        <v>30</v>
      </c>
      <c r="J3" s="239" t="s">
        <v>31</v>
      </c>
      <c r="K3" s="239" t="s">
        <v>32</v>
      </c>
      <c r="L3" s="239" t="s">
        <v>33</v>
      </c>
      <c r="M3" s="239" t="s">
        <v>46</v>
      </c>
      <c r="N3" s="92" t="s">
        <v>82</v>
      </c>
      <c r="O3" s="92" t="s">
        <v>95</v>
      </c>
      <c r="P3" s="92" t="s">
        <v>121</v>
      </c>
      <c r="Q3" s="92" t="s">
        <v>279</v>
      </c>
    </row>
    <row r="4" spans="1:18" x14ac:dyDescent="0.3">
      <c r="A4" s="50"/>
      <c r="B4" s="50"/>
      <c r="C4" s="50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</row>
    <row r="5" spans="1:18" x14ac:dyDescent="0.3">
      <c r="A5" s="58" t="s">
        <v>0</v>
      </c>
      <c r="B5" s="58" t="s">
        <v>253</v>
      </c>
      <c r="C5" s="58"/>
      <c r="D5" s="94">
        <v>694974</v>
      </c>
      <c r="E5" s="94">
        <v>705822</v>
      </c>
      <c r="F5" s="94">
        <v>715200</v>
      </c>
      <c r="G5" s="94">
        <v>741384</v>
      </c>
      <c r="H5" s="94">
        <v>759672</v>
      </c>
      <c r="I5" s="94">
        <v>767889</v>
      </c>
      <c r="J5" s="94">
        <v>779921</v>
      </c>
      <c r="K5" s="94">
        <v>777888</v>
      </c>
      <c r="L5" s="94">
        <v>793952</v>
      </c>
      <c r="M5" s="94">
        <v>804412</v>
      </c>
      <c r="N5" s="94">
        <v>838567</v>
      </c>
      <c r="O5" s="94">
        <v>811101</v>
      </c>
      <c r="P5" s="94">
        <v>831328</v>
      </c>
      <c r="Q5" s="94">
        <v>863302</v>
      </c>
      <c r="R5" s="95"/>
    </row>
    <row r="6" spans="1:18" x14ac:dyDescent="0.3">
      <c r="A6" s="49"/>
      <c r="B6" s="49" t="s">
        <v>34</v>
      </c>
      <c r="C6" s="49"/>
      <c r="D6" s="98">
        <v>274816</v>
      </c>
      <c r="E6" s="98">
        <v>276900</v>
      </c>
      <c r="F6" s="98">
        <v>275069</v>
      </c>
      <c r="G6" s="98">
        <v>274163</v>
      </c>
      <c r="H6" s="98">
        <v>265667</v>
      </c>
      <c r="I6" s="98">
        <v>263538</v>
      </c>
      <c r="J6" s="98">
        <v>266954</v>
      </c>
      <c r="K6" s="98">
        <v>265102</v>
      </c>
      <c r="L6" s="98">
        <v>264934</v>
      </c>
      <c r="M6" s="104">
        <v>260052</v>
      </c>
      <c r="N6" s="104">
        <v>261024</v>
      </c>
      <c r="O6" s="104">
        <v>263513</v>
      </c>
      <c r="P6" s="104">
        <v>265359</v>
      </c>
      <c r="Q6" s="104">
        <v>267694</v>
      </c>
      <c r="R6" s="95"/>
    </row>
    <row r="7" spans="1:18" x14ac:dyDescent="0.3">
      <c r="A7" s="49"/>
      <c r="B7" s="374"/>
      <c r="C7" s="375" t="s">
        <v>265</v>
      </c>
      <c r="D7" s="98">
        <v>83953</v>
      </c>
      <c r="E7" s="98">
        <v>85707</v>
      </c>
      <c r="F7" s="98">
        <v>83648</v>
      </c>
      <c r="G7" s="98">
        <v>82027</v>
      </c>
      <c r="H7" s="98">
        <v>79963</v>
      </c>
      <c r="I7" s="240">
        <v>73861</v>
      </c>
      <c r="J7" s="240">
        <v>75600</v>
      </c>
      <c r="K7" s="98">
        <v>89924</v>
      </c>
      <c r="L7" s="98">
        <v>94323</v>
      </c>
      <c r="M7" s="104">
        <v>94566</v>
      </c>
      <c r="N7" s="104">
        <v>99026</v>
      </c>
      <c r="O7" s="104">
        <v>102729</v>
      </c>
      <c r="P7" s="104">
        <v>105637</v>
      </c>
      <c r="Q7" s="104">
        <v>107026</v>
      </c>
      <c r="R7" s="95"/>
    </row>
    <row r="8" spans="1:18" x14ac:dyDescent="0.3">
      <c r="A8" s="49"/>
      <c r="B8" s="374" t="s">
        <v>120</v>
      </c>
      <c r="C8" s="374"/>
      <c r="D8" s="98">
        <v>57171</v>
      </c>
      <c r="E8" s="98">
        <v>58480</v>
      </c>
      <c r="F8" s="98">
        <v>61752</v>
      </c>
      <c r="G8" s="98">
        <v>64599</v>
      </c>
      <c r="H8" s="98">
        <v>67781</v>
      </c>
      <c r="I8" s="240">
        <v>70110</v>
      </c>
      <c r="J8" s="240">
        <v>71568</v>
      </c>
      <c r="K8" s="98">
        <v>73125</v>
      </c>
      <c r="L8" s="98">
        <v>74366</v>
      </c>
      <c r="M8" s="104">
        <v>75363</v>
      </c>
      <c r="N8" s="104">
        <v>80307</v>
      </c>
      <c r="O8" s="104">
        <v>81214</v>
      </c>
      <c r="P8" s="104">
        <v>81883</v>
      </c>
      <c r="Q8" s="104">
        <v>88194</v>
      </c>
      <c r="R8" s="95"/>
    </row>
    <row r="9" spans="1:18" x14ac:dyDescent="0.3">
      <c r="A9" s="49"/>
      <c r="B9" s="374" t="s">
        <v>280</v>
      </c>
      <c r="C9" s="374"/>
      <c r="D9" s="98">
        <v>54072</v>
      </c>
      <c r="E9" s="98">
        <v>51541</v>
      </c>
      <c r="F9" s="98">
        <v>53328</v>
      </c>
      <c r="G9" s="98">
        <v>54503</v>
      </c>
      <c r="H9" s="98">
        <v>57987</v>
      </c>
      <c r="I9" s="240">
        <v>60223</v>
      </c>
      <c r="J9" s="240">
        <v>63377</v>
      </c>
      <c r="K9" s="98">
        <v>66354</v>
      </c>
      <c r="L9" s="98">
        <v>70320</v>
      </c>
      <c r="M9" s="104">
        <v>77031</v>
      </c>
      <c r="N9" s="104">
        <v>85247</v>
      </c>
      <c r="O9" s="104">
        <v>90111</v>
      </c>
      <c r="P9" s="104">
        <v>97528</v>
      </c>
      <c r="Q9" s="104">
        <v>101827</v>
      </c>
      <c r="R9" s="95"/>
    </row>
    <row r="10" spans="1:18" x14ac:dyDescent="0.3">
      <c r="A10" s="49"/>
      <c r="B10" s="49" t="s">
        <v>35</v>
      </c>
      <c r="C10" s="49"/>
      <c r="D10" s="98">
        <v>85041</v>
      </c>
      <c r="E10" s="98">
        <v>84271</v>
      </c>
      <c r="F10" s="98">
        <v>86372</v>
      </c>
      <c r="G10" s="98">
        <v>91363</v>
      </c>
      <c r="H10" s="98">
        <v>97878</v>
      </c>
      <c r="I10" s="98">
        <v>96364</v>
      </c>
      <c r="J10" s="98">
        <v>95294</v>
      </c>
      <c r="K10" s="98">
        <v>96502</v>
      </c>
      <c r="L10" s="98">
        <v>97593</v>
      </c>
      <c r="M10" s="104">
        <v>98597</v>
      </c>
      <c r="N10" s="104">
        <v>102188</v>
      </c>
      <c r="O10" s="104">
        <v>103758</v>
      </c>
      <c r="P10" s="104">
        <v>106514</v>
      </c>
      <c r="Q10" s="104">
        <v>110259</v>
      </c>
      <c r="R10" s="95"/>
    </row>
    <row r="11" spans="1:18" x14ac:dyDescent="0.3">
      <c r="A11" s="49"/>
      <c r="B11" s="49" t="s">
        <v>75</v>
      </c>
      <c r="C11" s="49"/>
      <c r="D11" s="98">
        <v>223874</v>
      </c>
      <c r="E11" s="98">
        <v>234630</v>
      </c>
      <c r="F11" s="98">
        <v>238679</v>
      </c>
      <c r="G11" s="98">
        <v>256756</v>
      </c>
      <c r="H11" s="98">
        <v>270359</v>
      </c>
      <c r="I11" s="98">
        <v>277654</v>
      </c>
      <c r="J11" s="98">
        <v>282728</v>
      </c>
      <c r="K11" s="98">
        <v>276805</v>
      </c>
      <c r="L11" s="98">
        <v>286739</v>
      </c>
      <c r="M11" s="98">
        <v>293369</v>
      </c>
      <c r="N11" s="104">
        <v>309801</v>
      </c>
      <c r="O11" s="104">
        <v>272505</v>
      </c>
      <c r="P11" s="104">
        <v>280044</v>
      </c>
      <c r="Q11" s="104">
        <v>295328</v>
      </c>
      <c r="R11" s="95"/>
    </row>
    <row r="12" spans="1:18" x14ac:dyDescent="0.3">
      <c r="A12" s="50"/>
      <c r="B12" s="50"/>
      <c r="C12" s="50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67"/>
      <c r="O12" s="67"/>
      <c r="P12" s="67"/>
      <c r="Q12" s="67"/>
    </row>
    <row r="13" spans="1:18" x14ac:dyDescent="0.3">
      <c r="A13" s="58" t="s">
        <v>1</v>
      </c>
      <c r="B13" s="58" t="s">
        <v>253</v>
      </c>
      <c r="C13" s="58"/>
      <c r="D13" s="94"/>
      <c r="E13" s="94"/>
      <c r="F13" s="94"/>
      <c r="G13" s="94">
        <v>82266</v>
      </c>
      <c r="H13" s="94">
        <v>81442</v>
      </c>
      <c r="I13" s="94">
        <v>83985</v>
      </c>
      <c r="J13" s="94">
        <v>83946</v>
      </c>
      <c r="K13" s="94">
        <v>85126</v>
      </c>
      <c r="L13" s="94">
        <v>88575</v>
      </c>
      <c r="M13" s="94">
        <v>90271</v>
      </c>
      <c r="N13" s="94">
        <v>95117</v>
      </c>
      <c r="O13" s="94">
        <v>94095</v>
      </c>
      <c r="P13" s="94">
        <v>93102</v>
      </c>
      <c r="Q13" s="94">
        <v>95113</v>
      </c>
      <c r="R13" s="95"/>
    </row>
    <row r="14" spans="1:18" x14ac:dyDescent="0.3">
      <c r="A14" s="49"/>
      <c r="B14" s="49" t="s">
        <v>34</v>
      </c>
      <c r="C14" s="49"/>
      <c r="D14" s="98"/>
      <c r="E14" s="98"/>
      <c r="F14" s="98"/>
      <c r="G14" s="98">
        <v>32230</v>
      </c>
      <c r="H14" s="98">
        <v>31287</v>
      </c>
      <c r="I14" s="98">
        <v>32635</v>
      </c>
      <c r="J14" s="98">
        <v>32132</v>
      </c>
      <c r="K14" s="98">
        <v>31645</v>
      </c>
      <c r="L14" s="98">
        <v>32108</v>
      </c>
      <c r="M14" s="98">
        <v>32174</v>
      </c>
      <c r="N14" s="98">
        <v>31870</v>
      </c>
      <c r="O14" s="98">
        <v>33207</v>
      </c>
      <c r="P14" s="98">
        <v>32505</v>
      </c>
      <c r="Q14" s="98">
        <v>34108</v>
      </c>
      <c r="R14" s="95"/>
    </row>
    <row r="15" spans="1:18" x14ac:dyDescent="0.3">
      <c r="A15" s="49"/>
      <c r="B15" s="374"/>
      <c r="C15" s="375" t="s">
        <v>265</v>
      </c>
      <c r="D15" s="98"/>
      <c r="E15" s="98"/>
      <c r="F15" s="98"/>
      <c r="G15" s="98">
        <v>12313</v>
      </c>
      <c r="H15" s="98">
        <v>13353</v>
      </c>
      <c r="I15" s="98">
        <v>15115</v>
      </c>
      <c r="J15" s="98">
        <v>15743</v>
      </c>
      <c r="K15" s="98">
        <v>16008</v>
      </c>
      <c r="L15" s="98">
        <v>16558</v>
      </c>
      <c r="M15" s="98">
        <v>16397</v>
      </c>
      <c r="N15" s="98">
        <v>16490</v>
      </c>
      <c r="O15" s="98">
        <v>16933</v>
      </c>
      <c r="P15" s="98">
        <v>16109</v>
      </c>
      <c r="Q15" s="98">
        <v>17129</v>
      </c>
      <c r="R15" s="95"/>
    </row>
    <row r="16" spans="1:18" x14ac:dyDescent="0.3">
      <c r="A16" s="49"/>
      <c r="B16" s="374" t="s">
        <v>120</v>
      </c>
      <c r="C16" s="374"/>
      <c r="D16" s="98"/>
      <c r="E16" s="98"/>
      <c r="F16" s="98"/>
      <c r="G16" s="98">
        <v>5960</v>
      </c>
      <c r="H16" s="98">
        <v>5922</v>
      </c>
      <c r="I16" s="98">
        <v>6349</v>
      </c>
      <c r="J16" s="98">
        <v>6364</v>
      </c>
      <c r="K16" s="98">
        <v>6653</v>
      </c>
      <c r="L16" s="98">
        <v>6950</v>
      </c>
      <c r="M16" s="98">
        <v>7053</v>
      </c>
      <c r="N16" s="98">
        <v>7544</v>
      </c>
      <c r="O16" s="98">
        <v>7682</v>
      </c>
      <c r="P16" s="98">
        <v>7625</v>
      </c>
      <c r="Q16" s="98">
        <v>7672</v>
      </c>
      <c r="R16" s="95"/>
    </row>
    <row r="17" spans="1:18" x14ac:dyDescent="0.3">
      <c r="A17" s="49"/>
      <c r="B17" s="374" t="s">
        <v>280</v>
      </c>
      <c r="C17" s="374"/>
      <c r="D17" s="98"/>
      <c r="E17" s="98"/>
      <c r="F17" s="98"/>
      <c r="G17" s="98">
        <v>6161</v>
      </c>
      <c r="H17" s="98">
        <v>5838</v>
      </c>
      <c r="I17" s="98">
        <v>6198</v>
      </c>
      <c r="J17" s="98">
        <v>6414</v>
      </c>
      <c r="K17" s="98">
        <v>6419</v>
      </c>
      <c r="L17" s="98">
        <v>6978</v>
      </c>
      <c r="M17" s="98">
        <v>7378</v>
      </c>
      <c r="N17" s="98">
        <v>8659</v>
      </c>
      <c r="O17" s="98">
        <v>9000</v>
      </c>
      <c r="P17" s="98">
        <v>9172</v>
      </c>
      <c r="Q17" s="98">
        <v>9179</v>
      </c>
      <c r="R17" s="95"/>
    </row>
    <row r="18" spans="1:18" x14ac:dyDescent="0.3">
      <c r="A18" s="49"/>
      <c r="B18" s="49" t="s">
        <v>35</v>
      </c>
      <c r="C18" s="49"/>
      <c r="D18" s="98"/>
      <c r="E18" s="98"/>
      <c r="F18" s="98"/>
      <c r="G18" s="98">
        <v>10738</v>
      </c>
      <c r="H18" s="98">
        <v>11044</v>
      </c>
      <c r="I18" s="98">
        <v>11063</v>
      </c>
      <c r="J18" s="98">
        <v>11057</v>
      </c>
      <c r="K18" s="98">
        <v>11802</v>
      </c>
      <c r="L18" s="98">
        <v>12321</v>
      </c>
      <c r="M18" s="98">
        <v>13364</v>
      </c>
      <c r="N18" s="98">
        <v>14090</v>
      </c>
      <c r="O18" s="98">
        <v>14705</v>
      </c>
      <c r="P18" s="98">
        <v>14395</v>
      </c>
      <c r="Q18" s="98">
        <v>14860</v>
      </c>
      <c r="R18" s="95"/>
    </row>
    <row r="19" spans="1:18" x14ac:dyDescent="0.3">
      <c r="A19" s="49"/>
      <c r="B19" s="49" t="s">
        <v>75</v>
      </c>
      <c r="C19" s="49"/>
      <c r="D19" s="98"/>
      <c r="E19" s="98"/>
      <c r="F19" s="98"/>
      <c r="G19" s="98">
        <v>27177</v>
      </c>
      <c r="H19" s="98">
        <v>27351</v>
      </c>
      <c r="I19" s="98">
        <v>27740</v>
      </c>
      <c r="J19" s="98">
        <v>27979</v>
      </c>
      <c r="K19" s="98">
        <v>28607</v>
      </c>
      <c r="L19" s="98">
        <v>30218</v>
      </c>
      <c r="M19" s="98">
        <v>30302</v>
      </c>
      <c r="N19" s="98">
        <v>32954</v>
      </c>
      <c r="O19" s="98">
        <v>29501</v>
      </c>
      <c r="P19" s="98">
        <v>29405</v>
      </c>
      <c r="Q19" s="98">
        <v>29294</v>
      </c>
      <c r="R19" s="95"/>
    </row>
    <row r="20" spans="1:18" x14ac:dyDescent="0.3">
      <c r="A20" s="50"/>
      <c r="B20" s="50"/>
      <c r="C20" s="50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67"/>
      <c r="O20" s="67"/>
      <c r="P20" s="67"/>
      <c r="Q20" s="67"/>
    </row>
    <row r="21" spans="1:18" x14ac:dyDescent="0.3">
      <c r="A21" s="58" t="s">
        <v>2</v>
      </c>
      <c r="B21" s="58" t="s">
        <v>253</v>
      </c>
      <c r="C21" s="58"/>
      <c r="D21" s="94">
        <v>44120</v>
      </c>
      <c r="E21" s="94">
        <v>44579</v>
      </c>
      <c r="F21" s="94">
        <v>45358</v>
      </c>
      <c r="G21" s="94">
        <v>46968</v>
      </c>
      <c r="H21" s="94">
        <v>48335</v>
      </c>
      <c r="I21" s="94">
        <v>48180</v>
      </c>
      <c r="J21" s="94">
        <v>48765</v>
      </c>
      <c r="K21" s="94">
        <v>49222</v>
      </c>
      <c r="L21" s="94">
        <v>49888</v>
      </c>
      <c r="M21" s="94">
        <v>47606</v>
      </c>
      <c r="N21" s="94">
        <v>47867</v>
      </c>
      <c r="O21" s="94">
        <v>45283</v>
      </c>
      <c r="P21" s="94">
        <v>43930</v>
      </c>
      <c r="Q21" s="94">
        <v>47214</v>
      </c>
      <c r="R21" s="95"/>
    </row>
    <row r="22" spans="1:18" x14ac:dyDescent="0.3">
      <c r="A22" s="49"/>
      <c r="B22" s="49" t="s">
        <v>34</v>
      </c>
      <c r="C22" s="49"/>
      <c r="D22" s="98">
        <v>17171</v>
      </c>
      <c r="E22" s="98">
        <v>17284</v>
      </c>
      <c r="F22" s="98">
        <v>17582</v>
      </c>
      <c r="G22" s="98">
        <v>17683</v>
      </c>
      <c r="H22" s="98">
        <v>17524</v>
      </c>
      <c r="I22" s="98">
        <v>17037</v>
      </c>
      <c r="J22" s="98">
        <v>17529</v>
      </c>
      <c r="K22" s="98">
        <v>17112</v>
      </c>
      <c r="L22" s="98">
        <v>16866</v>
      </c>
      <c r="M22" s="98">
        <v>15458</v>
      </c>
      <c r="N22" s="98">
        <v>15128</v>
      </c>
      <c r="O22" s="98">
        <v>14620</v>
      </c>
      <c r="P22" s="98">
        <v>14541</v>
      </c>
      <c r="Q22" s="98">
        <v>15118</v>
      </c>
      <c r="R22" s="95"/>
    </row>
    <row r="23" spans="1:18" x14ac:dyDescent="0.3">
      <c r="A23" s="49"/>
      <c r="B23" s="374"/>
      <c r="C23" s="375" t="s">
        <v>265</v>
      </c>
      <c r="D23" s="98">
        <v>5396</v>
      </c>
      <c r="E23" s="98">
        <v>5352</v>
      </c>
      <c r="F23" s="98">
        <v>5352</v>
      </c>
      <c r="G23" s="98">
        <v>5401</v>
      </c>
      <c r="H23" s="98">
        <v>5354</v>
      </c>
      <c r="I23" s="98">
        <v>4867</v>
      </c>
      <c r="J23" s="98">
        <v>4617</v>
      </c>
      <c r="K23" s="98">
        <v>5606</v>
      </c>
      <c r="L23" s="98">
        <v>6194</v>
      </c>
      <c r="M23" s="98">
        <v>5619</v>
      </c>
      <c r="N23" s="98">
        <v>6338</v>
      </c>
      <c r="O23" s="98">
        <v>6255</v>
      </c>
      <c r="P23" s="98">
        <v>6482</v>
      </c>
      <c r="Q23" s="98">
        <v>6301</v>
      </c>
      <c r="R23" s="95"/>
    </row>
    <row r="24" spans="1:18" x14ac:dyDescent="0.3">
      <c r="A24" s="49"/>
      <c r="B24" s="374" t="s">
        <v>120</v>
      </c>
      <c r="C24" s="374"/>
      <c r="D24" s="98">
        <v>3610</v>
      </c>
      <c r="E24" s="98">
        <v>3605</v>
      </c>
      <c r="F24" s="98">
        <v>3739</v>
      </c>
      <c r="G24" s="98">
        <v>3748</v>
      </c>
      <c r="H24" s="98">
        <v>4034</v>
      </c>
      <c r="I24" s="98">
        <v>4232</v>
      </c>
      <c r="J24" s="98">
        <v>4185</v>
      </c>
      <c r="K24" s="98">
        <v>4524</v>
      </c>
      <c r="L24" s="98">
        <v>4559</v>
      </c>
      <c r="M24" s="98">
        <v>4440</v>
      </c>
      <c r="N24" s="98">
        <v>4594</v>
      </c>
      <c r="O24" s="98">
        <v>4689</v>
      </c>
      <c r="P24" s="98">
        <v>4312</v>
      </c>
      <c r="Q24" s="98">
        <v>4879</v>
      </c>
      <c r="R24" s="95"/>
    </row>
    <row r="25" spans="1:18" x14ac:dyDescent="0.3">
      <c r="A25" s="49"/>
      <c r="B25" s="374" t="s">
        <v>280</v>
      </c>
      <c r="C25" s="374"/>
      <c r="D25" s="98">
        <v>4057</v>
      </c>
      <c r="E25" s="98">
        <v>3774</v>
      </c>
      <c r="F25" s="98">
        <v>3927</v>
      </c>
      <c r="G25" s="98">
        <v>4199</v>
      </c>
      <c r="H25" s="98">
        <v>4351</v>
      </c>
      <c r="I25" s="98">
        <v>4606</v>
      </c>
      <c r="J25" s="98">
        <v>4395</v>
      </c>
      <c r="K25" s="98">
        <v>5103</v>
      </c>
      <c r="L25" s="98">
        <v>4873</v>
      </c>
      <c r="M25" s="98">
        <v>4758</v>
      </c>
      <c r="N25" s="98">
        <v>4875</v>
      </c>
      <c r="O25" s="98">
        <v>5176</v>
      </c>
      <c r="P25" s="98">
        <v>4819</v>
      </c>
      <c r="Q25" s="98">
        <v>5219</v>
      </c>
      <c r="R25" s="95"/>
    </row>
    <row r="26" spans="1:18" x14ac:dyDescent="0.3">
      <c r="A26" s="49"/>
      <c r="B26" s="49" t="s">
        <v>35</v>
      </c>
      <c r="C26" s="49"/>
      <c r="D26" s="98">
        <v>5724</v>
      </c>
      <c r="E26" s="98">
        <v>5793</v>
      </c>
      <c r="F26" s="98">
        <v>5625</v>
      </c>
      <c r="G26" s="98">
        <v>6088</v>
      </c>
      <c r="H26" s="98">
        <v>6184</v>
      </c>
      <c r="I26" s="98">
        <v>6045</v>
      </c>
      <c r="J26" s="98">
        <v>5389</v>
      </c>
      <c r="K26" s="98">
        <v>6134</v>
      </c>
      <c r="L26" s="98">
        <v>6617</v>
      </c>
      <c r="M26" s="98">
        <v>6009</v>
      </c>
      <c r="N26" s="98">
        <v>5961</v>
      </c>
      <c r="O26" s="98">
        <v>5960</v>
      </c>
      <c r="P26" s="98">
        <v>5834</v>
      </c>
      <c r="Q26" s="98">
        <v>6136</v>
      </c>
      <c r="R26" s="95"/>
    </row>
    <row r="27" spans="1:18" x14ac:dyDescent="0.3">
      <c r="A27" s="49"/>
      <c r="B27" s="49" t="s">
        <v>75</v>
      </c>
      <c r="C27" s="49"/>
      <c r="D27" s="98">
        <v>13558</v>
      </c>
      <c r="E27" s="98">
        <v>14123</v>
      </c>
      <c r="F27" s="98">
        <v>14485</v>
      </c>
      <c r="G27" s="98">
        <v>15250</v>
      </c>
      <c r="H27" s="98">
        <v>16242</v>
      </c>
      <c r="I27" s="98">
        <v>16260</v>
      </c>
      <c r="J27" s="98">
        <v>17267</v>
      </c>
      <c r="K27" s="98">
        <v>16349</v>
      </c>
      <c r="L27" s="98">
        <v>16973</v>
      </c>
      <c r="M27" s="98">
        <v>16941</v>
      </c>
      <c r="N27" s="98">
        <v>17309</v>
      </c>
      <c r="O27" s="98">
        <v>14838</v>
      </c>
      <c r="P27" s="98">
        <v>14424</v>
      </c>
      <c r="Q27" s="98">
        <v>15862</v>
      </c>
      <c r="R27" s="95"/>
    </row>
    <row r="28" spans="1:18" x14ac:dyDescent="0.3">
      <c r="A28" s="50"/>
      <c r="B28" s="50"/>
      <c r="C28" s="50"/>
      <c r="D28" s="241"/>
      <c r="E28" s="93"/>
      <c r="F28" s="93"/>
      <c r="G28" s="93"/>
      <c r="H28" s="93"/>
      <c r="I28" s="93"/>
      <c r="J28" s="93"/>
      <c r="K28" s="93"/>
      <c r="L28" s="93"/>
      <c r="M28" s="93"/>
      <c r="N28" s="67"/>
      <c r="O28" s="67"/>
      <c r="P28" s="67"/>
      <c r="Q28" s="67"/>
    </row>
    <row r="29" spans="1:18" x14ac:dyDescent="0.3">
      <c r="A29" s="58" t="s">
        <v>3</v>
      </c>
      <c r="B29" s="58" t="s">
        <v>253</v>
      </c>
      <c r="C29" s="58"/>
      <c r="D29" s="94"/>
      <c r="E29" s="94"/>
      <c r="F29" s="94"/>
      <c r="G29" s="94"/>
      <c r="H29" s="94"/>
      <c r="I29" s="94">
        <v>24498.9999999998</v>
      </c>
      <c r="J29" s="94">
        <v>26591.00000000028</v>
      </c>
      <c r="K29" s="94">
        <v>24154.00000000024</v>
      </c>
      <c r="L29" s="94">
        <v>25673.999999999571</v>
      </c>
      <c r="M29" s="94">
        <v>25773</v>
      </c>
      <c r="N29" s="94">
        <v>25922</v>
      </c>
      <c r="O29" s="94">
        <v>24750</v>
      </c>
      <c r="P29" s="94">
        <v>25032</v>
      </c>
      <c r="Q29" s="94">
        <v>26992</v>
      </c>
      <c r="R29" s="95"/>
    </row>
    <row r="30" spans="1:18" x14ac:dyDescent="0.3">
      <c r="A30" s="49"/>
      <c r="B30" s="49" t="s">
        <v>34</v>
      </c>
      <c r="C30" s="49"/>
      <c r="D30" s="98"/>
      <c r="E30" s="98"/>
      <c r="F30" s="98"/>
      <c r="G30" s="98"/>
      <c r="H30" s="98"/>
      <c r="I30" s="98">
        <v>9799.9999999999563</v>
      </c>
      <c r="J30" s="98">
        <v>9520.9999999998745</v>
      </c>
      <c r="K30" s="98">
        <v>9846.0000000001419</v>
      </c>
      <c r="L30" s="98">
        <v>10697.000000000116</v>
      </c>
      <c r="M30" s="98">
        <v>10418</v>
      </c>
      <c r="N30" s="98">
        <v>10386</v>
      </c>
      <c r="O30" s="98">
        <v>9798</v>
      </c>
      <c r="P30" s="98">
        <v>9863</v>
      </c>
      <c r="Q30" s="98">
        <v>10669</v>
      </c>
      <c r="R30" s="95"/>
    </row>
    <row r="31" spans="1:18" x14ac:dyDescent="0.3">
      <c r="A31" s="49"/>
      <c r="B31" s="374"/>
      <c r="C31" s="375" t="s">
        <v>265</v>
      </c>
      <c r="D31" s="98"/>
      <c r="E31" s="98"/>
      <c r="F31" s="98"/>
      <c r="G31" s="98"/>
      <c r="H31" s="98"/>
      <c r="I31" s="98"/>
      <c r="J31" s="98">
        <v>2186</v>
      </c>
      <c r="K31" s="98">
        <v>2962</v>
      </c>
      <c r="L31" s="98">
        <v>3461</v>
      </c>
      <c r="M31" s="98">
        <v>3518</v>
      </c>
      <c r="N31" s="98">
        <v>3784</v>
      </c>
      <c r="O31" s="98">
        <v>3938</v>
      </c>
      <c r="P31" s="98">
        <v>4082</v>
      </c>
      <c r="Q31" s="98">
        <v>4327</v>
      </c>
      <c r="R31" s="95"/>
    </row>
    <row r="32" spans="1:18" x14ac:dyDescent="0.3">
      <c r="A32" s="49"/>
      <c r="B32" s="374" t="s">
        <v>120</v>
      </c>
      <c r="C32" s="374"/>
      <c r="D32" s="98"/>
      <c r="E32" s="98"/>
      <c r="F32" s="98"/>
      <c r="G32" s="98"/>
      <c r="H32" s="98"/>
      <c r="I32" s="98"/>
      <c r="J32" s="98">
        <v>2605</v>
      </c>
      <c r="K32" s="98">
        <v>2410</v>
      </c>
      <c r="L32" s="98">
        <v>2458</v>
      </c>
      <c r="M32" s="98">
        <v>2559</v>
      </c>
      <c r="N32" s="98">
        <v>2876</v>
      </c>
      <c r="O32" s="98">
        <v>2777</v>
      </c>
      <c r="P32" s="98">
        <v>2702</v>
      </c>
      <c r="Q32" s="98">
        <v>2764</v>
      </c>
      <c r="R32" s="95"/>
    </row>
    <row r="33" spans="1:18" x14ac:dyDescent="0.3">
      <c r="A33" s="49"/>
      <c r="B33" s="374" t="s">
        <v>280</v>
      </c>
      <c r="C33" s="374"/>
      <c r="D33" s="98"/>
      <c r="E33" s="98"/>
      <c r="F33" s="98"/>
      <c r="G33" s="98"/>
      <c r="H33" s="98"/>
      <c r="I33" s="98"/>
      <c r="J33" s="98">
        <v>1702</v>
      </c>
      <c r="K33" s="98">
        <v>1977</v>
      </c>
      <c r="L33" s="98">
        <v>2175</v>
      </c>
      <c r="M33" s="98">
        <v>2382</v>
      </c>
      <c r="N33" s="98">
        <v>2522</v>
      </c>
      <c r="O33" s="98">
        <v>2397</v>
      </c>
      <c r="P33" s="98">
        <v>2725</v>
      </c>
      <c r="Q33" s="98">
        <v>3022</v>
      </c>
      <c r="R33" s="95"/>
    </row>
    <row r="34" spans="1:18" x14ac:dyDescent="0.3">
      <c r="A34" s="49"/>
      <c r="B34" s="49" t="s">
        <v>35</v>
      </c>
      <c r="C34" s="49"/>
      <c r="D34" s="98"/>
      <c r="E34" s="98"/>
      <c r="F34" s="98"/>
      <c r="G34" s="98"/>
      <c r="H34" s="98"/>
      <c r="I34" s="98">
        <v>2484.9999999999868</v>
      </c>
      <c r="J34" s="98">
        <v>1628.0000000000077</v>
      </c>
      <c r="K34" s="98">
        <v>1436.9999999999366</v>
      </c>
      <c r="L34" s="98">
        <v>1741.999999999962</v>
      </c>
      <c r="M34" s="98">
        <v>1242</v>
      </c>
      <c r="N34" s="98">
        <v>1126</v>
      </c>
      <c r="O34" s="98">
        <v>1039</v>
      </c>
      <c r="P34" s="98">
        <v>1108</v>
      </c>
      <c r="Q34" s="98">
        <v>1071</v>
      </c>
      <c r="R34" s="95"/>
    </row>
    <row r="35" spans="1:18" x14ac:dyDescent="0.3">
      <c r="A35" s="49"/>
      <c r="B35" s="49" t="s">
        <v>75</v>
      </c>
      <c r="C35" s="49"/>
      <c r="D35" s="98"/>
      <c r="E35" s="98"/>
      <c r="F35" s="98"/>
      <c r="G35" s="98"/>
      <c r="H35" s="98"/>
      <c r="I35" s="98"/>
      <c r="J35" s="98">
        <v>11135.0000000004</v>
      </c>
      <c r="K35" s="98">
        <v>8484.0000000001619</v>
      </c>
      <c r="L35" s="98">
        <v>8601.9999999994925</v>
      </c>
      <c r="M35" s="98">
        <v>9172</v>
      </c>
      <c r="N35" s="98">
        <v>9012</v>
      </c>
      <c r="O35" s="98">
        <v>8739</v>
      </c>
      <c r="P35" s="98">
        <v>8634</v>
      </c>
      <c r="Q35" s="98">
        <v>9466</v>
      </c>
      <c r="R35" s="95"/>
    </row>
    <row r="36" spans="1:18" x14ac:dyDescent="0.3">
      <c r="A36" s="50"/>
      <c r="B36" s="50"/>
      <c r="C36" s="50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67"/>
      <c r="O36" s="67"/>
      <c r="P36" s="67"/>
      <c r="Q36" s="67"/>
    </row>
    <row r="37" spans="1:18" s="100" customFormat="1" x14ac:dyDescent="0.3">
      <c r="A37" s="59" t="s">
        <v>4</v>
      </c>
      <c r="B37" s="59" t="s">
        <v>253</v>
      </c>
      <c r="C37" s="59"/>
      <c r="D37" s="242"/>
      <c r="E37" s="242"/>
      <c r="F37" s="242"/>
      <c r="G37" s="242"/>
      <c r="H37" s="242"/>
      <c r="I37" s="242">
        <v>924552.99999999977</v>
      </c>
      <c r="J37" s="242">
        <v>939223.00000000023</v>
      </c>
      <c r="K37" s="242">
        <v>936390.00000000023</v>
      </c>
      <c r="L37" s="242">
        <v>958088.99999999953</v>
      </c>
      <c r="M37" s="242">
        <v>968062</v>
      </c>
      <c r="N37" s="242">
        <v>1007473</v>
      </c>
      <c r="O37" s="242">
        <v>975229</v>
      </c>
      <c r="P37" s="242">
        <v>993392</v>
      </c>
      <c r="Q37" s="242">
        <v>1032621</v>
      </c>
      <c r="R37" s="95"/>
    </row>
    <row r="38" spans="1:18" x14ac:dyDescent="0.3">
      <c r="A38" s="101"/>
      <c r="B38" s="101" t="s">
        <v>34</v>
      </c>
      <c r="C38" s="101"/>
      <c r="D38" s="243"/>
      <c r="E38" s="243"/>
      <c r="F38" s="243"/>
      <c r="G38" s="243"/>
      <c r="H38" s="243"/>
      <c r="I38" s="243">
        <v>323009.99999999994</v>
      </c>
      <c r="J38" s="243">
        <v>326135.99999999988</v>
      </c>
      <c r="K38" s="243">
        <v>323705.00000000012</v>
      </c>
      <c r="L38" s="243">
        <v>324605.00000000012</v>
      </c>
      <c r="M38" s="243">
        <v>318102</v>
      </c>
      <c r="N38" s="243">
        <v>318408</v>
      </c>
      <c r="O38" s="243">
        <v>321138</v>
      </c>
      <c r="P38" s="243">
        <v>322268</v>
      </c>
      <c r="Q38" s="243">
        <v>327589</v>
      </c>
      <c r="R38" s="95"/>
    </row>
    <row r="39" spans="1:18" x14ac:dyDescent="0.3">
      <c r="A39" s="101"/>
      <c r="B39" s="101"/>
      <c r="C39" s="322" t="s">
        <v>265</v>
      </c>
      <c r="D39" s="243"/>
      <c r="E39" s="243"/>
      <c r="F39" s="243"/>
      <c r="G39" s="243"/>
      <c r="H39" s="243"/>
      <c r="I39" s="243"/>
      <c r="J39" s="243">
        <v>98146</v>
      </c>
      <c r="K39" s="243">
        <v>114500</v>
      </c>
      <c r="L39" s="243">
        <v>120536</v>
      </c>
      <c r="M39" s="243">
        <v>120100</v>
      </c>
      <c r="N39" s="243">
        <v>125638</v>
      </c>
      <c r="O39" s="243">
        <v>129855</v>
      </c>
      <c r="P39" s="243">
        <v>132310</v>
      </c>
      <c r="Q39" s="243">
        <v>134783</v>
      </c>
      <c r="R39" s="95"/>
    </row>
    <row r="40" spans="1:18" x14ac:dyDescent="0.3">
      <c r="A40" s="101"/>
      <c r="B40" s="101" t="s">
        <v>120</v>
      </c>
      <c r="C40" s="101"/>
      <c r="D40" s="243"/>
      <c r="E40" s="243"/>
      <c r="F40" s="243"/>
      <c r="G40" s="243"/>
      <c r="H40" s="243"/>
      <c r="I40" s="243"/>
      <c r="J40" s="243">
        <v>84722</v>
      </c>
      <c r="K40" s="243">
        <v>86712</v>
      </c>
      <c r="L40" s="243">
        <v>88333</v>
      </c>
      <c r="M40" s="243">
        <v>89415</v>
      </c>
      <c r="N40" s="243">
        <v>95321</v>
      </c>
      <c r="O40" s="243">
        <v>96362</v>
      </c>
      <c r="P40" s="243">
        <v>96522</v>
      </c>
      <c r="Q40" s="243">
        <v>103509</v>
      </c>
      <c r="R40" s="95"/>
    </row>
    <row r="41" spans="1:18" x14ac:dyDescent="0.3">
      <c r="A41" s="101"/>
      <c r="B41" s="101" t="s">
        <v>280</v>
      </c>
      <c r="C41" s="101"/>
      <c r="D41" s="243"/>
      <c r="E41" s="243"/>
      <c r="F41" s="243"/>
      <c r="G41" s="243"/>
      <c r="H41" s="243"/>
      <c r="I41" s="243"/>
      <c r="J41" s="243">
        <v>75888</v>
      </c>
      <c r="K41" s="243">
        <v>79853</v>
      </c>
      <c r="L41" s="243">
        <v>84346</v>
      </c>
      <c r="M41" s="243">
        <v>91549</v>
      </c>
      <c r="N41" s="243">
        <v>101303</v>
      </c>
      <c r="O41" s="243">
        <v>106684</v>
      </c>
      <c r="P41" s="243">
        <v>114244</v>
      </c>
      <c r="Q41" s="243">
        <v>119247</v>
      </c>
      <c r="R41" s="95"/>
    </row>
    <row r="42" spans="1:18" x14ac:dyDescent="0.3">
      <c r="A42" s="101"/>
      <c r="B42" s="101" t="s">
        <v>35</v>
      </c>
      <c r="C42" s="101"/>
      <c r="D42" s="243"/>
      <c r="E42" s="243"/>
      <c r="F42" s="243"/>
      <c r="G42" s="243"/>
      <c r="H42" s="243"/>
      <c r="I42" s="243">
        <v>115956.99999999999</v>
      </c>
      <c r="J42" s="243">
        <v>113368.00000000001</v>
      </c>
      <c r="K42" s="243">
        <v>115874.99999999994</v>
      </c>
      <c r="L42" s="243">
        <v>118272.99999999996</v>
      </c>
      <c r="M42" s="243">
        <v>119212</v>
      </c>
      <c r="N42" s="243">
        <v>123365</v>
      </c>
      <c r="O42" s="243">
        <v>125462</v>
      </c>
      <c r="P42" s="243">
        <v>127851</v>
      </c>
      <c r="Q42" s="243">
        <v>132326</v>
      </c>
      <c r="R42" s="95"/>
    </row>
    <row r="43" spans="1:18" x14ac:dyDescent="0.3">
      <c r="A43" s="101"/>
      <c r="B43" s="101" t="s">
        <v>75</v>
      </c>
      <c r="C43" s="101"/>
      <c r="D43" s="243"/>
      <c r="E43" s="243"/>
      <c r="F43" s="243"/>
      <c r="G43" s="243"/>
      <c r="H43" s="243"/>
      <c r="I43" s="243"/>
      <c r="J43" s="243">
        <v>339109.00000000041</v>
      </c>
      <c r="K43" s="243">
        <v>330245.00000000017</v>
      </c>
      <c r="L43" s="243">
        <v>342531.99999999948</v>
      </c>
      <c r="M43" s="243">
        <v>349784</v>
      </c>
      <c r="N43" s="243">
        <v>369076</v>
      </c>
      <c r="O43" s="243">
        <v>325583</v>
      </c>
      <c r="P43" s="243">
        <v>332507</v>
      </c>
      <c r="Q43" s="243">
        <v>349950</v>
      </c>
      <c r="R43" s="95"/>
    </row>
    <row r="45" spans="1:18" s="250" customFormat="1" ht="15" x14ac:dyDescent="0.35">
      <c r="A45" s="266" t="s">
        <v>22</v>
      </c>
      <c r="B45" s="258" t="s">
        <v>23</v>
      </c>
      <c r="C45" s="258"/>
      <c r="N45" s="259"/>
      <c r="O45" s="259"/>
      <c r="P45" s="259"/>
      <c r="Q45" s="259"/>
    </row>
    <row r="46" spans="1:18" s="250" customFormat="1" ht="15" x14ac:dyDescent="0.35">
      <c r="B46" s="258" t="s">
        <v>266</v>
      </c>
      <c r="C46" s="258"/>
      <c r="D46" s="258"/>
      <c r="E46" s="258"/>
      <c r="F46" s="258"/>
      <c r="G46" s="258"/>
      <c r="H46" s="258"/>
      <c r="I46" s="258"/>
      <c r="J46" s="258"/>
      <c r="K46" s="258"/>
      <c r="L46" s="258"/>
      <c r="M46" s="258"/>
      <c r="N46" s="367"/>
      <c r="O46" s="367"/>
      <c r="P46" s="367"/>
      <c r="Q46" s="367"/>
      <c r="R46" s="258"/>
    </row>
    <row r="47" spans="1:18" s="250" customFormat="1" ht="15" x14ac:dyDescent="0.35">
      <c r="B47" s="477" t="s">
        <v>485</v>
      </c>
      <c r="D47" s="265"/>
      <c r="E47" s="265"/>
      <c r="F47" s="265"/>
      <c r="G47" s="475"/>
      <c r="H47" s="340"/>
      <c r="I47" s="340"/>
      <c r="J47" s="340"/>
      <c r="K47" s="340"/>
      <c r="L47" s="340"/>
      <c r="N47" s="259"/>
      <c r="O47" s="259"/>
      <c r="P47" s="259"/>
    </row>
    <row r="48" spans="1:18" s="250" customFormat="1" ht="15" x14ac:dyDescent="0.35">
      <c r="B48" s="258"/>
      <c r="C48" s="258"/>
      <c r="N48" s="259"/>
      <c r="O48" s="259"/>
      <c r="P48" s="259"/>
      <c r="Q48" s="259"/>
    </row>
    <row r="49" spans="1:17" s="250" customFormat="1" ht="15" x14ac:dyDescent="0.35">
      <c r="A49" s="266" t="s">
        <v>24</v>
      </c>
      <c r="B49" s="257" t="s">
        <v>315</v>
      </c>
      <c r="C49" s="328"/>
      <c r="D49" s="331" t="s">
        <v>271</v>
      </c>
      <c r="N49" s="259"/>
      <c r="O49" s="259"/>
      <c r="P49" s="259"/>
      <c r="Q49" s="259"/>
    </row>
    <row r="50" spans="1:17" s="250" customFormat="1" ht="15" x14ac:dyDescent="0.35">
      <c r="B50" s="254" t="s">
        <v>320</v>
      </c>
      <c r="C50" s="329"/>
      <c r="D50" s="258"/>
      <c r="E50" s="258"/>
      <c r="F50" s="258"/>
      <c r="G50" s="258"/>
      <c r="H50" s="258"/>
      <c r="I50" s="258"/>
      <c r="J50" s="260"/>
      <c r="K50" s="260"/>
      <c r="L50" s="260"/>
      <c r="N50" s="259"/>
      <c r="O50" s="259"/>
      <c r="P50" s="259"/>
      <c r="Q50" s="259"/>
    </row>
    <row r="51" spans="1:17" s="250" customFormat="1" ht="15" x14ac:dyDescent="0.35">
      <c r="A51" s="261"/>
      <c r="B51" s="254" t="s">
        <v>317</v>
      </c>
      <c r="C51" s="329"/>
      <c r="D51" s="258"/>
      <c r="E51" s="258"/>
      <c r="G51" s="258"/>
      <c r="H51" s="258"/>
      <c r="I51" s="331" t="s">
        <v>252</v>
      </c>
      <c r="J51" s="260"/>
      <c r="K51" s="260"/>
      <c r="L51" s="260"/>
      <c r="N51" s="259"/>
      <c r="O51" s="259"/>
      <c r="P51" s="259"/>
      <c r="Q51" s="259"/>
    </row>
    <row r="52" spans="1:17" s="250" customFormat="1" ht="15" x14ac:dyDescent="0.35">
      <c r="B52" s="257" t="s">
        <v>316</v>
      </c>
      <c r="C52" s="328"/>
      <c r="D52" s="257"/>
      <c r="E52" s="257"/>
      <c r="F52" s="257"/>
      <c r="I52" s="331" t="s">
        <v>272</v>
      </c>
      <c r="N52" s="259"/>
      <c r="O52" s="259"/>
      <c r="P52" s="259"/>
      <c r="Q52" s="259"/>
    </row>
    <row r="53" spans="1:17" ht="17.25" x14ac:dyDescent="0.35">
      <c r="B53" s="335"/>
      <c r="C53" s="335"/>
      <c r="D53" s="335"/>
      <c r="E53" s="335"/>
      <c r="F53" s="335"/>
      <c r="G53" s="335"/>
      <c r="H53" s="335"/>
      <c r="I53" s="335"/>
      <c r="J53" s="335"/>
      <c r="K53" s="102"/>
      <c r="L53" s="102"/>
    </row>
    <row r="54" spans="1:17" x14ac:dyDescent="0.3">
      <c r="B54" s="60"/>
      <c r="C54" s="60"/>
    </row>
    <row r="55" spans="1:17" x14ac:dyDescent="0.3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</row>
    <row r="56" spans="1:17" ht="15" customHeight="1" x14ac:dyDescent="0.3"/>
    <row r="57" spans="1:17" ht="30" customHeight="1" x14ac:dyDescent="0.3"/>
    <row r="89" spans="1:13" x14ac:dyDescent="0.3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</row>
    <row r="90" spans="1:13" x14ac:dyDescent="0.3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</row>
  </sheetData>
  <hyperlinks>
    <hyperlink ref="I51" r:id="rId1" xr:uid="{00000000-0004-0000-1900-000000000000}"/>
    <hyperlink ref="I52" r:id="rId2" xr:uid="{00000000-0004-0000-1900-000001000000}"/>
    <hyperlink ref="D49" r:id="rId3" xr:uid="{00000000-0004-0000-1900-000002000000}"/>
    <hyperlink ref="A2" location="'Chapter 2a'!A1" display="Back to Table of Contents" xr:uid="{FB932192-C8D5-457B-B8D5-C592E76BB597}"/>
  </hyperlinks>
  <pageMargins left="0.7" right="0.7" top="0.75" bottom="0.75" header="0.3" footer="0.3"/>
  <pageSetup paperSize="9" scale="59" orientation="landscape" r:id="rId4"/>
  <drawing r:id="rId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>
    <tabColor rgb="FFE7CFE5"/>
    <pageSetUpPr fitToPage="1"/>
  </sheetPr>
  <dimension ref="A1:V54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2" sqref="A2"/>
    </sheetView>
  </sheetViews>
  <sheetFormatPr defaultColWidth="9.140625" defaultRowHeight="16.5" x14ac:dyDescent="0.3"/>
  <cols>
    <col min="1" max="1" width="17" style="44" customWidth="1"/>
    <col min="2" max="2" width="4" style="44" customWidth="1"/>
    <col min="3" max="3" width="42" style="60" customWidth="1"/>
    <col min="4" max="13" width="9.140625" style="44"/>
    <col min="14" max="17" width="9.140625" style="91"/>
    <col min="18" max="16384" width="9.140625" style="44"/>
  </cols>
  <sheetData>
    <row r="1" spans="1:18" ht="18" x14ac:dyDescent="0.35">
      <c r="A1" s="46" t="s">
        <v>333</v>
      </c>
      <c r="B1" s="46"/>
      <c r="C1" s="80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</row>
    <row r="2" spans="1:18" x14ac:dyDescent="0.3">
      <c r="A2" s="244" t="s">
        <v>145</v>
      </c>
    </row>
    <row r="3" spans="1:18" x14ac:dyDescent="0.3">
      <c r="A3" s="333" t="s">
        <v>90</v>
      </c>
      <c r="B3" s="50"/>
      <c r="C3" s="76"/>
      <c r="D3" s="239" t="s">
        <v>25</v>
      </c>
      <c r="E3" s="239" t="s">
        <v>26</v>
      </c>
      <c r="F3" s="239" t="s">
        <v>27</v>
      </c>
      <c r="G3" s="239" t="s">
        <v>28</v>
      </c>
      <c r="H3" s="239" t="s">
        <v>29</v>
      </c>
      <c r="I3" s="239" t="s">
        <v>30</v>
      </c>
      <c r="J3" s="239" t="s">
        <v>31</v>
      </c>
      <c r="K3" s="239" t="s">
        <v>32</v>
      </c>
      <c r="L3" s="239" t="s">
        <v>33</v>
      </c>
      <c r="M3" s="239" t="s">
        <v>46</v>
      </c>
      <c r="N3" s="92" t="s">
        <v>82</v>
      </c>
      <c r="O3" s="92" t="s">
        <v>95</v>
      </c>
      <c r="P3" s="92" t="s">
        <v>121</v>
      </c>
      <c r="Q3" s="92" t="s">
        <v>279</v>
      </c>
    </row>
    <row r="4" spans="1:18" x14ac:dyDescent="0.3">
      <c r="A4" s="50"/>
      <c r="B4" s="50"/>
      <c r="C4" s="76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</row>
    <row r="5" spans="1:18" x14ac:dyDescent="0.3">
      <c r="A5" s="58" t="s">
        <v>0</v>
      </c>
      <c r="B5" s="58" t="s">
        <v>253</v>
      </c>
      <c r="C5" s="323"/>
      <c r="D5" s="94">
        <v>549030</v>
      </c>
      <c r="E5" s="94">
        <v>549768</v>
      </c>
      <c r="F5" s="94">
        <v>559474</v>
      </c>
      <c r="G5" s="94">
        <v>580911</v>
      </c>
      <c r="H5" s="94">
        <v>598575</v>
      </c>
      <c r="I5" s="94">
        <v>603920</v>
      </c>
      <c r="J5" s="94">
        <v>601714</v>
      </c>
      <c r="K5" s="94">
        <v>596206</v>
      </c>
      <c r="L5" s="94">
        <v>607280</v>
      </c>
      <c r="M5" s="94">
        <v>618907</v>
      </c>
      <c r="N5" s="94">
        <v>641753</v>
      </c>
      <c r="O5" s="94">
        <v>607701</v>
      </c>
      <c r="P5" s="94">
        <v>617528</v>
      </c>
      <c r="Q5" s="94">
        <v>637486</v>
      </c>
      <c r="R5" s="95"/>
    </row>
    <row r="6" spans="1:18" x14ac:dyDescent="0.3">
      <c r="A6" s="49"/>
      <c r="B6" s="49" t="s">
        <v>34</v>
      </c>
      <c r="C6" s="324"/>
      <c r="D6" s="98">
        <v>153446</v>
      </c>
      <c r="E6" s="98">
        <v>151013</v>
      </c>
      <c r="F6" s="98">
        <v>149178</v>
      </c>
      <c r="G6" s="98">
        <v>148171</v>
      </c>
      <c r="H6" s="98">
        <v>142008</v>
      </c>
      <c r="I6" s="98">
        <v>141558</v>
      </c>
      <c r="J6" s="98">
        <v>142554</v>
      </c>
      <c r="K6" s="98">
        <v>138987</v>
      </c>
      <c r="L6" s="98">
        <v>136073</v>
      </c>
      <c r="M6" s="98">
        <v>133479</v>
      </c>
      <c r="N6" s="98">
        <v>132863</v>
      </c>
      <c r="O6" s="98">
        <v>132803</v>
      </c>
      <c r="P6" s="98">
        <v>132267</v>
      </c>
      <c r="Q6" s="98">
        <v>132690</v>
      </c>
      <c r="R6" s="95"/>
    </row>
    <row r="7" spans="1:18" x14ac:dyDescent="0.3">
      <c r="A7" s="49"/>
      <c r="B7" s="49"/>
      <c r="C7" s="324" t="s">
        <v>265</v>
      </c>
      <c r="D7" s="98">
        <v>51752</v>
      </c>
      <c r="E7" s="98">
        <v>51456</v>
      </c>
      <c r="F7" s="98">
        <v>50418</v>
      </c>
      <c r="G7" s="98">
        <v>50760</v>
      </c>
      <c r="H7" s="98">
        <v>49383</v>
      </c>
      <c r="I7" s="240">
        <v>47031</v>
      </c>
      <c r="J7" s="240">
        <v>48186</v>
      </c>
      <c r="K7" s="98">
        <v>53608</v>
      </c>
      <c r="L7" s="98">
        <v>53936</v>
      </c>
      <c r="M7" s="98">
        <v>53894</v>
      </c>
      <c r="N7" s="98">
        <v>55831</v>
      </c>
      <c r="O7" s="98">
        <v>56356</v>
      </c>
      <c r="P7" s="98">
        <v>57453</v>
      </c>
      <c r="Q7" s="98">
        <v>57544</v>
      </c>
      <c r="R7" s="95"/>
    </row>
    <row r="8" spans="1:18" x14ac:dyDescent="0.3">
      <c r="A8" s="49"/>
      <c r="B8" s="49" t="s">
        <v>120</v>
      </c>
      <c r="C8" s="324"/>
      <c r="D8" s="98">
        <v>49843</v>
      </c>
      <c r="E8" s="98">
        <v>51166</v>
      </c>
      <c r="F8" s="98">
        <v>53317</v>
      </c>
      <c r="G8" s="98">
        <v>55601</v>
      </c>
      <c r="H8" s="98">
        <v>58454</v>
      </c>
      <c r="I8" s="240">
        <v>60108</v>
      </c>
      <c r="J8" s="240">
        <v>60948</v>
      </c>
      <c r="K8" s="98">
        <v>62075</v>
      </c>
      <c r="L8" s="98">
        <v>63922</v>
      </c>
      <c r="M8" s="98">
        <v>64494</v>
      </c>
      <c r="N8" s="98">
        <v>66369</v>
      </c>
      <c r="O8" s="98">
        <v>67628</v>
      </c>
      <c r="P8" s="98">
        <v>67907</v>
      </c>
      <c r="Q8" s="98">
        <v>73249</v>
      </c>
      <c r="R8" s="95"/>
    </row>
    <row r="9" spans="1:18" x14ac:dyDescent="0.3">
      <c r="A9" s="49"/>
      <c r="B9" s="49" t="s">
        <v>280</v>
      </c>
      <c r="C9" s="324"/>
      <c r="D9" s="98">
        <v>52428</v>
      </c>
      <c r="E9" s="98">
        <v>48911</v>
      </c>
      <c r="F9" s="98">
        <v>51051</v>
      </c>
      <c r="G9" s="98">
        <v>52305</v>
      </c>
      <c r="H9" s="98">
        <v>54989</v>
      </c>
      <c r="I9" s="240">
        <v>56811</v>
      </c>
      <c r="J9" s="240">
        <v>57865</v>
      </c>
      <c r="K9" s="98">
        <v>60710</v>
      </c>
      <c r="L9" s="98">
        <v>63328</v>
      </c>
      <c r="M9" s="98">
        <v>69116</v>
      </c>
      <c r="N9" s="98">
        <v>75587</v>
      </c>
      <c r="O9" s="98">
        <v>79643</v>
      </c>
      <c r="P9" s="98">
        <v>83127</v>
      </c>
      <c r="Q9" s="98">
        <v>86855</v>
      </c>
      <c r="R9" s="95"/>
    </row>
    <row r="10" spans="1:18" x14ac:dyDescent="0.3">
      <c r="A10" s="49"/>
      <c r="B10" s="49" t="s">
        <v>35</v>
      </c>
      <c r="C10" s="324"/>
      <c r="D10" s="98">
        <v>93280</v>
      </c>
      <c r="E10" s="98">
        <v>92181</v>
      </c>
      <c r="F10" s="98">
        <v>93627</v>
      </c>
      <c r="G10" s="98">
        <v>98738</v>
      </c>
      <c r="H10" s="98">
        <v>105827</v>
      </c>
      <c r="I10" s="98">
        <v>101971</v>
      </c>
      <c r="J10" s="98">
        <v>99142</v>
      </c>
      <c r="K10" s="98">
        <v>99579</v>
      </c>
      <c r="L10" s="98">
        <v>99763</v>
      </c>
      <c r="M10" s="98">
        <v>99196</v>
      </c>
      <c r="N10" s="98">
        <v>101394</v>
      </c>
      <c r="O10" s="98">
        <v>101922</v>
      </c>
      <c r="P10" s="98">
        <v>104418</v>
      </c>
      <c r="Q10" s="98">
        <v>104613</v>
      </c>
      <c r="R10" s="95"/>
    </row>
    <row r="11" spans="1:18" x14ac:dyDescent="0.3">
      <c r="A11" s="49"/>
      <c r="B11" s="49" t="s">
        <v>75</v>
      </c>
      <c r="C11" s="324"/>
      <c r="D11" s="98">
        <v>200033</v>
      </c>
      <c r="E11" s="98">
        <v>206497</v>
      </c>
      <c r="F11" s="98">
        <v>212301</v>
      </c>
      <c r="G11" s="98">
        <v>226096</v>
      </c>
      <c r="H11" s="98">
        <v>237297</v>
      </c>
      <c r="I11" s="98">
        <v>243472</v>
      </c>
      <c r="J11" s="98">
        <v>241205</v>
      </c>
      <c r="K11" s="98">
        <v>234855</v>
      </c>
      <c r="L11" s="98">
        <v>244194</v>
      </c>
      <c r="M11" s="98">
        <v>252622</v>
      </c>
      <c r="N11" s="98">
        <v>265540</v>
      </c>
      <c r="O11" s="98">
        <v>225705</v>
      </c>
      <c r="P11" s="98">
        <v>229809</v>
      </c>
      <c r="Q11" s="98">
        <v>240079</v>
      </c>
      <c r="R11" s="95"/>
    </row>
    <row r="12" spans="1:18" x14ac:dyDescent="0.3">
      <c r="A12" s="50"/>
      <c r="B12" s="50"/>
      <c r="C12" s="76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67"/>
      <c r="O12" s="67"/>
      <c r="P12" s="93"/>
      <c r="Q12" s="93"/>
    </row>
    <row r="13" spans="1:18" x14ac:dyDescent="0.3">
      <c r="A13" s="58" t="s">
        <v>1</v>
      </c>
      <c r="B13" s="58" t="s">
        <v>253</v>
      </c>
      <c r="C13" s="323"/>
      <c r="D13" s="94"/>
      <c r="E13" s="94"/>
      <c r="F13" s="94"/>
      <c r="G13" s="94">
        <v>65373</v>
      </c>
      <c r="H13" s="94">
        <v>64798</v>
      </c>
      <c r="I13" s="94">
        <v>66082</v>
      </c>
      <c r="J13" s="94">
        <v>66164</v>
      </c>
      <c r="K13" s="94">
        <v>65869</v>
      </c>
      <c r="L13" s="94">
        <v>70503</v>
      </c>
      <c r="M13" s="94">
        <v>70494</v>
      </c>
      <c r="N13" s="94">
        <v>74268</v>
      </c>
      <c r="O13" s="94">
        <v>71823</v>
      </c>
      <c r="P13" s="94">
        <v>71864</v>
      </c>
      <c r="Q13" s="94">
        <v>72073</v>
      </c>
      <c r="R13" s="95"/>
    </row>
    <row r="14" spans="1:18" x14ac:dyDescent="0.3">
      <c r="A14" s="49"/>
      <c r="B14" s="49" t="s">
        <v>34</v>
      </c>
      <c r="C14" s="324"/>
      <c r="D14" s="98"/>
      <c r="E14" s="98"/>
      <c r="F14" s="98"/>
      <c r="G14" s="98">
        <v>17775</v>
      </c>
      <c r="H14" s="98">
        <v>17234</v>
      </c>
      <c r="I14" s="98">
        <v>17931</v>
      </c>
      <c r="J14" s="98">
        <v>17681</v>
      </c>
      <c r="K14" s="98">
        <v>16683</v>
      </c>
      <c r="L14" s="98">
        <v>18061</v>
      </c>
      <c r="M14" s="98">
        <v>16912</v>
      </c>
      <c r="N14" s="98">
        <v>17564</v>
      </c>
      <c r="O14" s="98">
        <v>17641</v>
      </c>
      <c r="P14" s="98">
        <v>17495</v>
      </c>
      <c r="Q14" s="98">
        <v>17781</v>
      </c>
      <c r="R14" s="95"/>
    </row>
    <row r="15" spans="1:18" x14ac:dyDescent="0.3">
      <c r="A15" s="49"/>
      <c r="B15" s="374"/>
      <c r="C15" s="375" t="s">
        <v>265</v>
      </c>
      <c r="D15" s="98"/>
      <c r="E15" s="98"/>
      <c r="F15" s="98"/>
      <c r="G15" s="98">
        <v>7183</v>
      </c>
      <c r="H15" s="98">
        <v>7937</v>
      </c>
      <c r="I15" s="98">
        <v>9271</v>
      </c>
      <c r="J15" s="98">
        <v>9532</v>
      </c>
      <c r="K15" s="98">
        <v>9205</v>
      </c>
      <c r="L15" s="98">
        <v>10103</v>
      </c>
      <c r="M15" s="98">
        <v>9471</v>
      </c>
      <c r="N15" s="98">
        <v>9972</v>
      </c>
      <c r="O15" s="98">
        <v>9994</v>
      </c>
      <c r="P15" s="98">
        <v>9699</v>
      </c>
      <c r="Q15" s="98">
        <v>9859</v>
      </c>
      <c r="R15" s="95"/>
    </row>
    <row r="16" spans="1:18" x14ac:dyDescent="0.3">
      <c r="A16" s="49"/>
      <c r="B16" s="374" t="s">
        <v>120</v>
      </c>
      <c r="C16" s="374"/>
      <c r="D16" s="98"/>
      <c r="E16" s="98"/>
      <c r="F16" s="98"/>
      <c r="G16" s="98">
        <v>5468</v>
      </c>
      <c r="H16" s="98">
        <v>5489</v>
      </c>
      <c r="I16" s="98">
        <v>5979</v>
      </c>
      <c r="J16" s="98">
        <v>5964</v>
      </c>
      <c r="K16" s="98">
        <v>5985</v>
      </c>
      <c r="L16" s="98">
        <v>6746</v>
      </c>
      <c r="M16" s="98">
        <v>6936</v>
      </c>
      <c r="N16" s="98">
        <v>7319</v>
      </c>
      <c r="O16" s="98">
        <v>7548</v>
      </c>
      <c r="P16" s="98">
        <v>7409</v>
      </c>
      <c r="Q16" s="98">
        <v>7586</v>
      </c>
      <c r="R16" s="95"/>
    </row>
    <row r="17" spans="1:22" x14ac:dyDescent="0.3">
      <c r="A17" s="49"/>
      <c r="B17" s="374" t="s">
        <v>280</v>
      </c>
      <c r="C17" s="374"/>
      <c r="D17" s="98"/>
      <c r="E17" s="98"/>
      <c r="F17" s="98"/>
      <c r="G17" s="98">
        <v>5391</v>
      </c>
      <c r="H17" s="98">
        <v>5421</v>
      </c>
      <c r="I17" s="98">
        <v>5588</v>
      </c>
      <c r="J17" s="98">
        <v>5777</v>
      </c>
      <c r="K17" s="98">
        <v>5735</v>
      </c>
      <c r="L17" s="98">
        <v>6135</v>
      </c>
      <c r="M17" s="98">
        <v>6434</v>
      </c>
      <c r="N17" s="98">
        <v>7468</v>
      </c>
      <c r="O17" s="98">
        <v>7908</v>
      </c>
      <c r="P17" s="98">
        <v>8087</v>
      </c>
      <c r="Q17" s="98">
        <v>8456</v>
      </c>
      <c r="R17" s="95"/>
    </row>
    <row r="18" spans="1:22" x14ac:dyDescent="0.3">
      <c r="A18" s="49"/>
      <c r="B18" s="49" t="s">
        <v>35</v>
      </c>
      <c r="C18" s="324"/>
      <c r="D18" s="98"/>
      <c r="E18" s="98"/>
      <c r="F18" s="98"/>
      <c r="G18" s="98">
        <v>11451</v>
      </c>
      <c r="H18" s="98">
        <v>11642</v>
      </c>
      <c r="I18" s="98">
        <v>11822</v>
      </c>
      <c r="J18" s="98">
        <v>11893</v>
      </c>
      <c r="K18" s="98">
        <v>12334</v>
      </c>
      <c r="L18" s="98">
        <v>13132</v>
      </c>
      <c r="M18" s="98">
        <v>13914</v>
      </c>
      <c r="N18" s="98">
        <v>14289</v>
      </c>
      <c r="O18" s="98">
        <v>14705</v>
      </c>
      <c r="P18" s="98">
        <v>15052</v>
      </c>
      <c r="Q18" s="98">
        <v>14408</v>
      </c>
      <c r="R18" s="95"/>
      <c r="S18" s="88"/>
      <c r="T18" s="88"/>
      <c r="U18" s="83"/>
      <c r="V18" s="83"/>
    </row>
    <row r="19" spans="1:22" x14ac:dyDescent="0.3">
      <c r="A19" s="49"/>
      <c r="B19" s="49" t="s">
        <v>75</v>
      </c>
      <c r="C19" s="324"/>
      <c r="D19" s="98"/>
      <c r="E19" s="98"/>
      <c r="F19" s="98"/>
      <c r="G19" s="98">
        <v>25288</v>
      </c>
      <c r="H19" s="98">
        <v>25012</v>
      </c>
      <c r="I19" s="98">
        <v>24762</v>
      </c>
      <c r="J19" s="98">
        <v>24849</v>
      </c>
      <c r="K19" s="98">
        <v>25132</v>
      </c>
      <c r="L19" s="98">
        <v>26429</v>
      </c>
      <c r="M19" s="98">
        <v>26298</v>
      </c>
      <c r="N19" s="98">
        <v>27628</v>
      </c>
      <c r="O19" s="98">
        <v>24021</v>
      </c>
      <c r="P19" s="98">
        <v>23821</v>
      </c>
      <c r="Q19" s="98">
        <v>23842</v>
      </c>
      <c r="R19" s="95"/>
    </row>
    <row r="20" spans="1:22" x14ac:dyDescent="0.3">
      <c r="A20" s="50"/>
      <c r="B20" s="50"/>
      <c r="C20" s="76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67"/>
      <c r="O20" s="67"/>
      <c r="P20" s="67"/>
      <c r="Q20" s="67"/>
    </row>
    <row r="21" spans="1:22" x14ac:dyDescent="0.3">
      <c r="A21" s="58" t="s">
        <v>2</v>
      </c>
      <c r="B21" s="58" t="s">
        <v>253</v>
      </c>
      <c r="C21" s="323"/>
      <c r="D21" s="94">
        <v>36256</v>
      </c>
      <c r="E21" s="94">
        <v>36485</v>
      </c>
      <c r="F21" s="94">
        <v>37014</v>
      </c>
      <c r="G21" s="94">
        <v>37882</v>
      </c>
      <c r="H21" s="94">
        <v>39680</v>
      </c>
      <c r="I21" s="94">
        <v>39149</v>
      </c>
      <c r="J21" s="94">
        <v>39261</v>
      </c>
      <c r="K21" s="94">
        <v>38114</v>
      </c>
      <c r="L21" s="94">
        <v>38582</v>
      </c>
      <c r="M21" s="94">
        <v>36974</v>
      </c>
      <c r="N21" s="94">
        <v>37722</v>
      </c>
      <c r="O21" s="94">
        <v>33884</v>
      </c>
      <c r="P21" s="94">
        <v>33563</v>
      </c>
      <c r="Q21" s="94">
        <v>34672</v>
      </c>
      <c r="R21" s="95"/>
    </row>
    <row r="22" spans="1:22" x14ac:dyDescent="0.3">
      <c r="A22" s="49"/>
      <c r="B22" s="49" t="s">
        <v>34</v>
      </c>
      <c r="C22" s="324"/>
      <c r="D22" s="98">
        <v>10188</v>
      </c>
      <c r="E22" s="98">
        <v>10171</v>
      </c>
      <c r="F22" s="98">
        <v>10038</v>
      </c>
      <c r="G22" s="98">
        <v>9768</v>
      </c>
      <c r="H22" s="98">
        <v>9516</v>
      </c>
      <c r="I22" s="98">
        <v>9304</v>
      </c>
      <c r="J22" s="98">
        <v>9758</v>
      </c>
      <c r="K22" s="98">
        <v>9214</v>
      </c>
      <c r="L22" s="98">
        <v>8863</v>
      </c>
      <c r="M22" s="98">
        <v>7854</v>
      </c>
      <c r="N22" s="98">
        <v>8316</v>
      </c>
      <c r="O22" s="98">
        <v>7779</v>
      </c>
      <c r="P22" s="98">
        <v>7620</v>
      </c>
      <c r="Q22" s="98">
        <v>7639</v>
      </c>
      <c r="R22" s="95"/>
    </row>
    <row r="23" spans="1:22" x14ac:dyDescent="0.3">
      <c r="A23" s="49"/>
      <c r="B23" s="374"/>
      <c r="C23" s="375" t="s">
        <v>265</v>
      </c>
      <c r="D23" s="98">
        <v>3693</v>
      </c>
      <c r="E23" s="98">
        <v>3601</v>
      </c>
      <c r="F23" s="98">
        <v>3594</v>
      </c>
      <c r="G23" s="98">
        <v>3468</v>
      </c>
      <c r="H23" s="98">
        <v>3286</v>
      </c>
      <c r="I23" s="98">
        <v>3103</v>
      </c>
      <c r="J23" s="98">
        <v>3092</v>
      </c>
      <c r="K23" s="98">
        <v>3425</v>
      </c>
      <c r="L23" s="98">
        <v>3537</v>
      </c>
      <c r="M23" s="98">
        <v>3069</v>
      </c>
      <c r="N23" s="98">
        <v>3622</v>
      </c>
      <c r="O23" s="98">
        <v>3589</v>
      </c>
      <c r="P23" s="98">
        <v>3571</v>
      </c>
      <c r="Q23" s="98">
        <v>3347</v>
      </c>
      <c r="R23" s="95"/>
    </row>
    <row r="24" spans="1:22" x14ac:dyDescent="0.3">
      <c r="A24" s="49"/>
      <c r="B24" s="374" t="s">
        <v>120</v>
      </c>
      <c r="C24" s="374"/>
      <c r="D24" s="98">
        <v>3458</v>
      </c>
      <c r="E24" s="98">
        <v>3477</v>
      </c>
      <c r="F24" s="98">
        <v>3548</v>
      </c>
      <c r="G24" s="98">
        <v>3391</v>
      </c>
      <c r="H24" s="98">
        <v>3975</v>
      </c>
      <c r="I24" s="98">
        <v>4070</v>
      </c>
      <c r="J24" s="98">
        <v>3871</v>
      </c>
      <c r="K24" s="98">
        <v>4033</v>
      </c>
      <c r="L24" s="98">
        <v>4036</v>
      </c>
      <c r="M24" s="98">
        <v>3860</v>
      </c>
      <c r="N24" s="98">
        <v>4089</v>
      </c>
      <c r="O24" s="98">
        <v>3963</v>
      </c>
      <c r="P24" s="98">
        <v>3934</v>
      </c>
      <c r="Q24" s="98">
        <v>4052</v>
      </c>
      <c r="R24" s="95"/>
    </row>
    <row r="25" spans="1:22" x14ac:dyDescent="0.3">
      <c r="A25" s="49"/>
      <c r="B25" s="374" t="s">
        <v>280</v>
      </c>
      <c r="C25" s="374"/>
      <c r="D25" s="98">
        <v>3835</v>
      </c>
      <c r="E25" s="98">
        <v>3734</v>
      </c>
      <c r="F25" s="98">
        <v>4051</v>
      </c>
      <c r="G25" s="98">
        <v>3819</v>
      </c>
      <c r="H25" s="98">
        <v>4148</v>
      </c>
      <c r="I25" s="98">
        <v>4359</v>
      </c>
      <c r="J25" s="98">
        <v>3959</v>
      </c>
      <c r="K25" s="98">
        <v>4302</v>
      </c>
      <c r="L25" s="98">
        <v>4197</v>
      </c>
      <c r="M25" s="98">
        <v>4296</v>
      </c>
      <c r="N25" s="98">
        <v>4431</v>
      </c>
      <c r="O25" s="98">
        <v>4254</v>
      </c>
      <c r="P25" s="98">
        <v>4314</v>
      </c>
      <c r="Q25" s="98">
        <v>4338</v>
      </c>
      <c r="R25" s="95"/>
    </row>
    <row r="26" spans="1:22" x14ac:dyDescent="0.3">
      <c r="A26" s="49"/>
      <c r="B26" s="49" t="s">
        <v>35</v>
      </c>
      <c r="C26" s="324"/>
      <c r="D26" s="98">
        <v>6408</v>
      </c>
      <c r="E26" s="98">
        <v>6080</v>
      </c>
      <c r="F26" s="98">
        <v>6294</v>
      </c>
      <c r="G26" s="98">
        <v>6932</v>
      </c>
      <c r="H26" s="98">
        <v>7063</v>
      </c>
      <c r="I26" s="98">
        <v>6868</v>
      </c>
      <c r="J26" s="98">
        <v>6949</v>
      </c>
      <c r="K26" s="98">
        <v>6878</v>
      </c>
      <c r="L26" s="98">
        <v>6706</v>
      </c>
      <c r="M26" s="98">
        <v>6580</v>
      </c>
      <c r="N26" s="98">
        <v>6493</v>
      </c>
      <c r="O26" s="98">
        <v>5688</v>
      </c>
      <c r="P26" s="98">
        <v>5667</v>
      </c>
      <c r="Q26" s="98">
        <v>5960</v>
      </c>
      <c r="R26" s="95"/>
    </row>
    <row r="27" spans="1:22" x14ac:dyDescent="0.3">
      <c r="A27" s="49"/>
      <c r="B27" s="49" t="s">
        <v>75</v>
      </c>
      <c r="C27" s="324"/>
      <c r="D27" s="98">
        <v>12367</v>
      </c>
      <c r="E27" s="98">
        <v>13023</v>
      </c>
      <c r="F27" s="98">
        <v>13083</v>
      </c>
      <c r="G27" s="98">
        <v>13972</v>
      </c>
      <c r="H27" s="98">
        <v>14978</v>
      </c>
      <c r="I27" s="98">
        <v>14548</v>
      </c>
      <c r="J27" s="98">
        <v>14724</v>
      </c>
      <c r="K27" s="98">
        <v>13687</v>
      </c>
      <c r="L27" s="98">
        <v>14780</v>
      </c>
      <c r="M27" s="98">
        <v>14384</v>
      </c>
      <c r="N27" s="98">
        <v>14393</v>
      </c>
      <c r="O27" s="98">
        <v>12200</v>
      </c>
      <c r="P27" s="98">
        <v>12028</v>
      </c>
      <c r="Q27" s="98">
        <v>12683</v>
      </c>
      <c r="R27" s="95"/>
      <c r="S27" s="83"/>
    </row>
    <row r="28" spans="1:22" x14ac:dyDescent="0.3">
      <c r="A28" s="50"/>
      <c r="B28" s="50"/>
      <c r="C28" s="76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67"/>
      <c r="O28" s="67"/>
      <c r="P28" s="67"/>
      <c r="Q28" s="67"/>
    </row>
    <row r="29" spans="1:22" x14ac:dyDescent="0.3">
      <c r="A29" s="58" t="s">
        <v>3</v>
      </c>
      <c r="B29" s="58" t="s">
        <v>253</v>
      </c>
      <c r="C29" s="323"/>
      <c r="D29" s="94"/>
      <c r="E29" s="94"/>
      <c r="F29" s="94"/>
      <c r="G29" s="94"/>
      <c r="H29" s="94"/>
      <c r="I29" s="94">
        <v>18387.999999999822</v>
      </c>
      <c r="J29" s="94">
        <v>20025.999999999731</v>
      </c>
      <c r="K29" s="94">
        <v>18721.000000000065</v>
      </c>
      <c r="L29" s="94">
        <v>18622.000000000258</v>
      </c>
      <c r="M29" s="94">
        <v>18819</v>
      </c>
      <c r="N29" s="94">
        <v>18566</v>
      </c>
      <c r="O29" s="94">
        <v>17765</v>
      </c>
      <c r="P29" s="94">
        <v>17984</v>
      </c>
      <c r="Q29" s="94">
        <v>19215</v>
      </c>
      <c r="R29" s="95"/>
    </row>
    <row r="30" spans="1:22" x14ac:dyDescent="0.3">
      <c r="A30" s="49"/>
      <c r="B30" s="49" t="s">
        <v>34</v>
      </c>
      <c r="C30" s="324"/>
      <c r="D30" s="98"/>
      <c r="E30" s="98"/>
      <c r="F30" s="98"/>
      <c r="G30" s="98"/>
      <c r="H30" s="98"/>
      <c r="I30" s="98">
        <v>4609.00000000001</v>
      </c>
      <c r="J30" s="98">
        <v>4539.0000000000973</v>
      </c>
      <c r="K30" s="98">
        <v>4674.0000000000464</v>
      </c>
      <c r="L30" s="98">
        <v>4681.0000000000027</v>
      </c>
      <c r="M30" s="98">
        <v>4596</v>
      </c>
      <c r="N30" s="98">
        <v>4577</v>
      </c>
      <c r="O30" s="98">
        <v>4464</v>
      </c>
      <c r="P30" s="98">
        <v>4295</v>
      </c>
      <c r="Q30" s="98">
        <v>4593</v>
      </c>
      <c r="R30" s="95"/>
    </row>
    <row r="31" spans="1:22" x14ac:dyDescent="0.3">
      <c r="A31" s="49"/>
      <c r="B31" s="374"/>
      <c r="C31" s="375" t="s">
        <v>265</v>
      </c>
      <c r="D31" s="98"/>
      <c r="E31" s="98"/>
      <c r="F31" s="98"/>
      <c r="G31" s="98"/>
      <c r="H31" s="98"/>
      <c r="I31" s="98"/>
      <c r="J31" s="98">
        <v>1354</v>
      </c>
      <c r="K31" s="98">
        <v>1652</v>
      </c>
      <c r="L31" s="98">
        <v>1827</v>
      </c>
      <c r="M31" s="98">
        <v>1851</v>
      </c>
      <c r="N31" s="98">
        <v>1992</v>
      </c>
      <c r="O31" s="98">
        <v>2047</v>
      </c>
      <c r="P31" s="98">
        <v>1999</v>
      </c>
      <c r="Q31" s="98">
        <v>1916</v>
      </c>
      <c r="R31" s="95"/>
    </row>
    <row r="32" spans="1:22" x14ac:dyDescent="0.3">
      <c r="A32" s="49"/>
      <c r="B32" s="374" t="s">
        <v>120</v>
      </c>
      <c r="C32" s="374"/>
      <c r="D32" s="98"/>
      <c r="E32" s="98"/>
      <c r="F32" s="98"/>
      <c r="G32" s="98"/>
      <c r="H32" s="98"/>
      <c r="I32" s="98"/>
      <c r="J32" s="98">
        <v>1885</v>
      </c>
      <c r="K32" s="98">
        <v>2108</v>
      </c>
      <c r="L32" s="98">
        <v>1952</v>
      </c>
      <c r="M32" s="98">
        <v>1919</v>
      </c>
      <c r="N32" s="98">
        <v>2329</v>
      </c>
      <c r="O32" s="98">
        <v>2082</v>
      </c>
      <c r="P32" s="98">
        <v>2122</v>
      </c>
      <c r="Q32" s="98">
        <v>2218</v>
      </c>
      <c r="R32" s="95"/>
    </row>
    <row r="33" spans="1:18" x14ac:dyDescent="0.3">
      <c r="A33" s="49"/>
      <c r="B33" s="374" t="s">
        <v>280</v>
      </c>
      <c r="C33" s="374"/>
      <c r="D33" s="98"/>
      <c r="E33" s="98"/>
      <c r="F33" s="98"/>
      <c r="G33" s="98"/>
      <c r="H33" s="98"/>
      <c r="I33" s="98"/>
      <c r="J33" s="98">
        <v>1958</v>
      </c>
      <c r="K33" s="98">
        <v>2154</v>
      </c>
      <c r="L33" s="98">
        <v>2185</v>
      </c>
      <c r="M33" s="98">
        <v>2349</v>
      </c>
      <c r="N33" s="98">
        <v>2489</v>
      </c>
      <c r="O33" s="98">
        <v>2593</v>
      </c>
      <c r="P33" s="98">
        <v>2702</v>
      </c>
      <c r="Q33" s="98">
        <v>3071</v>
      </c>
      <c r="R33" s="95"/>
    </row>
    <row r="34" spans="1:18" x14ac:dyDescent="0.3">
      <c r="A34" s="49"/>
      <c r="B34" s="49" t="s">
        <v>35</v>
      </c>
      <c r="C34" s="324"/>
      <c r="D34" s="98"/>
      <c r="E34" s="98"/>
      <c r="F34" s="98"/>
      <c r="G34" s="98"/>
      <c r="H34" s="98"/>
      <c r="I34" s="98">
        <v>2387.0000000000418</v>
      </c>
      <c r="J34" s="98">
        <v>1571.000000000008</v>
      </c>
      <c r="K34" s="98">
        <v>1505.9999999999959</v>
      </c>
      <c r="L34" s="98">
        <v>1641.0000000000359</v>
      </c>
      <c r="M34" s="98">
        <v>1244</v>
      </c>
      <c r="N34" s="98">
        <v>1076</v>
      </c>
      <c r="O34" s="98">
        <v>1169</v>
      </c>
      <c r="P34" s="98">
        <v>1205</v>
      </c>
      <c r="Q34" s="98">
        <v>1148</v>
      </c>
      <c r="R34" s="95"/>
    </row>
    <row r="35" spans="1:18" x14ac:dyDescent="0.3">
      <c r="A35" s="49"/>
      <c r="B35" s="49" t="s">
        <v>75</v>
      </c>
      <c r="C35" s="324"/>
      <c r="D35" s="98"/>
      <c r="E35" s="98"/>
      <c r="F35" s="98"/>
      <c r="G35" s="98"/>
      <c r="H35" s="98"/>
      <c r="I35" s="98"/>
      <c r="J35" s="98">
        <v>10072.999999999625</v>
      </c>
      <c r="K35" s="98">
        <v>8279.0000000000218</v>
      </c>
      <c r="L35" s="98">
        <v>8163.0000000002183</v>
      </c>
      <c r="M35" s="98">
        <v>8711</v>
      </c>
      <c r="N35" s="98">
        <v>8095</v>
      </c>
      <c r="O35" s="98">
        <v>7457</v>
      </c>
      <c r="P35" s="98">
        <v>7660</v>
      </c>
      <c r="Q35" s="98">
        <v>8185</v>
      </c>
      <c r="R35" s="95"/>
    </row>
    <row r="36" spans="1:18" x14ac:dyDescent="0.3">
      <c r="A36" s="50"/>
      <c r="B36" s="50"/>
      <c r="C36" s="76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67"/>
      <c r="O36" s="67"/>
      <c r="P36" s="67"/>
      <c r="Q36" s="67"/>
    </row>
    <row r="37" spans="1:18" s="100" customFormat="1" x14ac:dyDescent="0.3">
      <c r="A37" s="59" t="s">
        <v>4</v>
      </c>
      <c r="B37" s="59" t="s">
        <v>253</v>
      </c>
      <c r="C37" s="325"/>
      <c r="D37" s="242"/>
      <c r="E37" s="242"/>
      <c r="F37" s="242"/>
      <c r="G37" s="242"/>
      <c r="H37" s="242"/>
      <c r="I37" s="242">
        <v>727538.99999999977</v>
      </c>
      <c r="J37" s="242">
        <v>727164.99999999977</v>
      </c>
      <c r="K37" s="242">
        <v>718910.00000000012</v>
      </c>
      <c r="L37" s="242">
        <v>734987.00000000023</v>
      </c>
      <c r="M37" s="242">
        <v>745194</v>
      </c>
      <c r="N37" s="242">
        <v>772309</v>
      </c>
      <c r="O37" s="242">
        <v>731173</v>
      </c>
      <c r="P37" s="242">
        <v>740939</v>
      </c>
      <c r="Q37" s="242">
        <v>763446</v>
      </c>
      <c r="R37" s="95"/>
    </row>
    <row r="38" spans="1:18" x14ac:dyDescent="0.3">
      <c r="A38" s="101"/>
      <c r="B38" s="101" t="s">
        <v>34</v>
      </c>
      <c r="C38" s="322"/>
      <c r="D38" s="243"/>
      <c r="E38" s="243"/>
      <c r="F38" s="243"/>
      <c r="G38" s="243"/>
      <c r="H38" s="243"/>
      <c r="I38" s="243">
        <v>173402</v>
      </c>
      <c r="J38" s="243">
        <v>174532.00000000009</v>
      </c>
      <c r="K38" s="243">
        <v>169558.00000000006</v>
      </c>
      <c r="L38" s="243">
        <v>167678</v>
      </c>
      <c r="M38" s="243">
        <v>162841</v>
      </c>
      <c r="N38" s="243">
        <v>163320</v>
      </c>
      <c r="O38" s="243">
        <v>162687</v>
      </c>
      <c r="P38" s="243">
        <v>161677</v>
      </c>
      <c r="Q38" s="243">
        <v>162703</v>
      </c>
      <c r="R38" s="95"/>
    </row>
    <row r="39" spans="1:18" x14ac:dyDescent="0.3">
      <c r="A39" s="101"/>
      <c r="B39" s="101"/>
      <c r="C39" s="322" t="s">
        <v>265</v>
      </c>
      <c r="D39" s="243"/>
      <c r="E39" s="243"/>
      <c r="F39" s="243"/>
      <c r="G39" s="243"/>
      <c r="H39" s="243"/>
      <c r="I39" s="243"/>
      <c r="J39" s="243">
        <v>62164</v>
      </c>
      <c r="K39" s="243">
        <v>67890</v>
      </c>
      <c r="L39" s="243">
        <v>69403</v>
      </c>
      <c r="M39" s="243">
        <v>68285</v>
      </c>
      <c r="N39" s="243">
        <v>71417</v>
      </c>
      <c r="O39" s="243">
        <v>71986</v>
      </c>
      <c r="P39" s="243">
        <v>72722</v>
      </c>
      <c r="Q39" s="243">
        <v>72666</v>
      </c>
      <c r="R39" s="95"/>
    </row>
    <row r="40" spans="1:18" x14ac:dyDescent="0.3">
      <c r="A40" s="101"/>
      <c r="B40" s="101" t="s">
        <v>120</v>
      </c>
      <c r="C40" s="101"/>
      <c r="D40" s="243"/>
      <c r="E40" s="243"/>
      <c r="F40" s="243"/>
      <c r="G40" s="243"/>
      <c r="H40" s="243"/>
      <c r="I40" s="243"/>
      <c r="J40" s="243">
        <v>72668</v>
      </c>
      <c r="K40" s="243">
        <v>74201</v>
      </c>
      <c r="L40" s="243">
        <v>76656</v>
      </c>
      <c r="M40" s="243">
        <v>77209</v>
      </c>
      <c r="N40" s="243">
        <v>80106</v>
      </c>
      <c r="O40" s="243">
        <v>81221</v>
      </c>
      <c r="P40" s="243">
        <v>81372</v>
      </c>
      <c r="Q40" s="243">
        <v>87105</v>
      </c>
      <c r="R40" s="95"/>
    </row>
    <row r="41" spans="1:18" x14ac:dyDescent="0.3">
      <c r="A41" s="101"/>
      <c r="B41" s="101" t="s">
        <v>280</v>
      </c>
      <c r="C41" s="101"/>
      <c r="D41" s="243"/>
      <c r="E41" s="243"/>
      <c r="F41" s="243"/>
      <c r="G41" s="243"/>
      <c r="H41" s="243"/>
      <c r="I41" s="243"/>
      <c r="J41" s="243">
        <v>69559</v>
      </c>
      <c r="K41" s="243">
        <v>72901</v>
      </c>
      <c r="L41" s="243">
        <v>75845</v>
      </c>
      <c r="M41" s="243">
        <v>82195</v>
      </c>
      <c r="N41" s="243">
        <v>89975</v>
      </c>
      <c r="O41" s="243">
        <v>94398</v>
      </c>
      <c r="P41" s="243">
        <v>98230</v>
      </c>
      <c r="Q41" s="243">
        <v>102720</v>
      </c>
      <c r="R41" s="95"/>
    </row>
    <row r="42" spans="1:18" x14ac:dyDescent="0.3">
      <c r="A42" s="101"/>
      <c r="B42" s="101" t="s">
        <v>35</v>
      </c>
      <c r="C42" s="322"/>
      <c r="D42" s="243"/>
      <c r="E42" s="243"/>
      <c r="F42" s="243"/>
      <c r="G42" s="243"/>
      <c r="H42" s="243"/>
      <c r="I42" s="243">
        <v>123048.00000000004</v>
      </c>
      <c r="J42" s="243">
        <v>119555.00000000001</v>
      </c>
      <c r="K42" s="243">
        <v>120297</v>
      </c>
      <c r="L42" s="243">
        <v>121242.00000000003</v>
      </c>
      <c r="M42" s="243">
        <v>120934</v>
      </c>
      <c r="N42" s="243">
        <v>123252</v>
      </c>
      <c r="O42" s="243">
        <v>123484</v>
      </c>
      <c r="P42" s="243">
        <v>126342</v>
      </c>
      <c r="Q42" s="243">
        <v>126129</v>
      </c>
      <c r="R42" s="95"/>
    </row>
    <row r="43" spans="1:18" x14ac:dyDescent="0.3">
      <c r="A43" s="101"/>
      <c r="B43" s="101" t="s">
        <v>75</v>
      </c>
      <c r="C43" s="322"/>
      <c r="D43" s="243"/>
      <c r="E43" s="243"/>
      <c r="F43" s="243"/>
      <c r="G43" s="243"/>
      <c r="H43" s="243"/>
      <c r="I43" s="243"/>
      <c r="J43" s="243">
        <v>290850.99999999965</v>
      </c>
      <c r="K43" s="243">
        <v>281953</v>
      </c>
      <c r="L43" s="243">
        <v>293566.00000000023</v>
      </c>
      <c r="M43" s="243">
        <v>302015</v>
      </c>
      <c r="N43" s="243">
        <v>315656</v>
      </c>
      <c r="O43" s="243">
        <v>269383</v>
      </c>
      <c r="P43" s="243">
        <v>273318</v>
      </c>
      <c r="Q43" s="243">
        <v>284789</v>
      </c>
      <c r="R43" s="95"/>
    </row>
    <row r="44" spans="1:18" x14ac:dyDescent="0.3">
      <c r="K44" s="83"/>
      <c r="L44" s="83"/>
      <c r="M44" s="83"/>
      <c r="N44" s="83"/>
      <c r="O44" s="83"/>
      <c r="P44" s="83"/>
      <c r="Q44" s="83"/>
    </row>
    <row r="45" spans="1:18" s="250" customFormat="1" ht="23.25" customHeight="1" x14ac:dyDescent="0.35">
      <c r="A45" s="266" t="s">
        <v>22</v>
      </c>
      <c r="B45" s="258" t="s">
        <v>23</v>
      </c>
      <c r="C45" s="326"/>
      <c r="D45" s="258"/>
      <c r="E45" s="258"/>
      <c r="F45" s="258"/>
      <c r="G45" s="258"/>
      <c r="N45" s="259"/>
      <c r="O45" s="259"/>
      <c r="P45" s="259"/>
      <c r="Q45" s="259"/>
    </row>
    <row r="46" spans="1:18" s="250" customFormat="1" x14ac:dyDescent="0.35">
      <c r="B46" s="511" t="s">
        <v>74</v>
      </c>
      <c r="C46" s="511"/>
      <c r="D46" s="511"/>
      <c r="E46" s="511"/>
      <c r="F46" s="511"/>
      <c r="G46" s="511"/>
      <c r="H46" s="512"/>
      <c r="I46" s="512"/>
      <c r="J46" s="512"/>
      <c r="K46" s="512"/>
      <c r="L46" s="512"/>
      <c r="M46" s="512"/>
      <c r="N46" s="512"/>
      <c r="O46" s="512"/>
      <c r="P46" s="259"/>
      <c r="Q46" s="259"/>
    </row>
    <row r="47" spans="1:18" s="250" customFormat="1" x14ac:dyDescent="0.35">
      <c r="B47" s="258" t="s">
        <v>266</v>
      </c>
      <c r="C47" s="326"/>
      <c r="D47" s="258"/>
      <c r="E47" s="258"/>
      <c r="F47" s="258"/>
      <c r="G47" s="258"/>
      <c r="H47" s="258"/>
      <c r="I47" s="258"/>
      <c r="J47" s="366"/>
      <c r="K47" s="366"/>
      <c r="L47" s="366"/>
      <c r="M47" s="366"/>
      <c r="N47" s="367"/>
      <c r="O47" s="367"/>
      <c r="P47" s="367"/>
      <c r="Q47" s="367"/>
    </row>
    <row r="48" spans="1:18" s="250" customFormat="1" ht="15" x14ac:dyDescent="0.35">
      <c r="B48" s="477" t="s">
        <v>485</v>
      </c>
      <c r="D48" s="265"/>
      <c r="E48" s="265"/>
      <c r="F48" s="265"/>
      <c r="G48" s="475"/>
      <c r="H48" s="340"/>
      <c r="I48" s="340"/>
      <c r="J48" s="340"/>
      <c r="K48" s="340"/>
      <c r="L48" s="340"/>
      <c r="N48" s="259"/>
      <c r="O48" s="259"/>
      <c r="P48" s="259"/>
    </row>
    <row r="49" spans="1:17" s="250" customFormat="1" x14ac:dyDescent="0.35">
      <c r="B49" s="265"/>
      <c r="C49" s="338"/>
      <c r="D49" s="338"/>
      <c r="E49" s="338"/>
      <c r="F49" s="338"/>
      <c r="G49" s="338"/>
      <c r="H49" s="338"/>
      <c r="I49" s="338"/>
      <c r="J49" s="338"/>
      <c r="K49" s="338"/>
      <c r="L49" s="338"/>
      <c r="M49" s="338"/>
      <c r="N49" s="259"/>
      <c r="O49" s="259"/>
      <c r="P49" s="259"/>
      <c r="Q49" s="259"/>
    </row>
    <row r="50" spans="1:17" s="250" customFormat="1" ht="15" x14ac:dyDescent="0.35">
      <c r="A50" s="266" t="s">
        <v>24</v>
      </c>
      <c r="B50" s="257" t="s">
        <v>267</v>
      </c>
      <c r="C50" s="328"/>
      <c r="D50" s="331" t="s">
        <v>271</v>
      </c>
      <c r="N50" s="259"/>
      <c r="O50" s="259"/>
      <c r="P50" s="259"/>
      <c r="Q50" s="259"/>
    </row>
    <row r="51" spans="1:17" s="250" customFormat="1" ht="15" x14ac:dyDescent="0.35">
      <c r="B51" s="254" t="s">
        <v>268</v>
      </c>
      <c r="C51" s="329"/>
      <c r="D51" s="258"/>
      <c r="E51" s="258"/>
      <c r="F51" s="258"/>
      <c r="G51" s="258"/>
      <c r="H51" s="258"/>
      <c r="I51" s="258"/>
      <c r="J51" s="260"/>
      <c r="K51" s="260"/>
      <c r="L51" s="260"/>
      <c r="N51" s="259"/>
      <c r="O51" s="259"/>
      <c r="P51" s="259"/>
      <c r="Q51" s="259"/>
    </row>
    <row r="52" spans="1:17" s="250" customFormat="1" ht="15" x14ac:dyDescent="0.35">
      <c r="A52" s="261"/>
      <c r="B52" s="254" t="s">
        <v>269</v>
      </c>
      <c r="C52" s="329"/>
      <c r="D52" s="258"/>
      <c r="E52" s="258"/>
      <c r="G52" s="258"/>
      <c r="H52" s="258"/>
      <c r="I52" s="331" t="s">
        <v>252</v>
      </c>
      <c r="J52" s="260"/>
      <c r="K52" s="260"/>
      <c r="L52" s="260"/>
      <c r="N52" s="259"/>
      <c r="O52" s="259"/>
      <c r="P52" s="259"/>
      <c r="Q52" s="259"/>
    </row>
    <row r="53" spans="1:17" s="250" customFormat="1" ht="15" x14ac:dyDescent="0.35">
      <c r="B53" s="257" t="s">
        <v>270</v>
      </c>
      <c r="C53" s="328"/>
      <c r="D53" s="257"/>
      <c r="E53" s="257"/>
      <c r="F53" s="257"/>
      <c r="I53" s="331" t="s">
        <v>272</v>
      </c>
      <c r="N53" s="259"/>
      <c r="O53" s="259"/>
      <c r="P53" s="259"/>
      <c r="Q53" s="259"/>
    </row>
    <row r="54" spans="1:17" x14ac:dyDescent="0.3"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</row>
  </sheetData>
  <mergeCells count="1">
    <mergeCell ref="B46:O46"/>
  </mergeCells>
  <hyperlinks>
    <hyperlink ref="I52" r:id="rId1" xr:uid="{00000000-0004-0000-1A00-000000000000}"/>
    <hyperlink ref="I53" r:id="rId2" xr:uid="{00000000-0004-0000-1A00-000001000000}"/>
    <hyperlink ref="D50" r:id="rId3" xr:uid="{00000000-0004-0000-1A00-000002000000}"/>
    <hyperlink ref="A2" location="'Chapter 2a'!A1" display="Back to Table of Contents" xr:uid="{A58EE03E-5A53-4284-A77E-B3DE45D01F21}"/>
  </hyperlinks>
  <pageMargins left="0.7" right="0.7" top="0.75" bottom="0.75" header="0.3" footer="0.3"/>
  <pageSetup paperSize="9" scale="57" orientation="landscape" r:id="rId4"/>
  <drawing r:id="rId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4">
    <tabColor rgb="FFE7CFE5"/>
    <pageSetUpPr fitToPage="1"/>
  </sheetPr>
  <dimension ref="A1:Q1"/>
  <sheetViews>
    <sheetView showGridLines="0" zoomScaleNormal="100" workbookViewId="0"/>
  </sheetViews>
  <sheetFormatPr defaultColWidth="9.140625" defaultRowHeight="16.5" x14ac:dyDescent="0.3"/>
  <cols>
    <col min="1" max="16384" width="9.140625" style="44"/>
  </cols>
  <sheetData>
    <row r="1" spans="1:17" x14ac:dyDescent="0.3">
      <c r="A1" s="244" t="s">
        <v>145</v>
      </c>
      <c r="B1" s="60"/>
      <c r="C1" s="84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</row>
  </sheetData>
  <hyperlinks>
    <hyperlink ref="A1" location="'Chapter 2a'!A1" display="Back to Table of Contents" xr:uid="{049B0F31-4EDD-4EEC-B7CB-875D05D366C5}"/>
  </hyperlinks>
  <pageMargins left="0.7" right="0.7" top="0.75" bottom="0.75" header="0.3" footer="0.3"/>
  <pageSetup paperSize="9" scale="95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5">
    <tabColor rgb="FFE7CFE5"/>
    <pageSetUpPr fitToPage="1"/>
  </sheetPr>
  <dimension ref="A1:Q1"/>
  <sheetViews>
    <sheetView showGridLines="0" zoomScaleNormal="100" workbookViewId="0"/>
  </sheetViews>
  <sheetFormatPr defaultColWidth="9.140625" defaultRowHeight="16.5" x14ac:dyDescent="0.3"/>
  <cols>
    <col min="1" max="16384" width="9.140625" style="44"/>
  </cols>
  <sheetData>
    <row r="1" spans="1:17" x14ac:dyDescent="0.3">
      <c r="A1" s="244" t="s">
        <v>145</v>
      </c>
      <c r="B1" s="60"/>
      <c r="C1" s="84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</row>
  </sheetData>
  <hyperlinks>
    <hyperlink ref="A1" location="'Chapter 2a'!A1" display="Back to Table of Contents" xr:uid="{C9CFF2F2-F875-4BA1-AB6B-FD5370E673C6}"/>
  </hyperlinks>
  <pageMargins left="0.7" right="0.7" top="0.75" bottom="0.75" header="0.3" footer="0.3"/>
  <pageSetup paperSize="9" scale="9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rgb="FFF1A78A"/>
    <pageSetUpPr fitToPage="1"/>
  </sheetPr>
  <dimension ref="A1:P49"/>
  <sheetViews>
    <sheetView showGridLines="0" topLeftCell="B1" zoomScale="90" zoomScaleNormal="90" workbookViewId="0">
      <pane xSplit="1" ySplit="4" topLeftCell="C5" activePane="bottomRight" state="frozen"/>
      <selection activeCell="B1" sqref="B1"/>
      <selection pane="topRight" activeCell="C1" sqref="C1"/>
      <selection pane="bottomLeft" activeCell="B5" sqref="B5"/>
      <selection pane="bottomRight" activeCell="B2" sqref="B2"/>
    </sheetView>
  </sheetViews>
  <sheetFormatPr defaultColWidth="9.140625" defaultRowHeight="16.5" x14ac:dyDescent="0.3"/>
  <cols>
    <col min="1" max="1" width="10.28515625" style="279" hidden="1" customWidth="1"/>
    <col min="2" max="2" width="70.140625" style="113" customWidth="1"/>
    <col min="3" max="3" width="14.140625" style="61" customWidth="1"/>
    <col min="4" max="4" width="15.85546875" style="44" customWidth="1"/>
    <col min="5" max="5" width="10.85546875" style="44" customWidth="1"/>
    <col min="6" max="6" width="11.5703125" style="44" customWidth="1"/>
    <col min="7" max="7" width="13" style="44" customWidth="1"/>
    <col min="8" max="8" width="11" style="44" customWidth="1"/>
    <col min="9" max="9" width="10.85546875" style="44" customWidth="1"/>
    <col min="10" max="10" width="16.85546875" style="44" customWidth="1"/>
    <col min="11" max="11" width="13.140625" style="44" customWidth="1"/>
    <col min="12" max="12" width="14" style="44" customWidth="1"/>
    <col min="13" max="13" width="13.42578125" style="44" customWidth="1"/>
    <col min="14" max="16384" width="9.140625" style="44"/>
  </cols>
  <sheetData>
    <row r="1" spans="1:15" ht="18" x14ac:dyDescent="0.35">
      <c r="B1" s="46" t="s">
        <v>326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</row>
    <row r="2" spans="1:15" x14ac:dyDescent="0.3">
      <c r="B2" s="244" t="s">
        <v>145</v>
      </c>
      <c r="C2" s="446"/>
      <c r="D2" s="446"/>
      <c r="I2" s="114"/>
      <c r="J2" s="115"/>
    </row>
    <row r="3" spans="1:15" ht="14.45" customHeight="1" x14ac:dyDescent="0.3">
      <c r="B3" s="116"/>
      <c r="C3" s="504" t="s">
        <v>286</v>
      </c>
      <c r="D3" s="504"/>
      <c r="E3" s="505" t="s">
        <v>288</v>
      </c>
      <c r="F3" s="506"/>
      <c r="G3" s="504" t="s">
        <v>285</v>
      </c>
      <c r="H3" s="504"/>
      <c r="I3" s="505" t="s">
        <v>287</v>
      </c>
      <c r="J3" s="506"/>
      <c r="K3" s="505" t="s">
        <v>289</v>
      </c>
      <c r="L3" s="504"/>
      <c r="M3" s="504"/>
      <c r="N3" s="168"/>
    </row>
    <row r="4" spans="1:15" x14ac:dyDescent="0.3">
      <c r="B4" s="116"/>
      <c r="C4" s="78" t="s">
        <v>5</v>
      </c>
      <c r="D4" s="78" t="s">
        <v>6</v>
      </c>
      <c r="E4" s="117" t="s">
        <v>5</v>
      </c>
      <c r="F4" s="118" t="s">
        <v>6</v>
      </c>
      <c r="G4" s="78" t="s">
        <v>5</v>
      </c>
      <c r="H4" s="78" t="s">
        <v>6</v>
      </c>
      <c r="I4" s="117" t="s">
        <v>5</v>
      </c>
      <c r="J4" s="119" t="s">
        <v>6</v>
      </c>
      <c r="K4" s="171" t="s">
        <v>5</v>
      </c>
      <c r="L4" s="120" t="s">
        <v>6</v>
      </c>
      <c r="M4" s="120" t="s">
        <v>124</v>
      </c>
      <c r="N4" s="168"/>
    </row>
    <row r="5" spans="1:15" ht="14.45" customHeight="1" x14ac:dyDescent="0.3">
      <c r="A5" s="279" t="s">
        <v>96</v>
      </c>
      <c r="B5" s="116" t="s">
        <v>7</v>
      </c>
      <c r="C5" s="121">
        <v>7771800</v>
      </c>
      <c r="D5" s="121">
        <v>9352200</v>
      </c>
      <c r="E5" s="377">
        <v>579460</v>
      </c>
      <c r="F5" s="378">
        <v>638704</v>
      </c>
      <c r="G5" s="390">
        <v>391667.59309038357</v>
      </c>
      <c r="H5" s="390">
        <v>485655.99051312963</v>
      </c>
      <c r="I5" s="122">
        <v>271100</v>
      </c>
      <c r="J5" s="123">
        <v>266500</v>
      </c>
      <c r="K5" s="124">
        <v>9014027.5930903833</v>
      </c>
      <c r="L5" s="124">
        <v>10743059.990513129</v>
      </c>
      <c r="M5" s="124">
        <v>19757087.583603512</v>
      </c>
      <c r="N5" s="83"/>
    </row>
    <row r="6" spans="1:15" ht="14.45" customHeight="1" thickBot="1" x14ac:dyDescent="0.35">
      <c r="B6" s="116"/>
      <c r="C6" s="125"/>
      <c r="D6" s="125"/>
      <c r="E6" s="126"/>
      <c r="F6" s="127"/>
      <c r="G6" s="125"/>
      <c r="H6" s="125"/>
      <c r="I6" s="126"/>
      <c r="J6" s="127"/>
      <c r="K6" s="124"/>
      <c r="L6" s="124"/>
      <c r="M6" s="124"/>
      <c r="N6" s="83"/>
    </row>
    <row r="7" spans="1:15" ht="14.45" customHeight="1" x14ac:dyDescent="0.3">
      <c r="A7" s="48"/>
      <c r="B7" s="128" t="s">
        <v>281</v>
      </c>
      <c r="C7" s="454">
        <v>569960</v>
      </c>
      <c r="D7" s="454">
        <v>426620</v>
      </c>
      <c r="E7" s="455">
        <v>49832</v>
      </c>
      <c r="F7" s="456">
        <v>38380</v>
      </c>
      <c r="G7" s="454">
        <v>29624</v>
      </c>
      <c r="H7" s="454">
        <v>21900</v>
      </c>
      <c r="I7" s="455">
        <v>19780</v>
      </c>
      <c r="J7" s="456">
        <v>14110</v>
      </c>
      <c r="K7" s="454">
        <v>669196</v>
      </c>
      <c r="L7" s="457">
        <v>501010</v>
      </c>
      <c r="M7" s="457">
        <v>1170206</v>
      </c>
      <c r="N7" s="83"/>
      <c r="O7" s="83"/>
    </row>
    <row r="8" spans="1:15" ht="14.45" customHeight="1" x14ac:dyDescent="0.3">
      <c r="A8" s="279" t="s">
        <v>391</v>
      </c>
      <c r="B8" s="376" t="s">
        <v>390</v>
      </c>
      <c r="C8" s="370">
        <v>544900</v>
      </c>
      <c r="D8" s="370">
        <v>402300</v>
      </c>
      <c r="E8" s="371">
        <v>47567</v>
      </c>
      <c r="F8" s="372">
        <v>36192</v>
      </c>
      <c r="G8" s="370">
        <v>28594</v>
      </c>
      <c r="H8" s="370">
        <v>20796</v>
      </c>
      <c r="I8" s="371">
        <v>19300</v>
      </c>
      <c r="J8" s="372">
        <v>13700</v>
      </c>
      <c r="K8" s="370">
        <v>640361</v>
      </c>
      <c r="L8" s="373">
        <v>472988</v>
      </c>
      <c r="M8" s="373">
        <v>1113349</v>
      </c>
      <c r="N8" s="83"/>
      <c r="O8" s="83"/>
    </row>
    <row r="9" spans="1:15" ht="14.45" customHeight="1" x14ac:dyDescent="0.3">
      <c r="A9" s="279" t="s">
        <v>97</v>
      </c>
      <c r="B9" s="132" t="s">
        <v>65</v>
      </c>
      <c r="C9" s="129">
        <v>174600</v>
      </c>
      <c r="D9" s="129">
        <v>86500</v>
      </c>
      <c r="E9" s="130">
        <v>16122</v>
      </c>
      <c r="F9" s="131">
        <v>8545</v>
      </c>
      <c r="G9" s="129">
        <v>9204</v>
      </c>
      <c r="H9" s="129">
        <v>4548</v>
      </c>
      <c r="I9" s="130">
        <v>8400</v>
      </c>
      <c r="J9" s="131">
        <v>3600</v>
      </c>
      <c r="K9" s="129">
        <v>208326</v>
      </c>
      <c r="L9" s="133">
        <v>103193</v>
      </c>
      <c r="M9" s="133">
        <v>311519</v>
      </c>
      <c r="N9" s="83"/>
    </row>
    <row r="10" spans="1:15" ht="14.45" customHeight="1" x14ac:dyDescent="0.3">
      <c r="B10" s="134" t="s">
        <v>67</v>
      </c>
      <c r="C10" s="135">
        <v>29200</v>
      </c>
      <c r="D10" s="135">
        <v>18200</v>
      </c>
      <c r="E10" s="136">
        <v>2832</v>
      </c>
      <c r="F10" s="137">
        <v>1819</v>
      </c>
      <c r="G10" s="135">
        <v>1271</v>
      </c>
      <c r="H10" s="135">
        <v>816</v>
      </c>
      <c r="I10" s="136">
        <v>940</v>
      </c>
      <c r="J10" s="137">
        <v>500</v>
      </c>
      <c r="K10" s="135">
        <v>34243</v>
      </c>
      <c r="L10" s="138">
        <v>21335</v>
      </c>
      <c r="M10" s="138">
        <v>55578</v>
      </c>
      <c r="N10" s="83"/>
    </row>
    <row r="11" spans="1:15" ht="14.45" customHeight="1" x14ac:dyDescent="0.3">
      <c r="B11" s="140" t="s">
        <v>265</v>
      </c>
      <c r="C11" s="141">
        <v>52800</v>
      </c>
      <c r="D11" s="141">
        <v>28400</v>
      </c>
      <c r="E11" s="142">
        <v>6723</v>
      </c>
      <c r="F11" s="143">
        <v>3860</v>
      </c>
      <c r="G11" s="141">
        <v>3276</v>
      </c>
      <c r="H11" s="141">
        <v>1704</v>
      </c>
      <c r="I11" s="142">
        <v>2900</v>
      </c>
      <c r="J11" s="143">
        <v>1300</v>
      </c>
      <c r="K11" s="141">
        <v>65699</v>
      </c>
      <c r="L11" s="144">
        <v>35264</v>
      </c>
      <c r="M11" s="144">
        <v>100963</v>
      </c>
      <c r="N11" s="83"/>
    </row>
    <row r="12" spans="1:15" ht="14.45" customHeight="1" x14ac:dyDescent="0.3">
      <c r="A12" s="279" t="s">
        <v>98</v>
      </c>
      <c r="B12" s="145" t="s">
        <v>66</v>
      </c>
      <c r="C12" s="146">
        <v>57000</v>
      </c>
      <c r="D12" s="146">
        <v>54100</v>
      </c>
      <c r="E12" s="147">
        <v>6143</v>
      </c>
      <c r="F12" s="148">
        <v>5905</v>
      </c>
      <c r="G12" s="146">
        <v>3773</v>
      </c>
      <c r="H12" s="146">
        <v>3631</v>
      </c>
      <c r="I12" s="147">
        <v>630</v>
      </c>
      <c r="J12" s="148">
        <v>680</v>
      </c>
      <c r="K12" s="146">
        <v>67546</v>
      </c>
      <c r="L12" s="149">
        <v>64316</v>
      </c>
      <c r="M12" s="149">
        <v>131862</v>
      </c>
      <c r="N12" s="83"/>
    </row>
    <row r="13" spans="1:15" ht="14.45" customHeight="1" x14ac:dyDescent="0.3">
      <c r="A13" s="279" t="s">
        <v>99</v>
      </c>
      <c r="B13" s="145" t="s">
        <v>120</v>
      </c>
      <c r="C13" s="146">
        <v>63200</v>
      </c>
      <c r="D13" s="146">
        <v>52100</v>
      </c>
      <c r="E13" s="147">
        <v>5242</v>
      </c>
      <c r="F13" s="148">
        <v>4545</v>
      </c>
      <c r="G13" s="146">
        <v>3294</v>
      </c>
      <c r="H13" s="146">
        <v>2526</v>
      </c>
      <c r="I13" s="147">
        <v>2100</v>
      </c>
      <c r="J13" s="148">
        <v>1700</v>
      </c>
      <c r="K13" s="146">
        <v>73836</v>
      </c>
      <c r="L13" s="149">
        <v>60871</v>
      </c>
      <c r="M13" s="149">
        <v>134707</v>
      </c>
      <c r="N13" s="83"/>
    </row>
    <row r="14" spans="1:15" ht="14.45" customHeight="1" x14ac:dyDescent="0.3">
      <c r="A14" s="279" t="s">
        <v>100</v>
      </c>
      <c r="B14" s="145" t="s">
        <v>69</v>
      </c>
      <c r="C14" s="146">
        <v>46700</v>
      </c>
      <c r="D14" s="146">
        <v>39800</v>
      </c>
      <c r="E14" s="147">
        <v>4051</v>
      </c>
      <c r="F14" s="148">
        <v>3652</v>
      </c>
      <c r="G14" s="146">
        <v>2455</v>
      </c>
      <c r="H14" s="146">
        <v>2080</v>
      </c>
      <c r="I14" s="147">
        <v>1600</v>
      </c>
      <c r="J14" s="148">
        <v>1600</v>
      </c>
      <c r="K14" s="146">
        <v>54806</v>
      </c>
      <c r="L14" s="149">
        <v>47132</v>
      </c>
      <c r="M14" s="149">
        <v>101938</v>
      </c>
      <c r="N14" s="83"/>
    </row>
    <row r="15" spans="1:15" ht="14.45" customHeight="1" x14ac:dyDescent="0.3">
      <c r="A15" s="279" t="s">
        <v>117</v>
      </c>
      <c r="B15" s="145" t="s">
        <v>75</v>
      </c>
      <c r="C15" s="146">
        <v>203400</v>
      </c>
      <c r="D15" s="146">
        <v>169800</v>
      </c>
      <c r="E15" s="147">
        <v>16009</v>
      </c>
      <c r="F15" s="148">
        <v>13545</v>
      </c>
      <c r="G15" s="146">
        <v>9868</v>
      </c>
      <c r="H15" s="146">
        <v>8011</v>
      </c>
      <c r="I15" s="147">
        <v>6570</v>
      </c>
      <c r="J15" s="148">
        <v>6120</v>
      </c>
      <c r="K15" s="146">
        <v>235847</v>
      </c>
      <c r="L15" s="149">
        <v>197476</v>
      </c>
      <c r="M15" s="149">
        <v>433323</v>
      </c>
      <c r="N15" s="83"/>
      <c r="O15" s="478"/>
    </row>
    <row r="16" spans="1:15" ht="14.45" customHeight="1" x14ac:dyDescent="0.3">
      <c r="A16" s="279" t="s">
        <v>392</v>
      </c>
      <c r="B16" s="443" t="s">
        <v>282</v>
      </c>
      <c r="C16" s="146">
        <v>60</v>
      </c>
      <c r="D16" s="146">
        <v>20</v>
      </c>
      <c r="E16" s="147">
        <v>26</v>
      </c>
      <c r="F16" s="148">
        <v>3</v>
      </c>
      <c r="G16" s="146">
        <v>1</v>
      </c>
      <c r="H16" s="146">
        <v>0</v>
      </c>
      <c r="I16" s="147"/>
      <c r="J16" s="148"/>
      <c r="K16" s="146">
        <v>87</v>
      </c>
      <c r="L16" s="149">
        <v>23</v>
      </c>
      <c r="M16" s="149">
        <v>110</v>
      </c>
      <c r="N16" s="83"/>
    </row>
    <row r="17" spans="1:14" ht="14.45" customHeight="1" x14ac:dyDescent="0.3">
      <c r="A17" s="279" t="s">
        <v>215</v>
      </c>
      <c r="B17" s="443" t="s">
        <v>119</v>
      </c>
      <c r="C17" s="146">
        <v>1800</v>
      </c>
      <c r="D17" s="146">
        <v>1700</v>
      </c>
      <c r="E17" s="147">
        <v>180</v>
      </c>
      <c r="F17" s="148">
        <v>199</v>
      </c>
      <c r="G17" s="146">
        <v>247</v>
      </c>
      <c r="H17" s="146">
        <v>227</v>
      </c>
      <c r="I17" s="147">
        <v>20</v>
      </c>
      <c r="J17" s="148">
        <v>10</v>
      </c>
      <c r="K17" s="146">
        <v>2247</v>
      </c>
      <c r="L17" s="149">
        <v>2136</v>
      </c>
      <c r="M17" s="149">
        <v>4383</v>
      </c>
      <c r="N17" s="83"/>
    </row>
    <row r="18" spans="1:14" ht="14.45" customHeight="1" x14ac:dyDescent="0.3">
      <c r="A18" s="279" t="s">
        <v>393</v>
      </c>
      <c r="B18" s="443" t="s">
        <v>283</v>
      </c>
      <c r="C18" s="146">
        <v>10000</v>
      </c>
      <c r="D18" s="146">
        <v>10800</v>
      </c>
      <c r="E18" s="147">
        <v>1453</v>
      </c>
      <c r="F18" s="148">
        <v>1436</v>
      </c>
      <c r="G18" s="146">
        <v>599</v>
      </c>
      <c r="H18" s="146">
        <v>694</v>
      </c>
      <c r="I18" s="147">
        <v>110</v>
      </c>
      <c r="J18" s="148">
        <v>130</v>
      </c>
      <c r="K18" s="146">
        <v>12162</v>
      </c>
      <c r="L18" s="149">
        <v>13060</v>
      </c>
      <c r="M18" s="149">
        <v>25222</v>
      </c>
      <c r="N18" s="83"/>
    </row>
    <row r="19" spans="1:14" ht="14.45" customHeight="1" x14ac:dyDescent="0.3">
      <c r="A19" s="279" t="s">
        <v>394</v>
      </c>
      <c r="B19" s="443" t="s">
        <v>284</v>
      </c>
      <c r="C19" s="146">
        <v>2100</v>
      </c>
      <c r="D19" s="146">
        <v>1900</v>
      </c>
      <c r="E19" s="147" t="s">
        <v>412</v>
      </c>
      <c r="F19" s="148">
        <v>0</v>
      </c>
      <c r="G19" s="146">
        <v>0</v>
      </c>
      <c r="H19" s="146">
        <v>1</v>
      </c>
      <c r="I19" s="147">
        <v>70</v>
      </c>
      <c r="J19" s="148">
        <v>40</v>
      </c>
      <c r="K19" s="146">
        <v>2170</v>
      </c>
      <c r="L19" s="149">
        <v>1941</v>
      </c>
      <c r="M19" s="149">
        <v>4111</v>
      </c>
      <c r="N19" s="83"/>
    </row>
    <row r="20" spans="1:14" ht="14.45" customHeight="1" thickBot="1" x14ac:dyDescent="0.35">
      <c r="A20" s="279" t="s">
        <v>213</v>
      </c>
      <c r="B20" s="444" t="s">
        <v>123</v>
      </c>
      <c r="C20" s="176">
        <v>11100</v>
      </c>
      <c r="D20" s="176">
        <v>9900</v>
      </c>
      <c r="E20" s="177">
        <v>606</v>
      </c>
      <c r="F20" s="178">
        <v>550</v>
      </c>
      <c r="G20" s="176">
        <v>183</v>
      </c>
      <c r="H20" s="176">
        <v>182</v>
      </c>
      <c r="I20" s="177">
        <v>280</v>
      </c>
      <c r="J20" s="178">
        <v>230</v>
      </c>
      <c r="K20" s="176">
        <v>12169</v>
      </c>
      <c r="L20" s="179">
        <v>10862</v>
      </c>
      <c r="M20" s="179">
        <v>23031</v>
      </c>
      <c r="N20" s="83"/>
    </row>
    <row r="21" spans="1:14" ht="14.45" customHeight="1" x14ac:dyDescent="0.3">
      <c r="B21" s="50"/>
      <c r="C21" s="150"/>
      <c r="D21" s="77"/>
      <c r="E21" s="151"/>
      <c r="F21" s="152"/>
      <c r="G21" s="150"/>
      <c r="H21" s="150"/>
      <c r="I21" s="151"/>
      <c r="J21" s="152"/>
      <c r="K21" s="99"/>
      <c r="L21" s="99"/>
      <c r="M21" s="99"/>
      <c r="N21" s="83"/>
    </row>
    <row r="22" spans="1:14" x14ac:dyDescent="0.3">
      <c r="A22" s="279" t="s">
        <v>217</v>
      </c>
      <c r="B22" s="156" t="s">
        <v>9</v>
      </c>
      <c r="C22" s="153">
        <v>32300</v>
      </c>
      <c r="D22" s="153">
        <v>24600</v>
      </c>
      <c r="E22" s="154">
        <v>3153</v>
      </c>
      <c r="F22" s="155">
        <v>2522</v>
      </c>
      <c r="G22" s="153">
        <v>1678</v>
      </c>
      <c r="H22" s="153">
        <v>1497</v>
      </c>
      <c r="I22" s="154">
        <v>890</v>
      </c>
      <c r="J22" s="155">
        <v>800</v>
      </c>
      <c r="K22" s="153">
        <v>38021</v>
      </c>
      <c r="L22" s="153">
        <v>29419</v>
      </c>
      <c r="M22" s="125"/>
      <c r="N22" s="83"/>
    </row>
    <row r="23" spans="1:14" ht="14.45" customHeight="1" x14ac:dyDescent="0.3">
      <c r="A23" s="279" t="s">
        <v>218</v>
      </c>
      <c r="B23" s="159" t="s">
        <v>10</v>
      </c>
      <c r="C23" s="97">
        <v>3000</v>
      </c>
      <c r="D23" s="97">
        <v>8300</v>
      </c>
      <c r="E23" s="157">
        <v>85</v>
      </c>
      <c r="F23" s="158">
        <v>186</v>
      </c>
      <c r="G23" s="97">
        <v>38</v>
      </c>
      <c r="H23" s="97">
        <v>86</v>
      </c>
      <c r="I23" s="157">
        <v>10</v>
      </c>
      <c r="J23" s="158">
        <v>20</v>
      </c>
      <c r="K23" s="97">
        <v>3133</v>
      </c>
      <c r="L23" s="97">
        <v>8592</v>
      </c>
      <c r="M23" s="125"/>
      <c r="N23" s="83"/>
    </row>
    <row r="24" spans="1:14" ht="14.45" customHeight="1" x14ac:dyDescent="0.3">
      <c r="B24" s="160"/>
      <c r="C24" s="161"/>
      <c r="D24" s="161"/>
      <c r="E24" s="162"/>
      <c r="F24" s="163"/>
      <c r="G24" s="161"/>
      <c r="H24" s="161"/>
      <c r="I24" s="162"/>
      <c r="J24" s="163"/>
      <c r="K24" s="161"/>
      <c r="L24" s="161"/>
      <c r="M24" s="161"/>
      <c r="N24" s="83"/>
    </row>
    <row r="25" spans="1:14" x14ac:dyDescent="0.3">
      <c r="A25" s="279" t="s">
        <v>106</v>
      </c>
      <c r="B25" s="49" t="s">
        <v>11</v>
      </c>
      <c r="C25" s="97">
        <v>1039900</v>
      </c>
      <c r="D25" s="97">
        <v>1049900</v>
      </c>
      <c r="E25" s="157">
        <v>87341</v>
      </c>
      <c r="F25" s="158">
        <v>101367</v>
      </c>
      <c r="G25" s="97">
        <v>34931</v>
      </c>
      <c r="H25" s="97">
        <v>30331</v>
      </c>
      <c r="I25" s="157">
        <v>36000</v>
      </c>
      <c r="J25" s="158">
        <v>39500</v>
      </c>
      <c r="K25" s="97">
        <v>1198172</v>
      </c>
      <c r="L25" s="97">
        <v>1221098</v>
      </c>
      <c r="M25" s="125"/>
      <c r="N25" s="83"/>
    </row>
    <row r="26" spans="1:14" x14ac:dyDescent="0.3">
      <c r="A26" s="279" t="s">
        <v>101</v>
      </c>
      <c r="B26" s="49" t="s">
        <v>16</v>
      </c>
      <c r="C26" s="97">
        <v>171500</v>
      </c>
      <c r="D26" s="97">
        <v>205100</v>
      </c>
      <c r="E26" s="157">
        <v>13717</v>
      </c>
      <c r="F26" s="158">
        <v>17736</v>
      </c>
      <c r="G26" s="164">
        <v>6984</v>
      </c>
      <c r="H26" s="164">
        <v>9850</v>
      </c>
      <c r="I26" s="157">
        <v>3300</v>
      </c>
      <c r="J26" s="158">
        <v>4600</v>
      </c>
      <c r="K26" s="97">
        <v>195501</v>
      </c>
      <c r="L26" s="97">
        <v>237286</v>
      </c>
      <c r="M26" s="125"/>
      <c r="N26" s="83"/>
    </row>
    <row r="27" spans="1:14" x14ac:dyDescent="0.3">
      <c r="A27" s="279" t="s">
        <v>102</v>
      </c>
      <c r="B27" s="49" t="s">
        <v>17</v>
      </c>
      <c r="C27" s="97">
        <v>539300</v>
      </c>
      <c r="D27" s="97">
        <v>555100</v>
      </c>
      <c r="E27" s="157">
        <v>48393</v>
      </c>
      <c r="F27" s="158">
        <v>52638</v>
      </c>
      <c r="G27" s="45">
        <v>33838</v>
      </c>
      <c r="H27" s="164">
        <v>34174</v>
      </c>
      <c r="I27" s="157">
        <v>16500</v>
      </c>
      <c r="J27" s="158">
        <v>17700</v>
      </c>
      <c r="K27" s="97">
        <v>638031</v>
      </c>
      <c r="L27" s="97">
        <v>659612</v>
      </c>
      <c r="M27" s="125"/>
      <c r="N27" s="83"/>
    </row>
    <row r="28" spans="1:14" x14ac:dyDescent="0.3">
      <c r="A28" s="279" t="s">
        <v>103</v>
      </c>
      <c r="B28" s="49" t="s">
        <v>18</v>
      </c>
      <c r="C28" s="97">
        <v>1119400</v>
      </c>
      <c r="D28" s="97">
        <v>1139400</v>
      </c>
      <c r="E28" s="157">
        <v>80151</v>
      </c>
      <c r="F28" s="158">
        <v>82505</v>
      </c>
      <c r="G28" s="164">
        <v>49415</v>
      </c>
      <c r="H28" s="164">
        <v>51634</v>
      </c>
      <c r="I28" s="157">
        <v>34000</v>
      </c>
      <c r="J28" s="158">
        <v>34000</v>
      </c>
      <c r="K28" s="97">
        <v>1282966</v>
      </c>
      <c r="L28" s="97">
        <v>1307539</v>
      </c>
      <c r="M28" s="125"/>
      <c r="N28" s="83"/>
    </row>
    <row r="29" spans="1:14" x14ac:dyDescent="0.3">
      <c r="A29" s="279" t="s">
        <v>104</v>
      </c>
      <c r="B29" s="49" t="s">
        <v>19</v>
      </c>
      <c r="C29" s="97">
        <v>403500</v>
      </c>
      <c r="D29" s="97">
        <v>527400</v>
      </c>
      <c r="E29" s="157">
        <v>32428</v>
      </c>
      <c r="F29" s="158">
        <v>42762</v>
      </c>
      <c r="G29" s="164">
        <v>22957</v>
      </c>
      <c r="H29" s="164">
        <v>28690</v>
      </c>
      <c r="I29" s="157">
        <v>61900</v>
      </c>
      <c r="J29" s="158">
        <v>52900</v>
      </c>
      <c r="K29" s="97">
        <v>520785</v>
      </c>
      <c r="L29" s="97">
        <v>651752</v>
      </c>
      <c r="M29" s="125"/>
      <c r="N29" s="83"/>
    </row>
    <row r="30" spans="1:14" x14ac:dyDescent="0.3">
      <c r="A30" s="279" t="s">
        <v>105</v>
      </c>
      <c r="B30" s="49" t="s">
        <v>20</v>
      </c>
      <c r="C30" s="97">
        <v>527000</v>
      </c>
      <c r="D30" s="97">
        <v>539600</v>
      </c>
      <c r="E30" s="157">
        <v>52120</v>
      </c>
      <c r="F30" s="158">
        <v>50732</v>
      </c>
      <c r="G30" s="164">
        <v>27715</v>
      </c>
      <c r="H30" s="164">
        <v>27421</v>
      </c>
      <c r="I30" s="157">
        <v>14500</v>
      </c>
      <c r="J30" s="158">
        <v>14600</v>
      </c>
      <c r="K30" s="97">
        <v>621335</v>
      </c>
      <c r="L30" s="97">
        <v>632353</v>
      </c>
      <c r="M30" s="125"/>
      <c r="N30" s="83"/>
    </row>
    <row r="31" spans="1:14" x14ac:dyDescent="0.3">
      <c r="A31" s="279" t="s">
        <v>116</v>
      </c>
      <c r="B31" s="49" t="s">
        <v>21</v>
      </c>
      <c r="C31" s="97">
        <v>3365940</v>
      </c>
      <c r="D31" s="97">
        <v>4876180</v>
      </c>
      <c r="E31" s="157">
        <v>212240</v>
      </c>
      <c r="F31" s="158">
        <v>249876</v>
      </c>
      <c r="G31" s="164">
        <v>184487.59309038357</v>
      </c>
      <c r="H31" s="164">
        <v>280072.99051312963</v>
      </c>
      <c r="I31" s="157">
        <v>84210</v>
      </c>
      <c r="J31" s="158">
        <v>88270</v>
      </c>
      <c r="K31" s="97">
        <v>3846877.5930903833</v>
      </c>
      <c r="L31" s="97">
        <v>5494398.9905131292</v>
      </c>
      <c r="M31" s="125"/>
      <c r="N31" s="83"/>
    </row>
    <row r="32" spans="1:14" x14ac:dyDescent="0.3">
      <c r="C32" s="44"/>
      <c r="E32" s="165"/>
      <c r="F32" s="165"/>
      <c r="G32" s="88"/>
      <c r="H32" s="88"/>
      <c r="I32" s="88"/>
      <c r="J32" s="88"/>
      <c r="K32" s="88"/>
      <c r="L32" s="88"/>
      <c r="M32" s="88"/>
      <c r="N32" s="83"/>
    </row>
    <row r="33" spans="1:16" s="250" customFormat="1" ht="15" x14ac:dyDescent="0.35">
      <c r="B33" s="262" t="s">
        <v>22</v>
      </c>
      <c r="C33" s="254" t="s">
        <v>48</v>
      </c>
      <c r="N33" s="251"/>
    </row>
    <row r="34" spans="1:16" s="250" customFormat="1" ht="15" x14ac:dyDescent="0.35">
      <c r="C34" s="265" t="s">
        <v>313</v>
      </c>
      <c r="D34" s="265"/>
      <c r="E34" s="265"/>
      <c r="F34" s="265"/>
      <c r="G34" s="264"/>
      <c r="H34" s="263"/>
      <c r="I34" s="263"/>
      <c r="J34" s="263"/>
      <c r="K34" s="263"/>
      <c r="L34" s="263"/>
      <c r="N34" s="259"/>
      <c r="O34" s="259"/>
      <c r="P34" s="259"/>
    </row>
    <row r="35" spans="1:16" s="250" customFormat="1" ht="15" x14ac:dyDescent="0.35">
      <c r="C35" s="477" t="s">
        <v>485</v>
      </c>
      <c r="D35" s="265"/>
      <c r="E35" s="265"/>
      <c r="F35" s="265"/>
      <c r="G35" s="475"/>
      <c r="H35" s="340"/>
      <c r="I35" s="340"/>
      <c r="J35" s="340"/>
      <c r="K35" s="340"/>
      <c r="L35" s="340"/>
      <c r="N35" s="259"/>
      <c r="O35" s="259"/>
      <c r="P35" s="259"/>
    </row>
    <row r="36" spans="1:16" s="250" customFormat="1" ht="15" x14ac:dyDescent="0.35">
      <c r="B36" s="252"/>
      <c r="C36" s="256" t="s">
        <v>399</v>
      </c>
      <c r="D36" s="255"/>
      <c r="E36" s="342"/>
      <c r="F36" s="368"/>
      <c r="G36" s="368"/>
      <c r="H36" s="368"/>
      <c r="I36" s="368"/>
      <c r="J36" s="368"/>
      <c r="K36" s="368"/>
      <c r="L36" s="368"/>
      <c r="M36" s="368"/>
      <c r="N36" s="258"/>
    </row>
    <row r="37" spans="1:16" s="250" customFormat="1" ht="15" x14ac:dyDescent="0.35">
      <c r="B37" s="252"/>
      <c r="C37" s="256"/>
      <c r="D37" s="255"/>
      <c r="E37" s="255"/>
      <c r="F37" s="255"/>
      <c r="G37" s="255"/>
      <c r="H37" s="255"/>
      <c r="I37" s="255"/>
      <c r="J37" s="255"/>
      <c r="K37" s="255"/>
      <c r="L37" s="255"/>
      <c r="M37" s="255"/>
    </row>
    <row r="38" spans="1:16" s="250" customFormat="1" ht="15" x14ac:dyDescent="0.35">
      <c r="B38" s="262" t="s">
        <v>24</v>
      </c>
      <c r="C38" s="257" t="s">
        <v>314</v>
      </c>
      <c r="G38" s="268" t="s">
        <v>321</v>
      </c>
    </row>
    <row r="39" spans="1:16" s="250" customFormat="1" ht="15.75" x14ac:dyDescent="0.35">
      <c r="A39" s="279"/>
      <c r="B39" s="252"/>
      <c r="C39" s="254" t="s">
        <v>319</v>
      </c>
      <c r="D39" s="258"/>
      <c r="E39" s="258"/>
      <c r="F39" s="258"/>
      <c r="G39" s="258"/>
      <c r="H39" s="258"/>
      <c r="I39" s="258"/>
      <c r="J39" s="258"/>
      <c r="K39" s="258"/>
      <c r="L39" s="258"/>
      <c r="M39" s="258"/>
    </row>
    <row r="40" spans="1:16" s="250" customFormat="1" ht="15.75" x14ac:dyDescent="0.35">
      <c r="A40" s="279"/>
      <c r="B40" s="252"/>
      <c r="C40" s="254" t="s">
        <v>318</v>
      </c>
      <c r="D40" s="258"/>
      <c r="E40" s="258"/>
      <c r="H40" s="258"/>
      <c r="J40" s="258"/>
      <c r="K40" s="331" t="s">
        <v>252</v>
      </c>
      <c r="L40" s="258"/>
      <c r="M40" s="258"/>
    </row>
    <row r="41" spans="1:16" s="250" customFormat="1" ht="15.75" x14ac:dyDescent="0.35">
      <c r="A41" s="279"/>
      <c r="B41" s="252"/>
      <c r="C41" s="257" t="s">
        <v>293</v>
      </c>
      <c r="D41" s="257"/>
      <c r="E41" s="257"/>
      <c r="F41" s="257"/>
      <c r="H41" s="257"/>
      <c r="K41" s="331" t="s">
        <v>322</v>
      </c>
      <c r="L41" s="289"/>
      <c r="M41" s="253"/>
    </row>
    <row r="42" spans="1:16" x14ac:dyDescent="0.3">
      <c r="A42" s="447"/>
      <c r="B42" s="166"/>
      <c r="C42" s="167"/>
      <c r="D42" s="167"/>
      <c r="E42" s="167"/>
      <c r="F42" s="167"/>
      <c r="G42" s="167"/>
      <c r="H42" s="167"/>
      <c r="I42" s="167"/>
      <c r="J42" s="167"/>
      <c r="K42" s="167"/>
      <c r="L42" s="167"/>
      <c r="M42" s="167"/>
    </row>
    <row r="43" spans="1:16" x14ac:dyDescent="0.3">
      <c r="A43" s="447"/>
    </row>
    <row r="44" spans="1:16" x14ac:dyDescent="0.3">
      <c r="A44" s="447"/>
    </row>
    <row r="48" spans="1:16" x14ac:dyDescent="0.3">
      <c r="A48" s="448"/>
    </row>
    <row r="49" spans="1:1" x14ac:dyDescent="0.3">
      <c r="A49" s="448"/>
    </row>
  </sheetData>
  <mergeCells count="5">
    <mergeCell ref="C3:D3"/>
    <mergeCell ref="E3:F3"/>
    <mergeCell ref="G3:H3"/>
    <mergeCell ref="I3:J3"/>
    <mergeCell ref="K3:M3"/>
  </mergeCells>
  <hyperlinks>
    <hyperlink ref="G38" r:id="rId1" xr:uid="{00000000-0004-0000-0200-000000000000}"/>
    <hyperlink ref="K40" r:id="rId2" xr:uid="{00000000-0004-0000-0200-000001000000}"/>
    <hyperlink ref="K41" r:id="rId3" xr:uid="{00000000-0004-0000-0200-000002000000}"/>
    <hyperlink ref="B2" location="'Chapter 2a'!A1" display="Back to Table of Contents" xr:uid="{00000000-0004-0000-0200-000003000000}"/>
  </hyperlinks>
  <pageMargins left="0.7" right="0.7" top="0.75" bottom="0.75" header="0.3" footer="0.3"/>
  <pageSetup paperSize="9" scale="58" fitToHeight="0" orientation="landscape" r:id="rId4"/>
  <drawing r:id="rId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6">
    <tabColor rgb="FFE7CFE5"/>
    <pageSetUpPr fitToPage="1"/>
  </sheetPr>
  <dimension ref="A1:Q23"/>
  <sheetViews>
    <sheetView showGridLines="0" zoomScaleNormal="100" workbookViewId="0"/>
  </sheetViews>
  <sheetFormatPr defaultColWidth="9.140625" defaultRowHeight="16.5" x14ac:dyDescent="0.3"/>
  <cols>
    <col min="1" max="16384" width="9.140625" style="44"/>
  </cols>
  <sheetData>
    <row r="1" spans="1:17" x14ac:dyDescent="0.3">
      <c r="A1" s="244" t="s">
        <v>145</v>
      </c>
      <c r="B1" s="60"/>
      <c r="C1" s="84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</row>
    <row r="2" spans="1:17" ht="24" customHeight="1" x14ac:dyDescent="0.3">
      <c r="A2" s="507" t="s">
        <v>59</v>
      </c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</row>
    <row r="23" spans="3:3" x14ac:dyDescent="0.3">
      <c r="C23" s="55"/>
    </row>
  </sheetData>
  <mergeCells count="1">
    <mergeCell ref="A2:L2"/>
  </mergeCells>
  <hyperlinks>
    <hyperlink ref="A1" location="'Chapter 2a'!A1" display="Back to Table of Contents" xr:uid="{6F3E1578-18BA-4262-ACF4-01AD4188F76B}"/>
  </hyperlinks>
  <pageMargins left="0.25" right="0.25" top="0.75" bottom="0.75" header="0.3" footer="0.3"/>
  <pageSetup paperSize="9" scale="25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9">
    <tabColor rgb="FFE7CFE5"/>
    <pageSetUpPr fitToPage="1"/>
  </sheetPr>
  <dimension ref="A1:Q1"/>
  <sheetViews>
    <sheetView showGridLines="0" zoomScaleNormal="100" workbookViewId="0"/>
  </sheetViews>
  <sheetFormatPr defaultColWidth="9.140625" defaultRowHeight="16.5" x14ac:dyDescent="0.3"/>
  <cols>
    <col min="1" max="16384" width="9.140625" style="44"/>
  </cols>
  <sheetData>
    <row r="1" spans="1:17" x14ac:dyDescent="0.3">
      <c r="A1" s="244" t="s">
        <v>145</v>
      </c>
      <c r="B1" s="60"/>
      <c r="C1" s="84"/>
      <c r="D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</row>
  </sheetData>
  <hyperlinks>
    <hyperlink ref="A1" location="'Chapter 2a'!A1" display="Back to Table of Contents" xr:uid="{1AD0698F-069A-4BA0-8786-42041E7D0F5C}"/>
  </hyperlinks>
  <pageMargins left="0.7" right="0.7" top="0.75" bottom="0.75" header="0.3" footer="0.3"/>
  <pageSetup paperSize="9" scale="95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7">
    <tabColor rgb="FFCCC0DA"/>
  </sheetPr>
  <dimension ref="A1:V58"/>
  <sheetViews>
    <sheetView showGridLines="0" topLeftCell="A23" zoomScale="90" zoomScaleNormal="90" workbookViewId="0"/>
  </sheetViews>
  <sheetFormatPr defaultColWidth="9.140625" defaultRowHeight="16.5" x14ac:dyDescent="0.3"/>
  <cols>
    <col min="1" max="1" width="13.7109375" style="44" customWidth="1"/>
    <col min="2" max="2" width="35.140625" style="44" bestFit="1" customWidth="1"/>
    <col min="3" max="3" width="9.28515625" style="44" customWidth="1"/>
    <col min="4" max="16384" width="9.140625" style="44"/>
  </cols>
  <sheetData>
    <row r="1" spans="1:22" ht="18" x14ac:dyDescent="0.35">
      <c r="A1" s="458" t="s">
        <v>413</v>
      </c>
    </row>
    <row r="2" spans="1:22" x14ac:dyDescent="0.3">
      <c r="R2" s="70"/>
      <c r="S2" s="70"/>
      <c r="T2" s="70"/>
      <c r="U2" s="70"/>
      <c r="V2" s="70"/>
    </row>
    <row r="3" spans="1:22" x14ac:dyDescent="0.3">
      <c r="A3" s="87" t="s">
        <v>137</v>
      </c>
      <c r="B3" s="44" t="s">
        <v>0</v>
      </c>
      <c r="C3" s="70" t="s">
        <v>25</v>
      </c>
      <c r="D3" s="70" t="s">
        <v>26</v>
      </c>
      <c r="E3" s="70" t="s">
        <v>27</v>
      </c>
      <c r="F3" s="70" t="s">
        <v>28</v>
      </c>
      <c r="G3" s="70" t="s">
        <v>29</v>
      </c>
      <c r="H3" s="70" t="s">
        <v>30</v>
      </c>
      <c r="I3" s="70" t="s">
        <v>31</v>
      </c>
      <c r="J3" s="70" t="s">
        <v>32</v>
      </c>
      <c r="K3" s="70" t="s">
        <v>33</v>
      </c>
      <c r="L3" s="70" t="s">
        <v>46</v>
      </c>
      <c r="M3" s="70" t="s">
        <v>82</v>
      </c>
      <c r="N3" s="44" t="s">
        <v>95</v>
      </c>
      <c r="O3" s="44" t="s">
        <v>121</v>
      </c>
      <c r="P3" s="44" t="s">
        <v>279</v>
      </c>
      <c r="R3" s="70"/>
      <c r="S3" s="70"/>
      <c r="T3" s="70"/>
      <c r="U3" s="70"/>
      <c r="V3" s="70"/>
    </row>
    <row r="4" spans="1:22" x14ac:dyDescent="0.3">
      <c r="A4" s="87"/>
      <c r="D4" s="70"/>
      <c r="E4" s="70"/>
      <c r="F4" s="70"/>
      <c r="G4" s="70"/>
      <c r="H4" s="70"/>
      <c r="I4" s="70"/>
      <c r="J4" s="70"/>
      <c r="K4" s="70"/>
      <c r="R4" s="88"/>
      <c r="S4" s="88"/>
      <c r="T4" s="88"/>
      <c r="U4" s="88"/>
      <c r="V4" s="88"/>
    </row>
    <row r="5" spans="1:22" x14ac:dyDescent="0.3">
      <c r="A5" s="87"/>
      <c r="B5" s="44" t="s">
        <v>70</v>
      </c>
      <c r="C5" s="88">
        <f>'2.4b'!D5</f>
        <v>694974</v>
      </c>
      <c r="D5" s="88">
        <f>'2.4b'!E5</f>
        <v>705822</v>
      </c>
      <c r="E5" s="88">
        <f>'2.4b'!F5</f>
        <v>715200</v>
      </c>
      <c r="F5" s="88">
        <f>'2.4b'!G5</f>
        <v>741384</v>
      </c>
      <c r="G5" s="88">
        <f>'2.4b'!H5</f>
        <v>759672</v>
      </c>
      <c r="H5" s="88">
        <f>'2.4b'!I5</f>
        <v>767889</v>
      </c>
      <c r="I5" s="88">
        <f>'2.4b'!J5</f>
        <v>779921</v>
      </c>
      <c r="J5" s="88">
        <f>'2.4b'!K5</f>
        <v>777888</v>
      </c>
      <c r="K5" s="88">
        <f>'2.4b'!L5</f>
        <v>793952</v>
      </c>
      <c r="L5" s="88">
        <f>'2.4b'!M5</f>
        <v>804412</v>
      </c>
      <c r="M5" s="88">
        <f>'2.4b'!N5</f>
        <v>838567</v>
      </c>
      <c r="N5" s="89">
        <f>'2.4b'!O5</f>
        <v>811101</v>
      </c>
      <c r="O5" s="89">
        <f>'2.4b'!P5</f>
        <v>831328</v>
      </c>
      <c r="P5" s="89">
        <f>'2.4b'!Q5</f>
        <v>863302</v>
      </c>
      <c r="R5" s="88"/>
      <c r="S5" s="88"/>
      <c r="T5" s="88"/>
      <c r="U5" s="88"/>
      <c r="V5" s="88"/>
    </row>
    <row r="6" spans="1:22" x14ac:dyDescent="0.3">
      <c r="A6" s="87"/>
      <c r="B6" s="44" t="s">
        <v>71</v>
      </c>
      <c r="C6" s="88">
        <f>'2.4c'!D5</f>
        <v>549030</v>
      </c>
      <c r="D6" s="88">
        <f>'2.4c'!E5</f>
        <v>549768</v>
      </c>
      <c r="E6" s="88">
        <f>'2.4c'!F5</f>
        <v>559474</v>
      </c>
      <c r="F6" s="88">
        <f>'2.4c'!G5</f>
        <v>580911</v>
      </c>
      <c r="G6" s="88">
        <f>'2.4c'!H5</f>
        <v>598575</v>
      </c>
      <c r="H6" s="88">
        <f>'2.4c'!I5</f>
        <v>603920</v>
      </c>
      <c r="I6" s="88">
        <f>'2.4c'!J5</f>
        <v>601714</v>
      </c>
      <c r="J6" s="88">
        <f>'2.4c'!K5</f>
        <v>596206</v>
      </c>
      <c r="K6" s="88">
        <f>'2.4c'!L5</f>
        <v>607280</v>
      </c>
      <c r="L6" s="88">
        <f>'2.4c'!M5</f>
        <v>618907</v>
      </c>
      <c r="M6" s="88">
        <f>'2.4c'!N5</f>
        <v>641753</v>
      </c>
      <c r="N6" s="89">
        <f>'2.4c'!O5</f>
        <v>607701</v>
      </c>
      <c r="O6" s="89">
        <f>'2.4c'!P5</f>
        <v>617528</v>
      </c>
      <c r="P6" s="89">
        <f>'2.4c'!Q5</f>
        <v>637486</v>
      </c>
      <c r="R6" s="88"/>
      <c r="S6" s="88"/>
      <c r="T6" s="88"/>
      <c r="U6" s="88"/>
      <c r="V6" s="88"/>
    </row>
    <row r="7" spans="1:22" x14ac:dyDescent="0.3">
      <c r="B7" s="44" t="s">
        <v>60</v>
      </c>
      <c r="C7" s="88">
        <f>'2.4b'!D6</f>
        <v>274816</v>
      </c>
      <c r="D7" s="88">
        <f>'2.4b'!E6</f>
        <v>276900</v>
      </c>
      <c r="E7" s="88">
        <f>'2.4b'!F6</f>
        <v>275069</v>
      </c>
      <c r="F7" s="88">
        <f>'2.4b'!G6</f>
        <v>274163</v>
      </c>
      <c r="G7" s="88">
        <f>'2.4b'!H6</f>
        <v>265667</v>
      </c>
      <c r="H7" s="88">
        <f>'2.4b'!I6</f>
        <v>263538</v>
      </c>
      <c r="I7" s="88">
        <f>'2.4b'!J6</f>
        <v>266954</v>
      </c>
      <c r="J7" s="88">
        <f>'2.4b'!K6</f>
        <v>265102</v>
      </c>
      <c r="K7" s="88">
        <f>'2.4b'!L6</f>
        <v>264934</v>
      </c>
      <c r="L7" s="88">
        <f>'2.4b'!M6</f>
        <v>260052</v>
      </c>
      <c r="M7" s="88">
        <f>'2.4b'!N6</f>
        <v>261024</v>
      </c>
      <c r="N7" s="89">
        <f>'2.4b'!O6</f>
        <v>263513</v>
      </c>
      <c r="O7" s="89">
        <f>'2.4b'!P6</f>
        <v>265359</v>
      </c>
      <c r="P7" s="89">
        <f>'2.4b'!Q6</f>
        <v>267694</v>
      </c>
      <c r="R7" s="88"/>
      <c r="S7" s="88"/>
      <c r="T7" s="88"/>
      <c r="U7" s="88"/>
      <c r="V7" s="88"/>
    </row>
    <row r="8" spans="1:22" x14ac:dyDescent="0.3">
      <c r="B8" s="44" t="s">
        <v>61</v>
      </c>
      <c r="C8" s="88">
        <f>'2.4c'!D6</f>
        <v>153446</v>
      </c>
      <c r="D8" s="88">
        <f>'2.4c'!E6</f>
        <v>151013</v>
      </c>
      <c r="E8" s="88">
        <f>'2.4c'!F6</f>
        <v>149178</v>
      </c>
      <c r="F8" s="88">
        <f>'2.4c'!G6</f>
        <v>148171</v>
      </c>
      <c r="G8" s="88">
        <f>'2.4c'!H6</f>
        <v>142008</v>
      </c>
      <c r="H8" s="88">
        <f>'2.4c'!I6</f>
        <v>141558</v>
      </c>
      <c r="I8" s="88">
        <f>'2.4c'!J6</f>
        <v>142554</v>
      </c>
      <c r="J8" s="88">
        <f>'2.4c'!K6</f>
        <v>138987</v>
      </c>
      <c r="K8" s="88">
        <f>'2.4c'!L6</f>
        <v>136073</v>
      </c>
      <c r="L8" s="88">
        <f>'2.4c'!M6</f>
        <v>133479</v>
      </c>
      <c r="M8" s="88">
        <f>'2.4c'!N6</f>
        <v>132863</v>
      </c>
      <c r="N8" s="89">
        <f>'2.4c'!O6</f>
        <v>132803</v>
      </c>
      <c r="O8" s="89">
        <f>'2.4c'!P6</f>
        <v>132267</v>
      </c>
      <c r="P8" s="89">
        <f>'2.4c'!Q6</f>
        <v>132690</v>
      </c>
      <c r="R8" s="88"/>
      <c r="S8" s="88"/>
      <c r="T8" s="88"/>
      <c r="U8" s="88"/>
      <c r="V8" s="88"/>
    </row>
    <row r="9" spans="1:22" x14ac:dyDescent="0.3">
      <c r="B9" s="44" t="s">
        <v>142</v>
      </c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9"/>
      <c r="O9" s="89"/>
      <c r="P9" s="89"/>
      <c r="R9" s="88"/>
      <c r="S9" s="88"/>
      <c r="T9" s="88"/>
      <c r="U9" s="88"/>
      <c r="V9" s="88"/>
    </row>
    <row r="10" spans="1:22" x14ac:dyDescent="0.3">
      <c r="B10" s="44" t="s">
        <v>143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9"/>
      <c r="O10" s="89"/>
      <c r="P10" s="89"/>
      <c r="R10" s="88"/>
      <c r="S10" s="88"/>
      <c r="T10" s="88"/>
      <c r="U10" s="88"/>
      <c r="V10" s="88"/>
    </row>
    <row r="11" spans="1:22" x14ac:dyDescent="0.3">
      <c r="B11" s="44" t="s">
        <v>62</v>
      </c>
      <c r="C11" s="88">
        <f>'2.4b'!D10</f>
        <v>85041</v>
      </c>
      <c r="D11" s="88">
        <f>'2.4b'!E10</f>
        <v>84271</v>
      </c>
      <c r="E11" s="88">
        <f>'2.4b'!F10</f>
        <v>86372</v>
      </c>
      <c r="F11" s="88">
        <f>'2.4b'!G10</f>
        <v>91363</v>
      </c>
      <c r="G11" s="88">
        <f>'2.4b'!H10</f>
        <v>97878</v>
      </c>
      <c r="H11" s="88">
        <f>'2.4b'!I10</f>
        <v>96364</v>
      </c>
      <c r="I11" s="88">
        <f>'2.4b'!J10</f>
        <v>95294</v>
      </c>
      <c r="J11" s="88">
        <f>'2.4b'!K10</f>
        <v>96502</v>
      </c>
      <c r="K11" s="88">
        <f>'2.4b'!L10</f>
        <v>97593</v>
      </c>
      <c r="L11" s="88">
        <f>'2.4b'!M10</f>
        <v>98597</v>
      </c>
      <c r="M11" s="88">
        <f>'2.4b'!N10</f>
        <v>102188</v>
      </c>
      <c r="N11" s="89">
        <f>'2.4b'!O10</f>
        <v>103758</v>
      </c>
      <c r="O11" s="89">
        <f>'2.4b'!P10</f>
        <v>106514</v>
      </c>
      <c r="P11" s="89">
        <f>'2.4b'!Q10</f>
        <v>110259</v>
      </c>
      <c r="R11" s="88"/>
      <c r="S11" s="88"/>
      <c r="T11" s="88"/>
      <c r="U11" s="88"/>
      <c r="V11" s="88"/>
    </row>
    <row r="12" spans="1:22" x14ac:dyDescent="0.3">
      <c r="B12" s="44" t="s">
        <v>63</v>
      </c>
      <c r="C12" s="88">
        <f>'2.4c'!D10</f>
        <v>93280</v>
      </c>
      <c r="D12" s="88">
        <f>'2.4c'!E10</f>
        <v>92181</v>
      </c>
      <c r="E12" s="88">
        <f>'2.4c'!F10</f>
        <v>93627</v>
      </c>
      <c r="F12" s="88">
        <f>'2.4c'!G10</f>
        <v>98738</v>
      </c>
      <c r="G12" s="88">
        <f>'2.4c'!H10</f>
        <v>105827</v>
      </c>
      <c r="H12" s="88">
        <f>'2.4c'!I10</f>
        <v>101971</v>
      </c>
      <c r="I12" s="88">
        <f>'2.4c'!J10</f>
        <v>99142</v>
      </c>
      <c r="J12" s="88">
        <f>'2.4c'!K10</f>
        <v>99579</v>
      </c>
      <c r="K12" s="88">
        <f>'2.4c'!L10</f>
        <v>99763</v>
      </c>
      <c r="L12" s="88">
        <f>'2.4c'!M10</f>
        <v>99196</v>
      </c>
      <c r="M12" s="88">
        <f>'2.4c'!N10</f>
        <v>101394</v>
      </c>
      <c r="N12" s="89">
        <f>'2.4c'!O10</f>
        <v>101922</v>
      </c>
      <c r="O12" s="89">
        <f>'2.4c'!P10</f>
        <v>104418</v>
      </c>
      <c r="P12" s="89">
        <f>'2.4c'!Q10</f>
        <v>104613</v>
      </c>
      <c r="R12" s="88"/>
      <c r="S12" s="88"/>
      <c r="T12" s="88"/>
      <c r="U12" s="88"/>
      <c r="V12" s="88"/>
    </row>
    <row r="13" spans="1:22" x14ac:dyDescent="0.3">
      <c r="B13" s="44" t="s">
        <v>83</v>
      </c>
      <c r="C13" s="88">
        <f>'2.4b'!D11</f>
        <v>223874</v>
      </c>
      <c r="D13" s="88">
        <f>'2.4b'!E11</f>
        <v>234630</v>
      </c>
      <c r="E13" s="88">
        <f>'2.4b'!F11</f>
        <v>238679</v>
      </c>
      <c r="F13" s="88">
        <f>'2.4b'!G11</f>
        <v>256756</v>
      </c>
      <c r="G13" s="88">
        <f>'2.4b'!H11</f>
        <v>270359</v>
      </c>
      <c r="H13" s="88">
        <f>'2.4b'!I11</f>
        <v>277654</v>
      </c>
      <c r="I13" s="88">
        <f>'2.4b'!J11</f>
        <v>282728</v>
      </c>
      <c r="J13" s="88">
        <f>'2.4b'!K11</f>
        <v>276805</v>
      </c>
      <c r="K13" s="88">
        <f>'2.4b'!L11</f>
        <v>286739</v>
      </c>
      <c r="L13" s="88">
        <f>'2.4b'!M11</f>
        <v>293369</v>
      </c>
      <c r="M13" s="88">
        <f>'2.4b'!N11</f>
        <v>309801</v>
      </c>
      <c r="N13" s="89">
        <f>'2.4b'!O11</f>
        <v>272505</v>
      </c>
      <c r="O13" s="89">
        <f>'2.4b'!P11</f>
        <v>280044</v>
      </c>
      <c r="P13" s="89">
        <f>'2.4b'!Q11</f>
        <v>295328</v>
      </c>
      <c r="R13" s="88"/>
      <c r="S13" s="88"/>
      <c r="T13" s="88"/>
      <c r="U13" s="88"/>
      <c r="V13" s="88"/>
    </row>
    <row r="14" spans="1:22" x14ac:dyDescent="0.3">
      <c r="B14" s="44" t="s">
        <v>84</v>
      </c>
      <c r="C14" s="88">
        <f>'2.4c'!D11</f>
        <v>200033</v>
      </c>
      <c r="D14" s="88">
        <f>'2.4c'!E11</f>
        <v>206497</v>
      </c>
      <c r="E14" s="88">
        <f>'2.4c'!F11</f>
        <v>212301</v>
      </c>
      <c r="F14" s="88">
        <f>'2.4c'!G11</f>
        <v>226096</v>
      </c>
      <c r="G14" s="88">
        <f>'2.4c'!H11</f>
        <v>237297</v>
      </c>
      <c r="H14" s="88">
        <f>'2.4c'!I11</f>
        <v>243472</v>
      </c>
      <c r="I14" s="88">
        <f>'2.4c'!J11</f>
        <v>241205</v>
      </c>
      <c r="J14" s="88">
        <f>'2.4c'!K11</f>
        <v>234855</v>
      </c>
      <c r="K14" s="88">
        <f>'2.4c'!L11</f>
        <v>244194</v>
      </c>
      <c r="L14" s="88">
        <f>'2.4c'!M11</f>
        <v>252622</v>
      </c>
      <c r="M14" s="88">
        <f>'2.4c'!N11</f>
        <v>265540</v>
      </c>
      <c r="N14" s="89">
        <f>'2.4c'!O11</f>
        <v>225705</v>
      </c>
      <c r="O14" s="89">
        <f>'2.4c'!P11</f>
        <v>229809</v>
      </c>
      <c r="P14" s="89">
        <f>'2.4c'!Q11</f>
        <v>240079</v>
      </c>
    </row>
    <row r="18" spans="1:16" x14ac:dyDescent="0.3">
      <c r="A18" s="87" t="s">
        <v>138</v>
      </c>
      <c r="B18" s="44" t="s">
        <v>1</v>
      </c>
      <c r="C18" s="369" t="s">
        <v>25</v>
      </c>
      <c r="D18" s="369" t="s">
        <v>26</v>
      </c>
      <c r="E18" s="369" t="s">
        <v>27</v>
      </c>
      <c r="F18" s="369" t="s">
        <v>28</v>
      </c>
      <c r="G18" s="70" t="s">
        <v>29</v>
      </c>
      <c r="H18" s="70" t="s">
        <v>30</v>
      </c>
      <c r="I18" s="70" t="s">
        <v>31</v>
      </c>
      <c r="J18" s="70" t="s">
        <v>32</v>
      </c>
      <c r="K18" s="70" t="s">
        <v>33</v>
      </c>
      <c r="L18" s="70" t="s">
        <v>46</v>
      </c>
      <c r="M18" s="175" t="s">
        <v>82</v>
      </c>
      <c r="N18" s="175" t="s">
        <v>95</v>
      </c>
      <c r="O18" s="44" t="s">
        <v>121</v>
      </c>
      <c r="P18" s="44" t="s">
        <v>279</v>
      </c>
    </row>
    <row r="19" spans="1:16" x14ac:dyDescent="0.3">
      <c r="A19" s="87"/>
      <c r="G19" s="70"/>
      <c r="H19" s="70"/>
      <c r="I19" s="70"/>
      <c r="J19" s="70"/>
      <c r="K19" s="70"/>
    </row>
    <row r="20" spans="1:16" x14ac:dyDescent="0.3">
      <c r="A20" s="87"/>
      <c r="B20" s="44" t="s">
        <v>70</v>
      </c>
      <c r="C20" s="83"/>
      <c r="D20" s="83"/>
      <c r="E20" s="83"/>
      <c r="F20" s="83">
        <f>'2.4b'!G13</f>
        <v>82266</v>
      </c>
      <c r="G20" s="88">
        <f>'2.4b'!H13</f>
        <v>81442</v>
      </c>
      <c r="H20" s="88">
        <f>'2.4b'!I13</f>
        <v>83985</v>
      </c>
      <c r="I20" s="88">
        <f>'2.4b'!J13</f>
        <v>83946</v>
      </c>
      <c r="J20" s="88">
        <f>'2.4b'!K13</f>
        <v>85126</v>
      </c>
      <c r="K20" s="88">
        <f>'2.4b'!L13</f>
        <v>88575</v>
      </c>
      <c r="L20" s="88">
        <f>'2.4b'!M13</f>
        <v>90271</v>
      </c>
      <c r="M20" s="88">
        <f>'2.4b'!N13</f>
        <v>95117</v>
      </c>
      <c r="N20" s="88">
        <f>'2.4b'!O13</f>
        <v>94095</v>
      </c>
      <c r="O20" s="88">
        <f>'2.4b'!P13</f>
        <v>93102</v>
      </c>
      <c r="P20" s="88">
        <f>'2.4b'!Q13</f>
        <v>95113</v>
      </c>
    </row>
    <row r="21" spans="1:16" x14ac:dyDescent="0.3">
      <c r="B21" s="44" t="s">
        <v>71</v>
      </c>
      <c r="C21" s="83"/>
      <c r="D21" s="83"/>
      <c r="E21" s="83"/>
      <c r="F21" s="83">
        <f>'2.4c'!G13</f>
        <v>65373</v>
      </c>
      <c r="G21" s="88">
        <f>'2.4c'!H13</f>
        <v>64798</v>
      </c>
      <c r="H21" s="88">
        <f>'2.4c'!I13</f>
        <v>66082</v>
      </c>
      <c r="I21" s="88">
        <f>'2.4c'!J13</f>
        <v>66164</v>
      </c>
      <c r="J21" s="88">
        <f>'2.4c'!K13</f>
        <v>65869</v>
      </c>
      <c r="K21" s="88">
        <f>'2.4c'!L13</f>
        <v>70503</v>
      </c>
      <c r="L21" s="88">
        <f>'2.4c'!M13</f>
        <v>70494</v>
      </c>
      <c r="M21" s="88">
        <f>'2.4c'!N13</f>
        <v>74268</v>
      </c>
      <c r="N21" s="88">
        <f>'2.4c'!O13</f>
        <v>71823</v>
      </c>
      <c r="O21" s="88">
        <f>'2.4c'!P13</f>
        <v>71864</v>
      </c>
      <c r="P21" s="88">
        <f>'2.4c'!Q13</f>
        <v>72073</v>
      </c>
    </row>
    <row r="22" spans="1:16" x14ac:dyDescent="0.3">
      <c r="B22" s="44" t="s">
        <v>60</v>
      </c>
      <c r="C22" s="83"/>
      <c r="D22" s="83"/>
      <c r="E22" s="83"/>
      <c r="F22" s="83">
        <f>'2.4b'!G14</f>
        <v>32230</v>
      </c>
      <c r="G22" s="88">
        <f>'2.4b'!H14</f>
        <v>31287</v>
      </c>
      <c r="H22" s="88">
        <f>'2.4b'!I14</f>
        <v>32635</v>
      </c>
      <c r="I22" s="88">
        <f>'2.4b'!J14</f>
        <v>32132</v>
      </c>
      <c r="J22" s="88">
        <f>'2.4b'!K14</f>
        <v>31645</v>
      </c>
      <c r="K22" s="88">
        <f>'2.4b'!L14</f>
        <v>32108</v>
      </c>
      <c r="L22" s="88">
        <f>'2.4b'!M14</f>
        <v>32174</v>
      </c>
      <c r="M22" s="88">
        <f>'2.4b'!N14</f>
        <v>31870</v>
      </c>
      <c r="N22" s="88">
        <f>'2.4b'!O14</f>
        <v>33207</v>
      </c>
      <c r="O22" s="88">
        <f>'2.4b'!P14</f>
        <v>32505</v>
      </c>
      <c r="P22" s="88">
        <f>'2.4b'!Q14</f>
        <v>34108</v>
      </c>
    </row>
    <row r="23" spans="1:16" x14ac:dyDescent="0.3">
      <c r="B23" s="44" t="s">
        <v>61</v>
      </c>
      <c r="C23" s="83"/>
      <c r="D23" s="83"/>
      <c r="E23" s="83"/>
      <c r="F23" s="83">
        <f>'2.4c'!G14</f>
        <v>17775</v>
      </c>
      <c r="G23" s="88">
        <f>'2.4c'!H14</f>
        <v>17234</v>
      </c>
      <c r="H23" s="88">
        <f>'2.4c'!I14</f>
        <v>17931</v>
      </c>
      <c r="I23" s="88">
        <f>'2.4c'!J14</f>
        <v>17681</v>
      </c>
      <c r="J23" s="88">
        <f>'2.4c'!K14</f>
        <v>16683</v>
      </c>
      <c r="K23" s="88">
        <f>'2.4c'!L14</f>
        <v>18061</v>
      </c>
      <c r="L23" s="88">
        <f>'2.4c'!M14</f>
        <v>16912</v>
      </c>
      <c r="M23" s="88">
        <f>'2.4c'!N14</f>
        <v>17564</v>
      </c>
      <c r="N23" s="88">
        <f>'2.4c'!O14</f>
        <v>17641</v>
      </c>
      <c r="O23" s="88">
        <f>'2.4c'!P14</f>
        <v>17495</v>
      </c>
      <c r="P23" s="88">
        <f>'2.4c'!Q14</f>
        <v>17781</v>
      </c>
    </row>
    <row r="24" spans="1:16" x14ac:dyDescent="0.3">
      <c r="B24" s="44" t="s">
        <v>142</v>
      </c>
      <c r="G24" s="88"/>
      <c r="H24" s="88"/>
      <c r="I24" s="88"/>
      <c r="J24" s="88"/>
      <c r="K24" s="88"/>
      <c r="L24" s="88"/>
      <c r="M24" s="88"/>
      <c r="N24" s="88"/>
      <c r="O24" s="88"/>
      <c r="P24" s="88"/>
    </row>
    <row r="25" spans="1:16" x14ac:dyDescent="0.3">
      <c r="B25" s="44" t="s">
        <v>143</v>
      </c>
      <c r="G25" s="88"/>
      <c r="H25" s="88"/>
      <c r="I25" s="88"/>
      <c r="J25" s="88"/>
      <c r="K25" s="88"/>
      <c r="L25" s="88"/>
      <c r="M25" s="88"/>
      <c r="N25" s="88"/>
      <c r="O25" s="88"/>
      <c r="P25" s="88"/>
    </row>
    <row r="26" spans="1:16" x14ac:dyDescent="0.3">
      <c r="B26" s="44" t="s">
        <v>62</v>
      </c>
      <c r="C26" s="83"/>
      <c r="D26" s="83"/>
      <c r="E26" s="83"/>
      <c r="F26" s="83">
        <f>'2.4b'!G18</f>
        <v>10738</v>
      </c>
      <c r="G26" s="88">
        <f>'2.4b'!H18</f>
        <v>11044</v>
      </c>
      <c r="H26" s="88">
        <f>'2.4b'!I18</f>
        <v>11063</v>
      </c>
      <c r="I26" s="88">
        <f>'2.4b'!J18</f>
        <v>11057</v>
      </c>
      <c r="J26" s="88">
        <f>'2.4b'!K18</f>
        <v>11802</v>
      </c>
      <c r="K26" s="88">
        <f>'2.4b'!L18</f>
        <v>12321</v>
      </c>
      <c r="L26" s="88">
        <f>'2.4b'!M18</f>
        <v>13364</v>
      </c>
      <c r="M26" s="88">
        <f>'2.4b'!N18</f>
        <v>14090</v>
      </c>
      <c r="N26" s="88">
        <f>'2.4b'!O18</f>
        <v>14705</v>
      </c>
      <c r="O26" s="88">
        <f>'2.4b'!P18</f>
        <v>14395</v>
      </c>
      <c r="P26" s="88">
        <f>'2.4b'!Q18</f>
        <v>14860</v>
      </c>
    </row>
    <row r="27" spans="1:16" x14ac:dyDescent="0.3">
      <c r="B27" s="44" t="s">
        <v>63</v>
      </c>
      <c r="C27" s="83"/>
      <c r="D27" s="83"/>
      <c r="E27" s="83"/>
      <c r="F27" s="83">
        <f>'2.4c'!G18</f>
        <v>11451</v>
      </c>
      <c r="G27" s="88">
        <f>'2.4c'!H18</f>
        <v>11642</v>
      </c>
      <c r="H27" s="88">
        <f>'2.4c'!I18</f>
        <v>11822</v>
      </c>
      <c r="I27" s="88">
        <f>'2.4c'!J18</f>
        <v>11893</v>
      </c>
      <c r="J27" s="88">
        <f>'2.4c'!K18</f>
        <v>12334</v>
      </c>
      <c r="K27" s="88">
        <f>'2.4c'!L18</f>
        <v>13132</v>
      </c>
      <c r="L27" s="88">
        <f>'2.4c'!M18</f>
        <v>13914</v>
      </c>
      <c r="M27" s="88">
        <f>'2.4c'!N18</f>
        <v>14289</v>
      </c>
      <c r="N27" s="88">
        <f>'2.4c'!O18</f>
        <v>14705</v>
      </c>
      <c r="O27" s="88">
        <f>'2.4c'!P18</f>
        <v>15052</v>
      </c>
      <c r="P27" s="88">
        <f>'2.4c'!Q18</f>
        <v>14408</v>
      </c>
    </row>
    <row r="28" spans="1:16" x14ac:dyDescent="0.3">
      <c r="B28" s="44" t="s">
        <v>83</v>
      </c>
      <c r="C28" s="83"/>
      <c r="D28" s="83"/>
      <c r="E28" s="83"/>
      <c r="F28" s="83">
        <f>'2.4b'!G19</f>
        <v>27177</v>
      </c>
      <c r="G28" s="88">
        <f>'2.4b'!H19</f>
        <v>27351</v>
      </c>
      <c r="H28" s="88">
        <f>'2.4b'!I19</f>
        <v>27740</v>
      </c>
      <c r="I28" s="88">
        <f>'2.4b'!J19</f>
        <v>27979</v>
      </c>
      <c r="J28" s="88">
        <f>'2.4b'!K19</f>
        <v>28607</v>
      </c>
      <c r="K28" s="88">
        <f>'2.4b'!L19</f>
        <v>30218</v>
      </c>
      <c r="L28" s="88">
        <f>'2.4b'!M19</f>
        <v>30302</v>
      </c>
      <c r="M28" s="88">
        <f>'2.4b'!N19</f>
        <v>32954</v>
      </c>
      <c r="N28" s="88">
        <f>'2.4b'!O19</f>
        <v>29501</v>
      </c>
      <c r="O28" s="88">
        <f>'2.4b'!P19</f>
        <v>29405</v>
      </c>
      <c r="P28" s="88">
        <f>'2.4b'!Q19</f>
        <v>29294</v>
      </c>
    </row>
    <row r="29" spans="1:16" x14ac:dyDescent="0.3">
      <c r="B29" s="44" t="s">
        <v>84</v>
      </c>
      <c r="C29" s="83"/>
      <c r="D29" s="83"/>
      <c r="E29" s="83"/>
      <c r="F29" s="83">
        <f>'2.4c'!G19</f>
        <v>25288</v>
      </c>
      <c r="G29" s="88">
        <f>'2.4c'!H19</f>
        <v>25012</v>
      </c>
      <c r="H29" s="88">
        <f>'2.4c'!I19</f>
        <v>24762</v>
      </c>
      <c r="I29" s="88">
        <f>'2.4c'!J19</f>
        <v>24849</v>
      </c>
      <c r="J29" s="88">
        <f>'2.4c'!K19</f>
        <v>25132</v>
      </c>
      <c r="K29" s="88">
        <f>'2.4c'!L19</f>
        <v>26429</v>
      </c>
      <c r="L29" s="88">
        <f>'2.4c'!M19</f>
        <v>26298</v>
      </c>
      <c r="M29" s="88">
        <f>'2.4c'!N19</f>
        <v>27628</v>
      </c>
      <c r="N29" s="88">
        <f>'2.4c'!O19</f>
        <v>24021</v>
      </c>
      <c r="O29" s="88">
        <f>'2.4c'!P19</f>
        <v>23821</v>
      </c>
      <c r="P29" s="88">
        <f>'2.4c'!Q19</f>
        <v>23842</v>
      </c>
    </row>
    <row r="32" spans="1:16" x14ac:dyDescent="0.3">
      <c r="A32" s="87" t="s">
        <v>139</v>
      </c>
      <c r="B32" s="44" t="s">
        <v>2</v>
      </c>
      <c r="C32" s="70" t="s">
        <v>25</v>
      </c>
      <c r="D32" s="70" t="s">
        <v>26</v>
      </c>
      <c r="E32" s="70" t="s">
        <v>27</v>
      </c>
      <c r="F32" s="70" t="s">
        <v>28</v>
      </c>
      <c r="G32" s="70" t="s">
        <v>29</v>
      </c>
      <c r="H32" s="70" t="s">
        <v>30</v>
      </c>
      <c r="I32" s="70" t="s">
        <v>31</v>
      </c>
      <c r="J32" s="70" t="s">
        <v>32</v>
      </c>
      <c r="K32" s="70" t="s">
        <v>33</v>
      </c>
      <c r="L32" s="70" t="s">
        <v>46</v>
      </c>
      <c r="M32" s="70" t="s">
        <v>82</v>
      </c>
      <c r="N32" s="44" t="s">
        <v>95</v>
      </c>
      <c r="O32" s="44" t="s">
        <v>121</v>
      </c>
      <c r="P32" s="44" t="s">
        <v>279</v>
      </c>
    </row>
    <row r="33" spans="1:16" x14ac:dyDescent="0.3">
      <c r="A33" s="87"/>
      <c r="C33" s="70"/>
      <c r="D33" s="70"/>
      <c r="E33" s="70"/>
      <c r="F33" s="70"/>
      <c r="G33" s="70"/>
      <c r="H33" s="70"/>
      <c r="I33" s="70"/>
      <c r="J33" s="70"/>
      <c r="K33" s="70"/>
    </row>
    <row r="34" spans="1:16" x14ac:dyDescent="0.3">
      <c r="B34" s="44" t="s">
        <v>70</v>
      </c>
      <c r="C34" s="88">
        <f>'2.4b'!D21</f>
        <v>44120</v>
      </c>
      <c r="D34" s="88">
        <f>'2.4b'!E21</f>
        <v>44579</v>
      </c>
      <c r="E34" s="88">
        <f>'2.4b'!F21</f>
        <v>45358</v>
      </c>
      <c r="F34" s="88">
        <f>'2.4b'!G21</f>
        <v>46968</v>
      </c>
      <c r="G34" s="88">
        <f>'2.4b'!H21</f>
        <v>48335</v>
      </c>
      <c r="H34" s="88">
        <f>'2.4b'!I21</f>
        <v>48180</v>
      </c>
      <c r="I34" s="88">
        <f>'2.4b'!J21</f>
        <v>48765</v>
      </c>
      <c r="J34" s="88">
        <f>'2.4b'!K21</f>
        <v>49222</v>
      </c>
      <c r="K34" s="88">
        <f>'2.4b'!L21</f>
        <v>49888</v>
      </c>
      <c r="L34" s="88">
        <f>'2.4b'!M21</f>
        <v>47606</v>
      </c>
      <c r="M34" s="88">
        <f>'2.4b'!N21</f>
        <v>47867</v>
      </c>
      <c r="N34" s="88">
        <f>'2.4b'!O21</f>
        <v>45283</v>
      </c>
      <c r="O34" s="88">
        <f>'2.4b'!P21</f>
        <v>43930</v>
      </c>
      <c r="P34" s="88">
        <f>'2.4b'!Q21</f>
        <v>47214</v>
      </c>
    </row>
    <row r="35" spans="1:16" x14ac:dyDescent="0.3">
      <c r="B35" s="44" t="s">
        <v>71</v>
      </c>
      <c r="C35" s="88">
        <f>'2.4c'!D21</f>
        <v>36256</v>
      </c>
      <c r="D35" s="88">
        <f>'2.4c'!E21</f>
        <v>36485</v>
      </c>
      <c r="E35" s="88">
        <f>'2.4c'!F21</f>
        <v>37014</v>
      </c>
      <c r="F35" s="88">
        <f>'2.4c'!G21</f>
        <v>37882</v>
      </c>
      <c r="G35" s="88">
        <f>'2.4c'!H21</f>
        <v>39680</v>
      </c>
      <c r="H35" s="88">
        <f>'2.4c'!I21</f>
        <v>39149</v>
      </c>
      <c r="I35" s="88">
        <f>'2.4c'!J21</f>
        <v>39261</v>
      </c>
      <c r="J35" s="88">
        <f>'2.4c'!K21</f>
        <v>38114</v>
      </c>
      <c r="K35" s="88">
        <f>'2.4c'!L21</f>
        <v>38582</v>
      </c>
      <c r="L35" s="88">
        <f>'2.4c'!M21</f>
        <v>36974</v>
      </c>
      <c r="M35" s="88">
        <f>'2.4c'!N21</f>
        <v>37722</v>
      </c>
      <c r="N35" s="88">
        <f>'2.4c'!O21</f>
        <v>33884</v>
      </c>
      <c r="O35" s="88">
        <f>'2.4c'!P21</f>
        <v>33563</v>
      </c>
      <c r="P35" s="88">
        <f>'2.4c'!Q21</f>
        <v>34672</v>
      </c>
    </row>
    <row r="36" spans="1:16" x14ac:dyDescent="0.3">
      <c r="B36" s="44" t="s">
        <v>60</v>
      </c>
      <c r="C36" s="88">
        <f>'2.4b'!D22</f>
        <v>17171</v>
      </c>
      <c r="D36" s="88">
        <f>'2.4b'!E22</f>
        <v>17284</v>
      </c>
      <c r="E36" s="88">
        <f>'2.4b'!F22</f>
        <v>17582</v>
      </c>
      <c r="F36" s="88">
        <f>'2.4b'!G22</f>
        <v>17683</v>
      </c>
      <c r="G36" s="88">
        <f>'2.4b'!H22</f>
        <v>17524</v>
      </c>
      <c r="H36" s="88">
        <f>'2.4b'!I22</f>
        <v>17037</v>
      </c>
      <c r="I36" s="88">
        <f>'2.4b'!J22</f>
        <v>17529</v>
      </c>
      <c r="J36" s="88">
        <f>'2.4b'!K22</f>
        <v>17112</v>
      </c>
      <c r="K36" s="88">
        <f>'2.4b'!L22</f>
        <v>16866</v>
      </c>
      <c r="L36" s="88">
        <f>'2.4b'!M22</f>
        <v>15458</v>
      </c>
      <c r="M36" s="88">
        <f>'2.4b'!N22</f>
        <v>15128</v>
      </c>
      <c r="N36" s="88">
        <f>'2.4b'!O22</f>
        <v>14620</v>
      </c>
      <c r="O36" s="88">
        <f>'2.4b'!P22</f>
        <v>14541</v>
      </c>
      <c r="P36" s="88">
        <f>'2.4b'!Q22</f>
        <v>15118</v>
      </c>
    </row>
    <row r="37" spans="1:16" x14ac:dyDescent="0.3">
      <c r="B37" s="44" t="s">
        <v>61</v>
      </c>
      <c r="C37" s="88">
        <f>'2.4c'!D22</f>
        <v>10188</v>
      </c>
      <c r="D37" s="88">
        <f>'2.4c'!E22</f>
        <v>10171</v>
      </c>
      <c r="E37" s="88">
        <f>'2.4c'!F22</f>
        <v>10038</v>
      </c>
      <c r="F37" s="88">
        <f>'2.4c'!G22</f>
        <v>9768</v>
      </c>
      <c r="G37" s="88">
        <f>'2.4c'!H22</f>
        <v>9516</v>
      </c>
      <c r="H37" s="88">
        <f>'2.4c'!I22</f>
        <v>9304</v>
      </c>
      <c r="I37" s="88">
        <f>'2.4c'!J22</f>
        <v>9758</v>
      </c>
      <c r="J37" s="88">
        <f>'2.4c'!K22</f>
        <v>9214</v>
      </c>
      <c r="K37" s="88">
        <f>'2.4c'!L22</f>
        <v>8863</v>
      </c>
      <c r="L37" s="88">
        <f>'2.4c'!M22</f>
        <v>7854</v>
      </c>
      <c r="M37" s="88">
        <f>'2.4c'!N22</f>
        <v>8316</v>
      </c>
      <c r="N37" s="88">
        <f>'2.4c'!O22</f>
        <v>7779</v>
      </c>
      <c r="O37" s="88">
        <f>'2.4c'!P22</f>
        <v>7620</v>
      </c>
      <c r="P37" s="88">
        <f>'2.4c'!Q22</f>
        <v>7639</v>
      </c>
    </row>
    <row r="38" spans="1:16" x14ac:dyDescent="0.3">
      <c r="B38" s="44" t="s">
        <v>142</v>
      </c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</row>
    <row r="39" spans="1:16" x14ac:dyDescent="0.3">
      <c r="B39" s="44" t="s">
        <v>143</v>
      </c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</row>
    <row r="40" spans="1:16" x14ac:dyDescent="0.3">
      <c r="B40" s="44" t="s">
        <v>62</v>
      </c>
      <c r="C40" s="88">
        <f>'2.4b'!D26</f>
        <v>5724</v>
      </c>
      <c r="D40" s="88">
        <f>'2.4b'!E26</f>
        <v>5793</v>
      </c>
      <c r="E40" s="88">
        <f>'2.4b'!F26</f>
        <v>5625</v>
      </c>
      <c r="F40" s="88">
        <f>'2.4b'!G26</f>
        <v>6088</v>
      </c>
      <c r="G40" s="88">
        <f>'2.4b'!H26</f>
        <v>6184</v>
      </c>
      <c r="H40" s="88">
        <f>'2.4b'!I26</f>
        <v>6045</v>
      </c>
      <c r="I40" s="88">
        <f>'2.4b'!J26</f>
        <v>5389</v>
      </c>
      <c r="J40" s="88">
        <f>'2.4b'!K26</f>
        <v>6134</v>
      </c>
      <c r="K40" s="88">
        <f>'2.4b'!L26</f>
        <v>6617</v>
      </c>
      <c r="L40" s="88">
        <f>'2.4b'!M26</f>
        <v>6009</v>
      </c>
      <c r="M40" s="88">
        <f>'2.4b'!N26</f>
        <v>5961</v>
      </c>
      <c r="N40" s="88">
        <f>'2.4b'!O26</f>
        <v>5960</v>
      </c>
      <c r="O40" s="88">
        <f>'2.4b'!P26</f>
        <v>5834</v>
      </c>
      <c r="P40" s="88">
        <f>'2.4b'!Q26</f>
        <v>6136</v>
      </c>
    </row>
    <row r="41" spans="1:16" x14ac:dyDescent="0.3">
      <c r="B41" s="44" t="s">
        <v>63</v>
      </c>
      <c r="C41" s="88">
        <f>'2.4c'!D26</f>
        <v>6408</v>
      </c>
      <c r="D41" s="88">
        <f>'2.4c'!E26</f>
        <v>6080</v>
      </c>
      <c r="E41" s="88">
        <f>'2.4c'!F26</f>
        <v>6294</v>
      </c>
      <c r="F41" s="88">
        <f>'2.4c'!G26</f>
        <v>6932</v>
      </c>
      <c r="G41" s="88">
        <f>'2.4c'!H26</f>
        <v>7063</v>
      </c>
      <c r="H41" s="88">
        <f>'2.4c'!I26</f>
        <v>6868</v>
      </c>
      <c r="I41" s="88">
        <f>'2.4c'!J26</f>
        <v>6949</v>
      </c>
      <c r="J41" s="88">
        <f>'2.4c'!K26</f>
        <v>6878</v>
      </c>
      <c r="K41" s="88">
        <f>'2.4c'!L26</f>
        <v>6706</v>
      </c>
      <c r="L41" s="88">
        <f>'2.4c'!M26</f>
        <v>6580</v>
      </c>
      <c r="M41" s="88">
        <f>'2.4c'!N26</f>
        <v>6493</v>
      </c>
      <c r="N41" s="88">
        <f>'2.4c'!O26</f>
        <v>5688</v>
      </c>
      <c r="O41" s="88">
        <f>'2.4c'!P26</f>
        <v>5667</v>
      </c>
      <c r="P41" s="88">
        <f>'2.4c'!Q26</f>
        <v>5960</v>
      </c>
    </row>
    <row r="42" spans="1:16" x14ac:dyDescent="0.3">
      <c r="B42" s="44" t="s">
        <v>83</v>
      </c>
      <c r="C42" s="88">
        <f>'2.4b'!D27</f>
        <v>13558</v>
      </c>
      <c r="D42" s="88">
        <f>'2.4b'!E27</f>
        <v>14123</v>
      </c>
      <c r="E42" s="88">
        <f>'2.4b'!F27</f>
        <v>14485</v>
      </c>
      <c r="F42" s="88">
        <f>'2.4b'!G27</f>
        <v>15250</v>
      </c>
      <c r="G42" s="88">
        <f>'2.4b'!H27</f>
        <v>16242</v>
      </c>
      <c r="H42" s="88">
        <f>'2.4b'!I27</f>
        <v>16260</v>
      </c>
      <c r="I42" s="88">
        <f>'2.4b'!J27</f>
        <v>17267</v>
      </c>
      <c r="J42" s="88">
        <f>'2.4b'!K27</f>
        <v>16349</v>
      </c>
      <c r="K42" s="88">
        <f>'2.4b'!L27</f>
        <v>16973</v>
      </c>
      <c r="L42" s="88">
        <f>'2.4b'!M27</f>
        <v>16941</v>
      </c>
      <c r="M42" s="88">
        <f>'2.4b'!N27</f>
        <v>17309</v>
      </c>
      <c r="N42" s="88">
        <f>'2.4b'!O27</f>
        <v>14838</v>
      </c>
      <c r="O42" s="88">
        <f>'2.4b'!P27</f>
        <v>14424</v>
      </c>
      <c r="P42" s="88">
        <f>'2.4b'!Q27</f>
        <v>15862</v>
      </c>
    </row>
    <row r="43" spans="1:16" x14ac:dyDescent="0.3">
      <c r="B43" s="44" t="s">
        <v>84</v>
      </c>
      <c r="C43" s="88">
        <f>'2.4c'!D27</f>
        <v>12367</v>
      </c>
      <c r="D43" s="88">
        <f>'2.4c'!E27</f>
        <v>13023</v>
      </c>
      <c r="E43" s="88">
        <f>'2.4c'!F27</f>
        <v>13083</v>
      </c>
      <c r="F43" s="88">
        <f>'2.4c'!G27</f>
        <v>13972</v>
      </c>
      <c r="G43" s="88">
        <f>'2.4c'!H27</f>
        <v>14978</v>
      </c>
      <c r="H43" s="88">
        <f>'2.4c'!I27</f>
        <v>14548</v>
      </c>
      <c r="I43" s="88">
        <f>'2.4c'!J27</f>
        <v>14724</v>
      </c>
      <c r="J43" s="88">
        <f>'2.4c'!K27</f>
        <v>13687</v>
      </c>
      <c r="K43" s="88">
        <f>'2.4c'!L27</f>
        <v>14780</v>
      </c>
      <c r="L43" s="88">
        <f>'2.4c'!M27</f>
        <v>14384</v>
      </c>
      <c r="M43" s="88">
        <f>'2.4c'!N27</f>
        <v>14393</v>
      </c>
      <c r="N43" s="88">
        <f>'2.4c'!O27</f>
        <v>12200</v>
      </c>
      <c r="O43" s="88">
        <f>'2.4c'!P27</f>
        <v>12028</v>
      </c>
      <c r="P43" s="88">
        <f>'2.4c'!Q27</f>
        <v>12683</v>
      </c>
    </row>
    <row r="47" spans="1:16" x14ac:dyDescent="0.3">
      <c r="A47" s="87" t="s">
        <v>140</v>
      </c>
      <c r="B47" s="44" t="s">
        <v>3</v>
      </c>
      <c r="C47" s="369" t="s">
        <v>25</v>
      </c>
      <c r="D47" s="369" t="s">
        <v>26</v>
      </c>
      <c r="E47" s="369" t="s">
        <v>27</v>
      </c>
      <c r="F47" s="369" t="s">
        <v>28</v>
      </c>
      <c r="G47" s="369" t="s">
        <v>29</v>
      </c>
      <c r="H47" s="70" t="s">
        <v>30</v>
      </c>
      <c r="I47" s="70" t="s">
        <v>31</v>
      </c>
      <c r="J47" s="70" t="s">
        <v>32</v>
      </c>
      <c r="K47" s="70" t="s">
        <v>33</v>
      </c>
      <c r="L47" s="70" t="s">
        <v>46</v>
      </c>
      <c r="M47" s="70" t="s">
        <v>82</v>
      </c>
      <c r="N47" s="44" t="s">
        <v>95</v>
      </c>
      <c r="O47" s="44" t="s">
        <v>121</v>
      </c>
      <c r="P47" s="44" t="s">
        <v>279</v>
      </c>
    </row>
    <row r="48" spans="1:16" x14ac:dyDescent="0.3">
      <c r="A48" s="87"/>
      <c r="H48" s="70"/>
      <c r="I48" s="70"/>
      <c r="J48" s="70"/>
      <c r="K48" s="70"/>
    </row>
    <row r="49" spans="1:16" x14ac:dyDescent="0.3">
      <c r="A49" s="87"/>
      <c r="B49" s="44" t="s">
        <v>70</v>
      </c>
      <c r="C49" s="83"/>
      <c r="D49" s="83"/>
      <c r="E49" s="83"/>
      <c r="F49" s="83"/>
      <c r="G49" s="83"/>
      <c r="H49" s="89">
        <f>'2.4b'!I29</f>
        <v>24498.9999999998</v>
      </c>
      <c r="I49" s="89">
        <f>'2.4b'!J29</f>
        <v>26591.00000000028</v>
      </c>
      <c r="J49" s="89">
        <f>'2.4b'!K29</f>
        <v>24154.00000000024</v>
      </c>
      <c r="K49" s="89">
        <f>'2.4b'!L29</f>
        <v>25673.999999999571</v>
      </c>
      <c r="L49" s="89">
        <f>'2.4b'!M29</f>
        <v>25773</v>
      </c>
      <c r="M49" s="89">
        <f>'2.4b'!N29</f>
        <v>25922</v>
      </c>
      <c r="N49" s="89">
        <f>'2.4b'!O29</f>
        <v>24750</v>
      </c>
      <c r="O49" s="89">
        <f>'2.4b'!P29</f>
        <v>25032</v>
      </c>
      <c r="P49" s="89">
        <f>'2.4b'!Q29</f>
        <v>26992</v>
      </c>
    </row>
    <row r="50" spans="1:16" x14ac:dyDescent="0.3">
      <c r="A50" s="87"/>
      <c r="B50" s="44" t="s">
        <v>71</v>
      </c>
      <c r="C50" s="83"/>
      <c r="D50" s="83"/>
      <c r="E50" s="83"/>
      <c r="F50" s="83"/>
      <c r="G50" s="83"/>
      <c r="H50" s="89">
        <f>'2.4c'!I29</f>
        <v>18387.999999999822</v>
      </c>
      <c r="I50" s="89">
        <f>'2.4c'!J29</f>
        <v>20025.999999999731</v>
      </c>
      <c r="J50" s="89">
        <f>'2.4c'!K29</f>
        <v>18721.000000000065</v>
      </c>
      <c r="K50" s="89">
        <f>'2.4c'!L29</f>
        <v>18622.000000000258</v>
      </c>
      <c r="L50" s="89">
        <f>'2.4c'!M29</f>
        <v>18819</v>
      </c>
      <c r="M50" s="89">
        <f>'2.4c'!N29</f>
        <v>18566</v>
      </c>
      <c r="N50" s="89">
        <f>'2.4c'!O29</f>
        <v>17765</v>
      </c>
      <c r="O50" s="89">
        <f>'2.4c'!P29</f>
        <v>17984</v>
      </c>
      <c r="P50" s="89">
        <f>'2.4c'!Q29</f>
        <v>19215</v>
      </c>
    </row>
    <row r="51" spans="1:16" x14ac:dyDescent="0.3">
      <c r="B51" s="44" t="s">
        <v>60</v>
      </c>
      <c r="C51" s="83"/>
      <c r="D51" s="83"/>
      <c r="E51" s="83"/>
      <c r="F51" s="83"/>
      <c r="G51" s="83"/>
      <c r="H51" s="89">
        <f>'2.4b'!I30</f>
        <v>9799.9999999999563</v>
      </c>
      <c r="I51" s="89">
        <f>'2.4b'!J30</f>
        <v>9520.9999999998745</v>
      </c>
      <c r="J51" s="89">
        <f>'2.4b'!K30</f>
        <v>9846.0000000001419</v>
      </c>
      <c r="K51" s="89">
        <f>'2.4b'!L30</f>
        <v>10697.000000000116</v>
      </c>
      <c r="L51" s="89">
        <f>'2.4b'!M30</f>
        <v>10418</v>
      </c>
      <c r="M51" s="89">
        <f>'2.4b'!N30</f>
        <v>10386</v>
      </c>
      <c r="N51" s="89">
        <f>'2.4b'!O30</f>
        <v>9798</v>
      </c>
      <c r="O51" s="89">
        <f>'2.4b'!P30</f>
        <v>9863</v>
      </c>
      <c r="P51" s="89">
        <f>'2.4b'!Q30</f>
        <v>10669</v>
      </c>
    </row>
    <row r="52" spans="1:16" x14ac:dyDescent="0.3">
      <c r="B52" s="44" t="s">
        <v>61</v>
      </c>
      <c r="C52" s="83"/>
      <c r="D52" s="83"/>
      <c r="E52" s="83"/>
      <c r="F52" s="83"/>
      <c r="G52" s="83"/>
      <c r="H52" s="89">
        <f>'2.4c'!I30</f>
        <v>4609.00000000001</v>
      </c>
      <c r="I52" s="89">
        <f>'2.4c'!J30</f>
        <v>4539.0000000000973</v>
      </c>
      <c r="J52" s="89">
        <f>'2.4c'!K30</f>
        <v>4674.0000000000464</v>
      </c>
      <c r="K52" s="89">
        <f>'2.4c'!L30</f>
        <v>4681.0000000000027</v>
      </c>
      <c r="L52" s="89">
        <f>'2.4c'!M30</f>
        <v>4596</v>
      </c>
      <c r="M52" s="89">
        <f>'2.4c'!N30</f>
        <v>4577</v>
      </c>
      <c r="N52" s="89">
        <f>'2.4c'!O30</f>
        <v>4464</v>
      </c>
      <c r="O52" s="89">
        <f>'2.4c'!P30</f>
        <v>4295</v>
      </c>
      <c r="P52" s="89">
        <f>'2.4c'!Q30</f>
        <v>4593</v>
      </c>
    </row>
    <row r="53" spans="1:16" x14ac:dyDescent="0.3">
      <c r="B53" s="44" t="s">
        <v>142</v>
      </c>
      <c r="H53" s="89"/>
      <c r="I53" s="89"/>
      <c r="J53" s="89"/>
      <c r="K53" s="89"/>
      <c r="L53" s="89"/>
      <c r="M53" s="89"/>
      <c r="N53" s="89"/>
      <c r="O53" s="89"/>
      <c r="P53" s="89"/>
    </row>
    <row r="54" spans="1:16" x14ac:dyDescent="0.3">
      <c r="B54" s="44" t="s">
        <v>143</v>
      </c>
      <c r="H54" s="89"/>
      <c r="I54" s="89"/>
      <c r="J54" s="89"/>
      <c r="K54" s="89"/>
      <c r="L54" s="89"/>
      <c r="M54" s="89"/>
      <c r="N54" s="89"/>
      <c r="O54" s="89"/>
      <c r="P54" s="89"/>
    </row>
    <row r="55" spans="1:16" x14ac:dyDescent="0.3">
      <c r="B55" s="44" t="s">
        <v>62</v>
      </c>
      <c r="C55" s="83"/>
      <c r="D55" s="83"/>
      <c r="E55" s="83"/>
      <c r="F55" s="83"/>
      <c r="G55" s="83"/>
      <c r="H55" s="89">
        <f>'2.4b'!I34</f>
        <v>2484.9999999999868</v>
      </c>
      <c r="I55" s="89">
        <f>'2.4b'!J34</f>
        <v>1628.0000000000077</v>
      </c>
      <c r="J55" s="89">
        <f>'2.4b'!K34</f>
        <v>1436.9999999999366</v>
      </c>
      <c r="K55" s="89">
        <f>'2.4b'!L34</f>
        <v>1741.999999999962</v>
      </c>
      <c r="L55" s="89">
        <f>'2.4b'!M34</f>
        <v>1242</v>
      </c>
      <c r="M55" s="89">
        <f>'2.4b'!N34</f>
        <v>1126</v>
      </c>
      <c r="N55" s="89">
        <f>'2.4b'!O34</f>
        <v>1039</v>
      </c>
      <c r="O55" s="89">
        <f>'2.4b'!P34</f>
        <v>1108</v>
      </c>
      <c r="P55" s="89">
        <f>'2.4b'!Q34</f>
        <v>1071</v>
      </c>
    </row>
    <row r="56" spans="1:16" x14ac:dyDescent="0.3">
      <c r="B56" s="44" t="s">
        <v>63</v>
      </c>
      <c r="C56" s="83"/>
      <c r="D56" s="83"/>
      <c r="E56" s="83"/>
      <c r="F56" s="83"/>
      <c r="G56" s="83"/>
      <c r="H56" s="89">
        <f>'2.4c'!I34</f>
        <v>2387.0000000000418</v>
      </c>
      <c r="I56" s="89">
        <f>'2.4c'!J34</f>
        <v>1571.000000000008</v>
      </c>
      <c r="J56" s="89">
        <f>'2.4c'!K34</f>
        <v>1505.9999999999959</v>
      </c>
      <c r="K56" s="89">
        <f>'2.4c'!L34</f>
        <v>1641.0000000000359</v>
      </c>
      <c r="L56" s="89">
        <f>'2.4c'!M34</f>
        <v>1244</v>
      </c>
      <c r="M56" s="89">
        <f>'2.4c'!N34</f>
        <v>1076</v>
      </c>
      <c r="N56" s="89">
        <f>'2.4c'!O34</f>
        <v>1169</v>
      </c>
      <c r="O56" s="89">
        <f>'2.4c'!P34</f>
        <v>1205</v>
      </c>
      <c r="P56" s="89">
        <f>'2.4c'!Q34</f>
        <v>1148</v>
      </c>
    </row>
    <row r="57" spans="1:16" x14ac:dyDescent="0.3">
      <c r="B57" s="44" t="s">
        <v>83</v>
      </c>
      <c r="C57" s="83"/>
      <c r="D57" s="83"/>
      <c r="E57" s="83"/>
      <c r="F57" s="83"/>
      <c r="G57" s="83"/>
      <c r="H57" s="89"/>
      <c r="I57" s="89">
        <f>'2.4c'!J35</f>
        <v>10072.999999999625</v>
      </c>
      <c r="J57" s="89">
        <f>'2.4c'!K35</f>
        <v>8279.0000000000218</v>
      </c>
      <c r="K57" s="89">
        <f>'2.4c'!L35</f>
        <v>8163.0000000002183</v>
      </c>
      <c r="L57" s="89">
        <f>'2.4c'!M35</f>
        <v>8711</v>
      </c>
      <c r="M57" s="89">
        <f>'2.4c'!N35</f>
        <v>8095</v>
      </c>
      <c r="N57" s="89">
        <f>'2.4c'!O35</f>
        <v>7457</v>
      </c>
      <c r="O57" s="89">
        <f>'2.4c'!P35</f>
        <v>7660</v>
      </c>
      <c r="P57" s="89">
        <f>'2.4c'!Q35</f>
        <v>8185</v>
      </c>
    </row>
    <row r="58" spans="1:16" x14ac:dyDescent="0.3">
      <c r="B58" s="44" t="s">
        <v>84</v>
      </c>
      <c r="C58" s="83"/>
      <c r="D58" s="83"/>
      <c r="E58" s="83"/>
      <c r="F58" s="83"/>
      <c r="G58" s="83"/>
      <c r="H58" s="89"/>
      <c r="I58" s="89">
        <f>'2.4b'!J35</f>
        <v>11135.0000000004</v>
      </c>
      <c r="J58" s="89">
        <f>'2.4b'!K35</f>
        <v>8484.0000000001619</v>
      </c>
      <c r="K58" s="89">
        <f>'2.4b'!L35</f>
        <v>8601.9999999994925</v>
      </c>
      <c r="L58" s="89">
        <f>'2.4b'!M35</f>
        <v>9172</v>
      </c>
      <c r="M58" s="89">
        <f>'2.4b'!N35</f>
        <v>9012</v>
      </c>
      <c r="N58" s="89">
        <f>'2.4b'!O35</f>
        <v>8739</v>
      </c>
      <c r="O58" s="89">
        <f>'2.4b'!P35</f>
        <v>8634</v>
      </c>
      <c r="P58" s="89">
        <f>'2.4b'!Q35</f>
        <v>9466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4">
    <tabColor rgb="FF8497B0"/>
    <pageSetUpPr fitToPage="1"/>
  </sheetPr>
  <dimension ref="A1:P34"/>
  <sheetViews>
    <sheetView showGridLines="0" zoomScaleNormal="100" zoomScaleSheetLayoutView="100" workbookViewId="0">
      <pane xSplit="1" ySplit="4" topLeftCell="B2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6.5" x14ac:dyDescent="0.3"/>
  <cols>
    <col min="1" max="1" width="47.7109375" style="44" customWidth="1"/>
    <col min="2" max="8" width="9.140625" style="91" customWidth="1"/>
    <col min="9" max="12" width="9.140625" style="56" customWidth="1"/>
    <col min="13" max="14" width="9.140625" style="44" customWidth="1"/>
    <col min="15" max="16384" width="9.140625" style="44"/>
  </cols>
  <sheetData>
    <row r="1" spans="1:16" ht="18" x14ac:dyDescent="0.35">
      <c r="A1" s="399" t="s">
        <v>469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400"/>
      <c r="P1" s="400"/>
    </row>
    <row r="2" spans="1:16" s="279" customFormat="1" ht="15" x14ac:dyDescent="0.3">
      <c r="A2" s="244" t="s">
        <v>145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5"/>
    </row>
    <row r="3" spans="1:16" s="50" customFormat="1" ht="15" x14ac:dyDescent="0.3">
      <c r="B3" s="67"/>
      <c r="C3" s="67"/>
      <c r="D3" s="67"/>
      <c r="E3" s="67"/>
      <c r="F3" s="67"/>
      <c r="G3" s="67"/>
      <c r="H3" s="67"/>
      <c r="I3" s="391"/>
      <c r="J3" s="391"/>
      <c r="K3" s="391"/>
      <c r="L3" s="391"/>
    </row>
    <row r="4" spans="1:16" s="50" customFormat="1" ht="15" x14ac:dyDescent="0.3">
      <c r="A4" s="418" t="s">
        <v>91</v>
      </c>
      <c r="B4" s="392">
        <v>2005</v>
      </c>
      <c r="C4" s="392">
        <v>2006</v>
      </c>
      <c r="D4" s="392">
        <v>2007</v>
      </c>
      <c r="E4" s="392">
        <v>2008</v>
      </c>
      <c r="F4" s="392">
        <v>2009</v>
      </c>
      <c r="G4" s="392">
        <v>2010</v>
      </c>
      <c r="H4" s="392">
        <v>2011</v>
      </c>
      <c r="I4" s="392">
        <v>2012</v>
      </c>
      <c r="J4" s="392">
        <v>2013</v>
      </c>
      <c r="K4" s="392">
        <v>2014</v>
      </c>
      <c r="L4" s="392">
        <v>2015</v>
      </c>
      <c r="M4" s="392">
        <v>2016</v>
      </c>
      <c r="N4" s="392">
        <v>2017</v>
      </c>
    </row>
    <row r="5" spans="1:16" s="50" customFormat="1" ht="15" x14ac:dyDescent="0.3">
      <c r="A5" s="481" t="s">
        <v>274</v>
      </c>
      <c r="B5" s="482">
        <v>481.51690277680569</v>
      </c>
      <c r="C5" s="482">
        <v>458.99145368294137</v>
      </c>
      <c r="D5" s="482">
        <v>447.49940855623686</v>
      </c>
      <c r="E5" s="482">
        <v>438.12479529472</v>
      </c>
      <c r="F5" s="482">
        <v>437.03497130610441</v>
      </c>
      <c r="G5" s="482">
        <v>432.0594779252034</v>
      </c>
      <c r="H5" s="482">
        <v>422.70241802203554</v>
      </c>
      <c r="I5" s="483">
        <v>444.48336409905988</v>
      </c>
      <c r="J5" s="483">
        <v>428.19769534362769</v>
      </c>
      <c r="K5" s="483">
        <v>435.22412849184485</v>
      </c>
      <c r="L5" s="483">
        <v>443.54621692532675</v>
      </c>
      <c r="M5" s="484">
        <v>445.89799529863791</v>
      </c>
      <c r="N5" s="484">
        <v>422.14929282130396</v>
      </c>
    </row>
    <row r="6" spans="1:16" s="50" customFormat="1" ht="15" x14ac:dyDescent="0.3">
      <c r="A6" s="485" t="s">
        <v>275</v>
      </c>
      <c r="B6" s="486">
        <v>1108.9645000571888</v>
      </c>
      <c r="C6" s="486">
        <v>1089.6854863224203</v>
      </c>
      <c r="D6" s="486">
        <v>1045.6177256794726</v>
      </c>
      <c r="E6" s="486">
        <v>1015.0017828772993</v>
      </c>
      <c r="F6" s="486">
        <v>975.30083127546879</v>
      </c>
      <c r="G6" s="486">
        <v>990.76424999991309</v>
      </c>
      <c r="H6" s="486">
        <v>983.78582841457262</v>
      </c>
      <c r="I6" s="487">
        <v>1006.2085022322419</v>
      </c>
      <c r="J6" s="487">
        <v>974.96430952184244</v>
      </c>
      <c r="K6" s="487">
        <v>979.75833400406123</v>
      </c>
      <c r="L6" s="487">
        <v>957.84416956513996</v>
      </c>
      <c r="M6" s="488">
        <v>960.96880279939955</v>
      </c>
      <c r="N6" s="488">
        <v>976.71326173212924</v>
      </c>
    </row>
    <row r="7" spans="1:16" s="50" customFormat="1" ht="15" x14ac:dyDescent="0.3">
      <c r="A7" s="485" t="s">
        <v>276</v>
      </c>
      <c r="B7" s="486">
        <v>2377.0300149057466</v>
      </c>
      <c r="C7" s="486">
        <v>2261.2370114954983</v>
      </c>
      <c r="D7" s="486">
        <v>2116.5272097717457</v>
      </c>
      <c r="E7" s="486">
        <v>2067.5698841054195</v>
      </c>
      <c r="F7" s="486">
        <v>2040.808880554928</v>
      </c>
      <c r="G7" s="486">
        <v>1947.9695674475947</v>
      </c>
      <c r="H7" s="486">
        <v>1940.8807000323736</v>
      </c>
      <c r="I7" s="487">
        <v>1993.5976560011286</v>
      </c>
      <c r="J7" s="487">
        <v>1930.8890364447725</v>
      </c>
      <c r="K7" s="487">
        <v>1856.1479053353557</v>
      </c>
      <c r="L7" s="487">
        <v>1867.9620021635976</v>
      </c>
      <c r="M7" s="488">
        <v>1860.5571193008059</v>
      </c>
      <c r="N7" s="488">
        <v>1778.5767599888741</v>
      </c>
    </row>
    <row r="8" spans="1:16" s="50" customFormat="1" ht="15" x14ac:dyDescent="0.3">
      <c r="A8" s="485" t="s">
        <v>277</v>
      </c>
      <c r="B8" s="486">
        <v>4480.7157659654022</v>
      </c>
      <c r="C8" s="486">
        <v>4381.9555812160215</v>
      </c>
      <c r="D8" s="486">
        <v>4133.9901945720922</v>
      </c>
      <c r="E8" s="486">
        <v>4078.2735748177911</v>
      </c>
      <c r="F8" s="486">
        <v>4021.69298244634</v>
      </c>
      <c r="G8" s="486">
        <v>3945.7814903062613</v>
      </c>
      <c r="H8" s="486">
        <v>4174.5311604893113</v>
      </c>
      <c r="I8" s="487">
        <v>4164.0876629819959</v>
      </c>
      <c r="J8" s="487">
        <v>4042.0350947801808</v>
      </c>
      <c r="K8" s="487">
        <v>4053.8776043386656</v>
      </c>
      <c r="L8" s="487">
        <v>4101.7783969653956</v>
      </c>
      <c r="M8" s="488">
        <v>3955.6673151943073</v>
      </c>
      <c r="N8" s="488">
        <v>3804.682526474699</v>
      </c>
    </row>
    <row r="9" spans="1:16" s="50" customFormat="1" ht="15" x14ac:dyDescent="0.3">
      <c r="B9" s="397"/>
      <c r="C9" s="397"/>
      <c r="D9" s="397"/>
      <c r="E9" s="397"/>
      <c r="F9" s="397"/>
      <c r="G9" s="397"/>
      <c r="H9" s="397"/>
      <c r="I9" s="398"/>
      <c r="J9" s="398"/>
      <c r="K9" s="398"/>
      <c r="L9" s="398"/>
      <c r="M9" s="72"/>
      <c r="N9" s="72"/>
    </row>
    <row r="10" spans="1:16" s="50" customFormat="1" ht="15" x14ac:dyDescent="0.3">
      <c r="A10" s="419" t="s">
        <v>438</v>
      </c>
      <c r="B10" s="420">
        <v>1051.4072026946942</v>
      </c>
      <c r="C10" s="420">
        <v>1019.4030540747376</v>
      </c>
      <c r="D10" s="420">
        <v>966.05137432015727</v>
      </c>
      <c r="E10" s="420">
        <v>946.50088614487311</v>
      </c>
      <c r="F10" s="420">
        <v>932.60623675653039</v>
      </c>
      <c r="G10" s="420">
        <v>913.81217885333103</v>
      </c>
      <c r="H10" s="420">
        <v>934.94216278945703</v>
      </c>
      <c r="I10" s="421">
        <v>949.51669536328302</v>
      </c>
      <c r="J10" s="421">
        <v>919.65676798611867</v>
      </c>
      <c r="K10" s="421">
        <v>915.11888033925709</v>
      </c>
      <c r="L10" s="421">
        <v>919.14087526259232</v>
      </c>
      <c r="M10" s="422">
        <v>904.13232286787672</v>
      </c>
      <c r="N10" s="422">
        <v>874.44239125203501</v>
      </c>
    </row>
    <row r="11" spans="1:16" s="50" customFormat="1" ht="15" x14ac:dyDescent="0.3">
      <c r="A11" s="393"/>
      <c r="B11" s="67"/>
      <c r="C11" s="67"/>
      <c r="D11" s="67"/>
      <c r="E11" s="67"/>
      <c r="F11" s="67"/>
      <c r="G11" s="67"/>
      <c r="H11" s="67"/>
      <c r="I11" s="391"/>
      <c r="J11" s="391"/>
      <c r="K11" s="391"/>
      <c r="L11" s="391"/>
    </row>
    <row r="12" spans="1:16" s="50" customFormat="1" ht="15" x14ac:dyDescent="0.3">
      <c r="A12" s="417" t="s">
        <v>89</v>
      </c>
      <c r="B12" s="392">
        <v>2005</v>
      </c>
      <c r="C12" s="392">
        <v>2006</v>
      </c>
      <c r="D12" s="392">
        <v>2007</v>
      </c>
      <c r="E12" s="392">
        <v>2008</v>
      </c>
      <c r="F12" s="392">
        <v>2009</v>
      </c>
      <c r="G12" s="392">
        <v>2010</v>
      </c>
      <c r="H12" s="392">
        <v>2011</v>
      </c>
      <c r="I12" s="392">
        <v>2012</v>
      </c>
      <c r="J12" s="392">
        <v>2013</v>
      </c>
      <c r="K12" s="392">
        <v>2014</v>
      </c>
      <c r="L12" s="392">
        <v>2015</v>
      </c>
      <c r="M12" s="392">
        <v>2016</v>
      </c>
      <c r="N12" s="392">
        <v>2017</v>
      </c>
    </row>
    <row r="13" spans="1:16" s="50" customFormat="1" ht="15" x14ac:dyDescent="0.3">
      <c r="A13" s="481" t="s">
        <v>274</v>
      </c>
      <c r="B13" s="482">
        <v>652.53180682142909</v>
      </c>
      <c r="C13" s="482">
        <v>625.69207310387014</v>
      </c>
      <c r="D13" s="482">
        <v>608.62900785600925</v>
      </c>
      <c r="E13" s="482">
        <v>594.88459118581227</v>
      </c>
      <c r="F13" s="482">
        <v>599.13834858814869</v>
      </c>
      <c r="G13" s="482">
        <v>581.04452988871503</v>
      </c>
      <c r="H13" s="482">
        <v>570.14021542443902</v>
      </c>
      <c r="I13" s="483">
        <v>602.64946289526574</v>
      </c>
      <c r="J13" s="483">
        <v>572.64104041102644</v>
      </c>
      <c r="K13" s="483">
        <v>590.44390545542717</v>
      </c>
      <c r="L13" s="483">
        <v>599.18015897707812</v>
      </c>
      <c r="M13" s="484">
        <v>591.28265264667925</v>
      </c>
      <c r="N13" s="484">
        <v>552.65318776536913</v>
      </c>
    </row>
    <row r="14" spans="1:16" s="50" customFormat="1" ht="15" x14ac:dyDescent="0.3">
      <c r="A14" s="485" t="s">
        <v>275</v>
      </c>
      <c r="B14" s="486">
        <v>1493.9487688436834</v>
      </c>
      <c r="C14" s="486">
        <v>1495.5360216437323</v>
      </c>
      <c r="D14" s="486">
        <v>1422.4498605186016</v>
      </c>
      <c r="E14" s="486">
        <v>1388.2767124341794</v>
      </c>
      <c r="F14" s="486">
        <v>1313.7982427935547</v>
      </c>
      <c r="G14" s="486">
        <v>1374.3126613821019</v>
      </c>
      <c r="H14" s="486">
        <v>1339.7698401201415</v>
      </c>
      <c r="I14" s="487">
        <v>1375.2803810845433</v>
      </c>
      <c r="J14" s="487">
        <v>1346.921208527697</v>
      </c>
      <c r="K14" s="487">
        <v>1357.0282720775206</v>
      </c>
      <c r="L14" s="487">
        <v>1312.7452314114787</v>
      </c>
      <c r="M14" s="488">
        <v>1315.5445465548009</v>
      </c>
      <c r="N14" s="488">
        <v>1317.6563447414958</v>
      </c>
    </row>
    <row r="15" spans="1:16" s="50" customFormat="1" ht="15" x14ac:dyDescent="0.3">
      <c r="A15" s="485" t="s">
        <v>276</v>
      </c>
      <c r="B15" s="486">
        <v>2976.3685324696307</v>
      </c>
      <c r="C15" s="486">
        <v>2805.0884977296628</v>
      </c>
      <c r="D15" s="486">
        <v>2659.712782357994</v>
      </c>
      <c r="E15" s="486">
        <v>2660.161445260861</v>
      </c>
      <c r="F15" s="486">
        <v>2627.1964806283186</v>
      </c>
      <c r="G15" s="486">
        <v>2516.565262961481</v>
      </c>
      <c r="H15" s="486">
        <v>2486.6041327264602</v>
      </c>
      <c r="I15" s="487">
        <v>2565.0030075216664</v>
      </c>
      <c r="J15" s="487">
        <v>2443.7606693793673</v>
      </c>
      <c r="K15" s="487">
        <v>2403.1241073191241</v>
      </c>
      <c r="L15" s="487">
        <v>2420.7776706173004</v>
      </c>
      <c r="M15" s="488">
        <v>2324.8419753371841</v>
      </c>
      <c r="N15" s="488">
        <v>2334.582065644629</v>
      </c>
    </row>
    <row r="16" spans="1:16" s="50" customFormat="1" ht="15" x14ac:dyDescent="0.3">
      <c r="A16" s="485" t="s">
        <v>277</v>
      </c>
      <c r="B16" s="486">
        <v>5135.8843147195767</v>
      </c>
      <c r="C16" s="486">
        <v>5119.3925434364701</v>
      </c>
      <c r="D16" s="486">
        <v>5013.2572102946997</v>
      </c>
      <c r="E16" s="486">
        <v>4863.4392290853393</v>
      </c>
      <c r="F16" s="486">
        <v>4692.8500899846968</v>
      </c>
      <c r="G16" s="486">
        <v>4596.8308483389819</v>
      </c>
      <c r="H16" s="486">
        <v>4937.6048838846509</v>
      </c>
      <c r="I16" s="487">
        <v>4971.6334192287404</v>
      </c>
      <c r="J16" s="487">
        <v>4811.8857019290926</v>
      </c>
      <c r="K16" s="487">
        <v>4818.3737432379257</v>
      </c>
      <c r="L16" s="487">
        <v>4641.8456045697467</v>
      </c>
      <c r="M16" s="488">
        <v>4527.3037985040501</v>
      </c>
      <c r="N16" s="488">
        <v>4455.6751225511298</v>
      </c>
    </row>
    <row r="17" spans="1:14" s="50" customFormat="1" ht="15" x14ac:dyDescent="0.3">
      <c r="B17" s="397"/>
      <c r="C17" s="397"/>
      <c r="D17" s="397"/>
      <c r="E17" s="397"/>
      <c r="F17" s="397"/>
      <c r="G17" s="397"/>
      <c r="H17" s="397"/>
      <c r="I17" s="398"/>
      <c r="J17" s="398"/>
      <c r="K17" s="398"/>
      <c r="L17" s="398"/>
      <c r="M17" s="72"/>
      <c r="N17" s="72"/>
    </row>
    <row r="18" spans="1:14" s="50" customFormat="1" ht="15" x14ac:dyDescent="0.3">
      <c r="A18" s="419" t="s">
        <v>438</v>
      </c>
      <c r="B18" s="420">
        <v>1290.7039688315999</v>
      </c>
      <c r="C18" s="420">
        <v>1262.9925191248317</v>
      </c>
      <c r="D18" s="420">
        <v>1220.2488261305705</v>
      </c>
      <c r="E18" s="420">
        <v>1194.0650702754315</v>
      </c>
      <c r="F18" s="420">
        <v>1163.7333567386813</v>
      </c>
      <c r="G18" s="420">
        <v>1145.4250013620897</v>
      </c>
      <c r="H18" s="420">
        <v>1170.3598576647539</v>
      </c>
      <c r="I18" s="421">
        <v>1197.2668588122922</v>
      </c>
      <c r="J18" s="421">
        <v>1154.1573347500134</v>
      </c>
      <c r="K18" s="421">
        <v>1155.891225578953</v>
      </c>
      <c r="L18" s="421">
        <v>1134.8494925102432</v>
      </c>
      <c r="M18" s="422">
        <v>1106.0680476331793</v>
      </c>
      <c r="N18" s="422">
        <v>1093.6154086112781</v>
      </c>
    </row>
    <row r="19" spans="1:14" s="50" customFormat="1" ht="15" x14ac:dyDescent="0.3">
      <c r="A19" s="393"/>
      <c r="B19" s="412"/>
      <c r="C19" s="412"/>
      <c r="D19" s="412"/>
      <c r="E19" s="412"/>
      <c r="F19" s="412"/>
      <c r="G19" s="413"/>
      <c r="H19" s="412"/>
      <c r="I19" s="387"/>
      <c r="J19" s="387"/>
      <c r="K19" s="387"/>
      <c r="L19" s="387"/>
      <c r="M19" s="393"/>
      <c r="N19" s="393"/>
    </row>
    <row r="20" spans="1:14" s="50" customFormat="1" ht="15" x14ac:dyDescent="0.3">
      <c r="A20" s="416" t="s">
        <v>90</v>
      </c>
      <c r="B20" s="392">
        <v>2005</v>
      </c>
      <c r="C20" s="392">
        <v>2006</v>
      </c>
      <c r="D20" s="392">
        <v>2007</v>
      </c>
      <c r="E20" s="392">
        <v>2008</v>
      </c>
      <c r="F20" s="392">
        <v>2009</v>
      </c>
      <c r="G20" s="392">
        <v>2010</v>
      </c>
      <c r="H20" s="392">
        <v>2011</v>
      </c>
      <c r="I20" s="392">
        <v>2012</v>
      </c>
      <c r="J20" s="392">
        <v>2013</v>
      </c>
      <c r="K20" s="392">
        <v>2014</v>
      </c>
      <c r="L20" s="392">
        <v>2015</v>
      </c>
      <c r="M20" s="392">
        <v>2016</v>
      </c>
      <c r="N20" s="392">
        <v>2017</v>
      </c>
    </row>
    <row r="21" spans="1:14" s="50" customFormat="1" ht="15" x14ac:dyDescent="0.3">
      <c r="A21" s="481" t="s">
        <v>274</v>
      </c>
      <c r="B21" s="482">
        <v>308.86760685243684</v>
      </c>
      <c r="C21" s="482">
        <v>290.60063677346454</v>
      </c>
      <c r="D21" s="482">
        <v>285.25145833529649</v>
      </c>
      <c r="E21" s="482">
        <v>280.61851085742705</v>
      </c>
      <c r="F21" s="482">
        <v>273.9859015036547</v>
      </c>
      <c r="G21" s="482">
        <v>282.4987692047406</v>
      </c>
      <c r="H21" s="482">
        <v>275.42244282414896</v>
      </c>
      <c r="I21" s="483">
        <v>287.11427688103828</v>
      </c>
      <c r="J21" s="483">
        <v>284.4597668584471</v>
      </c>
      <c r="K21" s="483">
        <v>281.09383322092992</v>
      </c>
      <c r="L21" s="483">
        <v>289.38237205009989</v>
      </c>
      <c r="M21" s="484">
        <v>302.14165213573739</v>
      </c>
      <c r="N21" s="484">
        <v>292.09224232271936</v>
      </c>
    </row>
    <row r="22" spans="1:14" s="50" customFormat="1" ht="15" x14ac:dyDescent="0.3">
      <c r="A22" s="485" t="s">
        <v>275</v>
      </c>
      <c r="B22" s="486">
        <v>751.81385335756829</v>
      </c>
      <c r="C22" s="486">
        <v>713.61281927766947</v>
      </c>
      <c r="D22" s="486">
        <v>695.85354340954632</v>
      </c>
      <c r="E22" s="486">
        <v>669.94555738001759</v>
      </c>
      <c r="F22" s="486">
        <v>663.67719489484136</v>
      </c>
      <c r="G22" s="486">
        <v>638.70715111874551</v>
      </c>
      <c r="H22" s="486">
        <v>658.65454491221737</v>
      </c>
      <c r="I22" s="487">
        <v>670.91926270863905</v>
      </c>
      <c r="J22" s="487">
        <v>636.8785656481856</v>
      </c>
      <c r="K22" s="487">
        <v>635.07441667382534</v>
      </c>
      <c r="L22" s="487">
        <v>632.43065366560893</v>
      </c>
      <c r="M22" s="488">
        <v>634.65079809309054</v>
      </c>
      <c r="N22" s="488">
        <v>658.76111329673893</v>
      </c>
    </row>
    <row r="23" spans="1:14" s="50" customFormat="1" ht="15" x14ac:dyDescent="0.3">
      <c r="A23" s="485" t="s">
        <v>276</v>
      </c>
      <c r="B23" s="486">
        <v>1921.5248629871376</v>
      </c>
      <c r="C23" s="486">
        <v>1838.9378034198669</v>
      </c>
      <c r="D23" s="486">
        <v>1698.0939529775571</v>
      </c>
      <c r="E23" s="486">
        <v>1605.3611068350108</v>
      </c>
      <c r="F23" s="486">
        <v>1585.4328339947062</v>
      </c>
      <c r="G23" s="486">
        <v>1505.4115278907711</v>
      </c>
      <c r="H23" s="486">
        <v>1514.0261070338054</v>
      </c>
      <c r="I23" s="487">
        <v>1547.4751080519304</v>
      </c>
      <c r="J23" s="487">
        <v>1529.1227398645942</v>
      </c>
      <c r="K23" s="487">
        <v>1428.4391862063314</v>
      </c>
      <c r="L23" s="487">
        <v>1436.2488748695578</v>
      </c>
      <c r="M23" s="488">
        <v>1495.4211570447637</v>
      </c>
      <c r="N23" s="488">
        <v>1343.975463418114</v>
      </c>
    </row>
    <row r="24" spans="1:14" s="50" customFormat="1" ht="15" x14ac:dyDescent="0.3">
      <c r="A24" s="485" t="s">
        <v>277</v>
      </c>
      <c r="B24" s="486">
        <v>4152.0165604751191</v>
      </c>
      <c r="C24" s="486">
        <v>3998.7024085407957</v>
      </c>
      <c r="D24" s="486">
        <v>3681.2152579341705</v>
      </c>
      <c r="E24" s="486">
        <v>3680.7281640856677</v>
      </c>
      <c r="F24" s="486">
        <v>3663.4017867856182</v>
      </c>
      <c r="G24" s="486">
        <v>3582.9748831590455</v>
      </c>
      <c r="H24" s="486">
        <v>3764.0281117766153</v>
      </c>
      <c r="I24" s="487">
        <v>3730.1923995350844</v>
      </c>
      <c r="J24" s="487">
        <v>3628.334093842871</v>
      </c>
      <c r="K24" s="487">
        <v>3649.3388042632546</v>
      </c>
      <c r="L24" s="487">
        <v>3796.300456621057</v>
      </c>
      <c r="M24" s="488">
        <v>3616.9445299295039</v>
      </c>
      <c r="N24" s="488">
        <v>3420.4794295195666</v>
      </c>
    </row>
    <row r="25" spans="1:14" s="50" customFormat="1" ht="15" x14ac:dyDescent="0.3">
      <c r="A25" s="77"/>
      <c r="B25" s="404"/>
      <c r="C25" s="404"/>
      <c r="D25" s="404"/>
      <c r="E25" s="404"/>
      <c r="F25" s="404"/>
      <c r="G25" s="404"/>
      <c r="H25" s="404"/>
      <c r="I25" s="405"/>
      <c r="J25" s="405"/>
      <c r="K25" s="405"/>
      <c r="L25" s="405"/>
      <c r="M25" s="77"/>
      <c r="N25" s="77"/>
    </row>
    <row r="26" spans="1:14" s="50" customFormat="1" ht="15" x14ac:dyDescent="0.3">
      <c r="A26" s="419" t="s">
        <v>438</v>
      </c>
      <c r="B26" s="420">
        <v>868.65592985140745</v>
      </c>
      <c r="C26" s="420">
        <v>832.85824975180276</v>
      </c>
      <c r="D26" s="420">
        <v>776.73234680979931</v>
      </c>
      <c r="E26" s="420">
        <v>760.5916818785189</v>
      </c>
      <c r="F26" s="420">
        <v>754.98533172542614</v>
      </c>
      <c r="G26" s="420">
        <v>733.21927234087264</v>
      </c>
      <c r="H26" s="420">
        <v>756.65961647098084</v>
      </c>
      <c r="I26" s="421">
        <v>762.50896819643208</v>
      </c>
      <c r="J26" s="421">
        <v>742.24417562900805</v>
      </c>
      <c r="K26" s="421">
        <v>732.78052338204191</v>
      </c>
      <c r="L26" s="421">
        <v>748.26029481709463</v>
      </c>
      <c r="M26" s="422">
        <v>744.01259751784789</v>
      </c>
      <c r="N26" s="422">
        <v>702.44023684876584</v>
      </c>
    </row>
    <row r="28" spans="1:14" x14ac:dyDescent="0.3">
      <c r="A28" s="277" t="s">
        <v>43</v>
      </c>
    </row>
    <row r="29" spans="1:14" x14ac:dyDescent="0.3">
      <c r="A29" s="476" t="s">
        <v>489</v>
      </c>
    </row>
    <row r="30" spans="1:14" ht="17.25" x14ac:dyDescent="0.35">
      <c r="A30" s="254" t="s">
        <v>439</v>
      </c>
    </row>
    <row r="31" spans="1:14" ht="17.25" x14ac:dyDescent="0.35">
      <c r="A31" s="254" t="s">
        <v>488</v>
      </c>
    </row>
    <row r="32" spans="1:14" ht="17.25" x14ac:dyDescent="0.35">
      <c r="A32" s="254"/>
    </row>
    <row r="33" spans="1:1" ht="17.25" x14ac:dyDescent="0.35">
      <c r="A33" s="278" t="s">
        <v>220</v>
      </c>
    </row>
    <row r="34" spans="1:1" ht="17.25" x14ac:dyDescent="0.35">
      <c r="A34" s="276" t="s">
        <v>388</v>
      </c>
    </row>
  </sheetData>
  <hyperlinks>
    <hyperlink ref="A2" location="'Chapter 2a'!A1" display="Back to Table of Contents" xr:uid="{694A2E61-FC07-4510-B76D-82B082ED7DC2}"/>
  </hyperlinks>
  <pageMargins left="0.7" right="0.7" top="0.75" bottom="0.75" header="0.3" footer="0.3"/>
  <pageSetup paperSize="9" scale="78" fitToHeight="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97">
    <tabColor rgb="FF8497B0"/>
    <pageSetUpPr fitToPage="1"/>
  </sheetPr>
  <dimension ref="A1:Q23"/>
  <sheetViews>
    <sheetView showGridLines="0" zoomScaleNormal="100" workbookViewId="0"/>
  </sheetViews>
  <sheetFormatPr defaultColWidth="9.140625" defaultRowHeight="16.5" x14ac:dyDescent="0.3"/>
  <cols>
    <col min="1" max="14" width="9.140625" style="44"/>
    <col min="15" max="15" width="3.7109375" style="44" customWidth="1"/>
    <col min="16" max="29" width="9.140625" style="44"/>
    <col min="30" max="30" width="3.7109375" style="44" customWidth="1"/>
    <col min="31" max="44" width="9.140625" style="44"/>
    <col min="45" max="45" width="3.7109375" style="44" customWidth="1"/>
    <col min="46" max="16384" width="9.140625" style="44"/>
  </cols>
  <sheetData>
    <row r="1" spans="1:17" x14ac:dyDescent="0.3">
      <c r="A1" s="244" t="s">
        <v>145</v>
      </c>
      <c r="B1" s="60"/>
      <c r="C1" s="84"/>
      <c r="D1" s="471" t="s">
        <v>416</v>
      </c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 t="s">
        <v>118</v>
      </c>
      <c r="Q1" s="85" t="s">
        <v>118</v>
      </c>
    </row>
    <row r="23" spans="3:3" x14ac:dyDescent="0.3">
      <c r="C23" s="55"/>
    </row>
  </sheetData>
  <hyperlinks>
    <hyperlink ref="A1" location="'Chapter 2a'!A1" display="Back to Table of Contents" xr:uid="{3E4A7EF0-649F-4430-A9A8-EBFDB419976D}"/>
  </hyperlinks>
  <pageMargins left="0.7" right="0.7" top="0.75" bottom="0.75" header="0.3" footer="0.3"/>
  <pageSetup paperSize="9" scale="33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98">
    <tabColor rgb="FF8497B0"/>
    <pageSetUpPr fitToPage="1"/>
  </sheetPr>
  <dimension ref="A1:P30"/>
  <sheetViews>
    <sheetView showGridLines="0" zoomScaleNormal="100" zoomScaleSheetLayoutView="100" workbookViewId="0">
      <pane xSplit="1" ySplit="4" topLeftCell="B14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6.5" x14ac:dyDescent="0.3"/>
  <cols>
    <col min="1" max="1" width="40.7109375" style="44" customWidth="1"/>
    <col min="2" max="8" width="9.140625" style="91" customWidth="1"/>
    <col min="9" max="12" width="9.140625" style="56" customWidth="1"/>
    <col min="13" max="14" width="9.140625" style="44" customWidth="1"/>
    <col min="15" max="16384" width="9.140625" style="44"/>
  </cols>
  <sheetData>
    <row r="1" spans="1:16" ht="18" x14ac:dyDescent="0.35">
      <c r="A1" s="399" t="s">
        <v>470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400"/>
      <c r="P1" s="400"/>
    </row>
    <row r="2" spans="1:16" s="48" customFormat="1" ht="18" x14ac:dyDescent="0.35">
      <c r="A2" s="244" t="s">
        <v>145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82"/>
      <c r="N2" s="82"/>
      <c r="O2" s="82"/>
      <c r="P2" s="407"/>
    </row>
    <row r="3" spans="1:16" s="50" customFormat="1" ht="15" x14ac:dyDescent="0.3">
      <c r="A3" s="401" t="s">
        <v>334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</row>
    <row r="4" spans="1:16" s="50" customFormat="1" ht="15" x14ac:dyDescent="0.3">
      <c r="A4" s="57"/>
      <c r="B4" s="239">
        <v>2005</v>
      </c>
      <c r="C4" s="239">
        <v>2006</v>
      </c>
      <c r="D4" s="239">
        <v>2007</v>
      </c>
      <c r="E4" s="239">
        <v>2008</v>
      </c>
      <c r="F4" s="239">
        <v>2009</v>
      </c>
      <c r="G4" s="239">
        <v>2010</v>
      </c>
      <c r="H4" s="239">
        <v>2011</v>
      </c>
      <c r="I4" s="239">
        <v>2012</v>
      </c>
      <c r="J4" s="239">
        <v>2013</v>
      </c>
      <c r="K4" s="239">
        <v>2014</v>
      </c>
      <c r="L4" s="239">
        <v>2015</v>
      </c>
      <c r="M4" s="239">
        <v>2016</v>
      </c>
      <c r="N4" s="239">
        <v>2017</v>
      </c>
      <c r="O4" s="77"/>
      <c r="P4" s="77"/>
    </row>
    <row r="5" spans="1:16" s="393" customFormat="1" ht="15" x14ac:dyDescent="0.3">
      <c r="A5" s="116" t="s">
        <v>0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6" s="50" customFormat="1" ht="15" x14ac:dyDescent="0.3">
      <c r="A6" s="408" t="s">
        <v>335</v>
      </c>
      <c r="B6" s="409">
        <v>1026.0186790511207</v>
      </c>
      <c r="C6" s="409">
        <v>986.58595331381105</v>
      </c>
      <c r="D6" s="409">
        <v>940.48480773745428</v>
      </c>
      <c r="E6" s="409">
        <v>918.16452761702078</v>
      </c>
      <c r="F6" s="409">
        <v>899.31395832028909</v>
      </c>
      <c r="G6" s="409">
        <v>878.82687930227689</v>
      </c>
      <c r="H6" s="409">
        <v>914.81290932216109</v>
      </c>
      <c r="I6" s="410">
        <v>925.64728283746138</v>
      </c>
      <c r="J6" s="410">
        <v>894.57950080092837</v>
      </c>
      <c r="K6" s="410">
        <v>892.24937206183802</v>
      </c>
      <c r="L6" s="410">
        <v>889.83144943226318</v>
      </c>
      <c r="M6" s="411">
        <v>877.7047791780127</v>
      </c>
      <c r="N6" s="411">
        <v>851.41256203126034</v>
      </c>
      <c r="O6" s="77"/>
      <c r="P6" s="403"/>
    </row>
    <row r="7" spans="1:16" s="50" customFormat="1" ht="15" x14ac:dyDescent="0.3">
      <c r="A7" s="481" t="s">
        <v>5</v>
      </c>
      <c r="B7" s="482">
        <v>1254.7952224576986</v>
      </c>
      <c r="C7" s="482">
        <v>1232.5531220689604</v>
      </c>
      <c r="D7" s="482">
        <v>1185.7988275495011</v>
      </c>
      <c r="E7" s="482">
        <v>1150.7203830134599</v>
      </c>
      <c r="F7" s="482">
        <v>1122.8941488258695</v>
      </c>
      <c r="G7" s="482">
        <v>1108.3067230122065</v>
      </c>
      <c r="H7" s="482">
        <v>1153.6467070488552</v>
      </c>
      <c r="I7" s="483">
        <v>1171.9014252241602</v>
      </c>
      <c r="J7" s="483">
        <v>1122.9825274293134</v>
      </c>
      <c r="K7" s="483">
        <v>1127.1323097297029</v>
      </c>
      <c r="L7" s="483">
        <v>1097.0411640456123</v>
      </c>
      <c r="M7" s="484">
        <v>1076.6769336996449</v>
      </c>
      <c r="N7" s="484">
        <v>1068.0051265071877</v>
      </c>
      <c r="O7" s="77"/>
      <c r="P7" s="403"/>
    </row>
    <row r="8" spans="1:16" s="50" customFormat="1" ht="15" x14ac:dyDescent="0.3">
      <c r="A8" s="485" t="s">
        <v>6</v>
      </c>
      <c r="B8" s="486">
        <v>848.53214009214207</v>
      </c>
      <c r="C8" s="486">
        <v>795.36539384660387</v>
      </c>
      <c r="D8" s="486">
        <v>755.22416883716062</v>
      </c>
      <c r="E8" s="486">
        <v>740.30775132836641</v>
      </c>
      <c r="F8" s="486">
        <v>726.02121330570992</v>
      </c>
      <c r="G8" s="486">
        <v>700.29710505903961</v>
      </c>
      <c r="H8" s="486">
        <v>734.8749352625839</v>
      </c>
      <c r="I8" s="487">
        <v>739.16586626583739</v>
      </c>
      <c r="J8" s="487">
        <v>721.63764572069488</v>
      </c>
      <c r="K8" s="487">
        <v>714.43107840252969</v>
      </c>
      <c r="L8" s="487">
        <v>723.97771106732375</v>
      </c>
      <c r="M8" s="488">
        <v>718.70733250594628</v>
      </c>
      <c r="N8" s="488">
        <v>681.48485859809875</v>
      </c>
      <c r="O8" s="77"/>
      <c r="P8" s="403"/>
    </row>
    <row r="9" spans="1:16" s="50" customFormat="1" ht="15" x14ac:dyDescent="0.3">
      <c r="A9" s="77"/>
      <c r="B9" s="394"/>
      <c r="C9" s="394"/>
      <c r="D9" s="394"/>
      <c r="E9" s="394"/>
      <c r="F9" s="394"/>
      <c r="G9" s="394"/>
      <c r="H9" s="394"/>
      <c r="I9" s="395"/>
      <c r="J9" s="395"/>
      <c r="K9" s="395"/>
      <c r="L9" s="395"/>
      <c r="M9" s="396"/>
      <c r="N9" s="396"/>
      <c r="O9" s="77"/>
      <c r="P9" s="403"/>
    </row>
    <row r="10" spans="1:16" s="393" customFormat="1" ht="15" x14ac:dyDescent="0.3">
      <c r="A10" s="116" t="s">
        <v>1</v>
      </c>
      <c r="B10" s="402"/>
      <c r="C10" s="402"/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2"/>
      <c r="O10" s="116"/>
      <c r="P10" s="403"/>
    </row>
    <row r="11" spans="1:16" s="50" customFormat="1" ht="15" x14ac:dyDescent="0.3">
      <c r="A11" s="408" t="s">
        <v>335</v>
      </c>
      <c r="B11" s="409">
        <v>1187.103388338915</v>
      </c>
      <c r="C11" s="409">
        <v>1271.0626452748443</v>
      </c>
      <c r="D11" s="409">
        <v>1201.0444744129104</v>
      </c>
      <c r="E11" s="409">
        <v>1155.3399574564671</v>
      </c>
      <c r="F11" s="409">
        <v>1144.9978025127987</v>
      </c>
      <c r="G11" s="409">
        <v>1143.4047519903404</v>
      </c>
      <c r="H11" s="409">
        <v>1086.659355636895</v>
      </c>
      <c r="I11" s="410">
        <v>1127.5367839770613</v>
      </c>
      <c r="J11" s="410">
        <v>1119.814138132687</v>
      </c>
      <c r="K11" s="410">
        <v>1085.7169448740278</v>
      </c>
      <c r="L11" s="410">
        <v>1137.6280232234988</v>
      </c>
      <c r="M11" s="411">
        <v>1054.7079634788993</v>
      </c>
      <c r="N11" s="411">
        <v>1030.2998591859791</v>
      </c>
      <c r="O11" s="77"/>
      <c r="P11" s="403"/>
    </row>
    <row r="12" spans="1:16" s="50" customFormat="1" ht="15" x14ac:dyDescent="0.3">
      <c r="A12" s="481" t="s">
        <v>5</v>
      </c>
      <c r="B12" s="482">
        <v>1518.7648692077773</v>
      </c>
      <c r="C12" s="482">
        <v>1500.7231234018323</v>
      </c>
      <c r="D12" s="482">
        <v>1523.8474882939233</v>
      </c>
      <c r="E12" s="482">
        <v>1513.0930550554331</v>
      </c>
      <c r="F12" s="482">
        <v>1436.525031511218</v>
      </c>
      <c r="G12" s="482">
        <v>1401.9871332968655</v>
      </c>
      <c r="H12" s="482">
        <v>1286.9949518019032</v>
      </c>
      <c r="I12" s="483">
        <v>1386.780099836873</v>
      </c>
      <c r="J12" s="483">
        <v>1383.8741161570481</v>
      </c>
      <c r="K12" s="483">
        <v>1370.6679139794674</v>
      </c>
      <c r="L12" s="483">
        <v>1397.2056059321405</v>
      </c>
      <c r="M12" s="484">
        <v>1258.3316844128269</v>
      </c>
      <c r="N12" s="484">
        <v>1244.3890721556761</v>
      </c>
      <c r="O12" s="77"/>
      <c r="P12" s="403"/>
    </row>
    <row r="13" spans="1:16" s="393" customFormat="1" ht="15" x14ac:dyDescent="0.3">
      <c r="A13" s="485" t="s">
        <v>6</v>
      </c>
      <c r="B13" s="486">
        <v>955.78052040752323</v>
      </c>
      <c r="C13" s="486">
        <v>1119.1026694576935</v>
      </c>
      <c r="D13" s="486">
        <v>978.06180879993383</v>
      </c>
      <c r="E13" s="486">
        <v>917.19241383496671</v>
      </c>
      <c r="F13" s="486">
        <v>936.53495576051978</v>
      </c>
      <c r="G13" s="486">
        <v>941.91364448693275</v>
      </c>
      <c r="H13" s="486">
        <v>923.75851019010315</v>
      </c>
      <c r="I13" s="487">
        <v>937.9601983063061</v>
      </c>
      <c r="J13" s="487">
        <v>919.81626332859662</v>
      </c>
      <c r="K13" s="487">
        <v>871.66618434971713</v>
      </c>
      <c r="L13" s="487">
        <v>937.67066041492001</v>
      </c>
      <c r="M13" s="488">
        <v>904.1867179099479</v>
      </c>
      <c r="N13" s="488">
        <v>853.08344896171025</v>
      </c>
      <c r="O13" s="77"/>
      <c r="P13" s="403"/>
    </row>
    <row r="14" spans="1:16" s="50" customFormat="1" ht="15" x14ac:dyDescent="0.3">
      <c r="A14" s="77"/>
      <c r="B14" s="394"/>
      <c r="C14" s="394"/>
      <c r="D14" s="394"/>
      <c r="E14" s="394"/>
      <c r="F14" s="394"/>
      <c r="G14" s="394"/>
      <c r="H14" s="394"/>
      <c r="I14" s="395"/>
      <c r="J14" s="395"/>
      <c r="K14" s="395"/>
      <c r="L14" s="395"/>
      <c r="M14" s="396"/>
      <c r="N14" s="396"/>
      <c r="O14" s="77"/>
      <c r="P14" s="403"/>
    </row>
    <row r="15" spans="1:16" s="50" customFormat="1" ht="15" x14ac:dyDescent="0.3">
      <c r="A15" s="116" t="s">
        <v>2</v>
      </c>
      <c r="B15" s="402"/>
      <c r="C15" s="402"/>
      <c r="D15" s="402"/>
      <c r="E15" s="402"/>
      <c r="F15" s="402"/>
      <c r="G15" s="402"/>
      <c r="H15" s="402"/>
      <c r="I15" s="402"/>
      <c r="J15" s="402"/>
      <c r="K15" s="402"/>
      <c r="L15" s="402"/>
      <c r="M15" s="402"/>
      <c r="N15" s="402"/>
      <c r="O15" s="77"/>
      <c r="P15" s="403"/>
    </row>
    <row r="16" spans="1:16" s="50" customFormat="1" ht="15" x14ac:dyDescent="0.3">
      <c r="A16" s="408" t="s">
        <v>335</v>
      </c>
      <c r="B16" s="409">
        <v>1140.1757075284097</v>
      </c>
      <c r="C16" s="409">
        <v>1065.8917934905282</v>
      </c>
      <c r="D16" s="409">
        <v>925.46288463734379</v>
      </c>
      <c r="E16" s="409">
        <v>958.68458050595825</v>
      </c>
      <c r="F16" s="409">
        <v>968.17890792772971</v>
      </c>
      <c r="G16" s="409">
        <v>921.77369914386509</v>
      </c>
      <c r="H16" s="409">
        <v>933.53421245177458</v>
      </c>
      <c r="I16" s="410">
        <v>952.17655400536353</v>
      </c>
      <c r="J16" s="410">
        <v>940.27741616777041</v>
      </c>
      <c r="K16" s="410">
        <v>935.7514022932578</v>
      </c>
      <c r="L16" s="410">
        <v>960.0049342593835</v>
      </c>
      <c r="M16" s="411">
        <v>986.10559315240175</v>
      </c>
      <c r="N16" s="411">
        <v>896.60013396378338</v>
      </c>
      <c r="O16" s="77"/>
      <c r="P16" s="77"/>
    </row>
    <row r="17" spans="1:16" s="50" customFormat="1" ht="15" x14ac:dyDescent="0.3">
      <c r="A17" s="481" t="s">
        <v>5</v>
      </c>
      <c r="B17" s="482">
        <v>1389.6933393303307</v>
      </c>
      <c r="C17" s="482">
        <v>1286.8207226302857</v>
      </c>
      <c r="D17" s="482">
        <v>1125.5939111886842</v>
      </c>
      <c r="E17" s="482">
        <v>1204.8922897110172</v>
      </c>
      <c r="F17" s="482">
        <v>1194.2601551404098</v>
      </c>
      <c r="G17" s="482">
        <v>1138.98278323522</v>
      </c>
      <c r="H17" s="482">
        <v>1093.8616418435824</v>
      </c>
      <c r="I17" s="483">
        <v>1174.9911048383522</v>
      </c>
      <c r="J17" s="483">
        <v>1194.619657765573</v>
      </c>
      <c r="K17" s="483">
        <v>1177.170854097438</v>
      </c>
      <c r="L17" s="483">
        <v>1207.334148494263</v>
      </c>
      <c r="M17" s="484">
        <v>1186.4267671272935</v>
      </c>
      <c r="N17" s="484">
        <v>1074.8232920431849</v>
      </c>
      <c r="O17" s="77"/>
      <c r="P17" s="403"/>
    </row>
    <row r="18" spans="1:16" s="50" customFormat="1" ht="15" x14ac:dyDescent="0.3">
      <c r="A18" s="485" t="s">
        <v>6</v>
      </c>
      <c r="B18" s="486">
        <v>949.49178256502728</v>
      </c>
      <c r="C18" s="486">
        <v>899.07561610424625</v>
      </c>
      <c r="D18" s="486">
        <v>760.28716362062551</v>
      </c>
      <c r="E18" s="486">
        <v>769.83266037591511</v>
      </c>
      <c r="F18" s="486">
        <v>791.4025441738977</v>
      </c>
      <c r="G18" s="486">
        <v>753.43102482495624</v>
      </c>
      <c r="H18" s="486">
        <v>790.01840015926541</v>
      </c>
      <c r="I18" s="487">
        <v>781.09183716773259</v>
      </c>
      <c r="J18" s="487">
        <v>745.37679958767103</v>
      </c>
      <c r="K18" s="487">
        <v>752.55543635937147</v>
      </c>
      <c r="L18" s="487">
        <v>771.99426064312206</v>
      </c>
      <c r="M18" s="488">
        <v>824.4125301688216</v>
      </c>
      <c r="N18" s="488">
        <v>746.40141792878717</v>
      </c>
      <c r="O18" s="77"/>
      <c r="P18" s="403"/>
    </row>
    <row r="19" spans="1:16" s="50" customFormat="1" ht="15" x14ac:dyDescent="0.3">
      <c r="A19" s="77"/>
      <c r="B19" s="394"/>
      <c r="C19" s="394"/>
      <c r="D19" s="394"/>
      <c r="E19" s="394"/>
      <c r="F19" s="394"/>
      <c r="G19" s="394"/>
      <c r="H19" s="394"/>
      <c r="I19" s="395"/>
      <c r="J19" s="395"/>
      <c r="K19" s="395"/>
      <c r="L19" s="395"/>
      <c r="M19" s="396"/>
      <c r="N19" s="396"/>
      <c r="O19" s="77"/>
      <c r="P19" s="77"/>
    </row>
    <row r="20" spans="1:16" s="50" customFormat="1" ht="15" x14ac:dyDescent="0.3">
      <c r="A20" s="116" t="s">
        <v>3</v>
      </c>
      <c r="B20" s="404"/>
      <c r="C20" s="404"/>
      <c r="D20" s="404"/>
      <c r="E20" s="404"/>
      <c r="F20" s="404"/>
      <c r="G20" s="404"/>
      <c r="H20" s="404"/>
      <c r="I20" s="404"/>
      <c r="J20" s="404"/>
      <c r="K20" s="404"/>
      <c r="L20" s="404"/>
      <c r="M20" s="404"/>
      <c r="N20" s="404"/>
      <c r="O20" s="77"/>
      <c r="P20" s="403"/>
    </row>
    <row r="21" spans="1:16" s="50" customFormat="1" ht="15" x14ac:dyDescent="0.3">
      <c r="A21" s="408" t="s">
        <v>335</v>
      </c>
      <c r="B21" s="409">
        <v>1264.4428441816656</v>
      </c>
      <c r="C21" s="409">
        <v>1187.6598352304106</v>
      </c>
      <c r="D21" s="409">
        <v>1112.5384588842705</v>
      </c>
      <c r="E21" s="409">
        <v>1163.0170817857895</v>
      </c>
      <c r="F21" s="409">
        <v>1247.0891450261556</v>
      </c>
      <c r="G21" s="409">
        <v>1274.8744452524199</v>
      </c>
      <c r="H21" s="409">
        <v>1095.8021073568589</v>
      </c>
      <c r="I21" s="410">
        <v>1138.5058014388892</v>
      </c>
      <c r="J21" s="410">
        <v>1050.3614041282149</v>
      </c>
      <c r="K21" s="410">
        <v>1065.8797703004839</v>
      </c>
      <c r="L21" s="410">
        <v>1088.7003076425581</v>
      </c>
      <c r="M21" s="411">
        <v>1116.2634825083962</v>
      </c>
      <c r="N21" s="411">
        <v>1070.1646093681218</v>
      </c>
      <c r="O21" s="77"/>
      <c r="P21" s="403"/>
    </row>
    <row r="22" spans="1:16" s="50" customFormat="1" ht="15" x14ac:dyDescent="0.3">
      <c r="A22" s="481" t="s">
        <v>5</v>
      </c>
      <c r="B22" s="482">
        <v>1531.6024755487124</v>
      </c>
      <c r="C22" s="482">
        <v>1438.8038760390273</v>
      </c>
      <c r="D22" s="482">
        <v>1522.2208286334594</v>
      </c>
      <c r="E22" s="482">
        <v>1539.5296812335143</v>
      </c>
      <c r="F22" s="482">
        <v>1535.8732187087171</v>
      </c>
      <c r="G22" s="482">
        <v>1515.7583530621955</v>
      </c>
      <c r="H22" s="482">
        <v>1456.8221513433896</v>
      </c>
      <c r="I22" s="483">
        <v>1439.0600561951428</v>
      </c>
      <c r="J22" s="483">
        <v>1347.2829578963435</v>
      </c>
      <c r="K22" s="483">
        <v>1352.5583683928935</v>
      </c>
      <c r="L22" s="483">
        <v>1377.0525551262469</v>
      </c>
      <c r="M22" s="484">
        <v>1404.107836111569</v>
      </c>
      <c r="N22" s="484">
        <v>1449.2005582010067</v>
      </c>
      <c r="O22" s="77"/>
      <c r="P22" s="403"/>
    </row>
    <row r="23" spans="1:16" s="50" customFormat="1" ht="15" x14ac:dyDescent="0.3">
      <c r="A23" s="485" t="s">
        <v>6</v>
      </c>
      <c r="B23" s="486">
        <v>1079.2651337442044</v>
      </c>
      <c r="C23" s="486">
        <v>1006.8834977331492</v>
      </c>
      <c r="D23" s="486">
        <v>859.84738785246793</v>
      </c>
      <c r="E23" s="486">
        <v>894.10081314078684</v>
      </c>
      <c r="F23" s="486">
        <v>1028.8137733455849</v>
      </c>
      <c r="G23" s="486">
        <v>1073.0794026946837</v>
      </c>
      <c r="H23" s="486">
        <v>864.05651521777099</v>
      </c>
      <c r="I23" s="487">
        <v>916.7009804235081</v>
      </c>
      <c r="J23" s="487">
        <v>834.73790819524299</v>
      </c>
      <c r="K23" s="487">
        <v>842.54914584912342</v>
      </c>
      <c r="L23" s="487">
        <v>881.30125755549454</v>
      </c>
      <c r="M23" s="488">
        <v>897.57448068580879</v>
      </c>
      <c r="N23" s="488">
        <v>815.1872535248807</v>
      </c>
      <c r="O23" s="77"/>
      <c r="P23" s="403"/>
    </row>
    <row r="25" spans="1:16" x14ac:dyDescent="0.3">
      <c r="A25" s="277" t="s">
        <v>43</v>
      </c>
    </row>
    <row r="26" spans="1:16" x14ac:dyDescent="0.3">
      <c r="A26" s="476" t="s">
        <v>440</v>
      </c>
    </row>
    <row r="27" spans="1:16" ht="17.25" x14ac:dyDescent="0.35">
      <c r="A27" s="254" t="s">
        <v>488</v>
      </c>
    </row>
    <row r="28" spans="1:16" x14ac:dyDescent="0.3">
      <c r="A28" s="476"/>
    </row>
    <row r="29" spans="1:16" ht="17.25" x14ac:dyDescent="0.35">
      <c r="A29" s="278" t="s">
        <v>220</v>
      </c>
    </row>
    <row r="30" spans="1:16" ht="17.25" x14ac:dyDescent="0.35">
      <c r="A30" s="276" t="s">
        <v>388</v>
      </c>
    </row>
  </sheetData>
  <hyperlinks>
    <hyperlink ref="A2" location="'Chapter 2a'!A1" display="Back to Table of Contents" xr:uid="{50EA4ECD-0C2F-4E32-A75A-7657572D7FB9}"/>
  </hyperlinks>
  <pageMargins left="0.7" right="0.7" top="0.75" bottom="0.75" header="0.3" footer="0.3"/>
  <pageSetup paperSize="9" scale="82" fitToHeight="0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99">
    <tabColor rgb="FF8497B0"/>
    <pageSetUpPr fitToPage="1"/>
  </sheetPr>
  <dimension ref="A1:Q23"/>
  <sheetViews>
    <sheetView showGridLines="0" zoomScaleNormal="100" workbookViewId="0"/>
  </sheetViews>
  <sheetFormatPr defaultColWidth="9.140625" defaultRowHeight="16.5" x14ac:dyDescent="0.3"/>
  <cols>
    <col min="1" max="14" width="9.140625" style="44"/>
    <col min="15" max="15" width="3.7109375" style="44" customWidth="1"/>
    <col min="16" max="29" width="9.140625" style="44"/>
    <col min="30" max="30" width="3.7109375" style="44" customWidth="1"/>
    <col min="31" max="44" width="9.140625" style="44"/>
    <col min="45" max="45" width="3.7109375" style="44" customWidth="1"/>
    <col min="46" max="16384" width="9.140625" style="44"/>
  </cols>
  <sheetData>
    <row r="1" spans="1:17" x14ac:dyDescent="0.3">
      <c r="A1" s="244" t="s">
        <v>145</v>
      </c>
      <c r="B1" s="60"/>
      <c r="C1" s="84"/>
      <c r="D1" s="471" t="s">
        <v>471</v>
      </c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 t="s">
        <v>118</v>
      </c>
    </row>
    <row r="23" spans="3:3" x14ac:dyDescent="0.3">
      <c r="C23" s="55"/>
    </row>
  </sheetData>
  <hyperlinks>
    <hyperlink ref="A1" location="'Chapter 2a'!A1" display="Back to Table of Contents" xr:uid="{3D3929B0-E82C-4739-AF7F-B63FF8583992}"/>
  </hyperlinks>
  <pageMargins left="0.7" right="0.7" top="0.75" bottom="0.75" header="0.3" footer="0.3"/>
  <pageSetup paperSize="9" scale="46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00">
    <tabColor rgb="FF8497B0"/>
    <pageSetUpPr fitToPage="1"/>
  </sheetPr>
  <dimension ref="A1:P33"/>
  <sheetViews>
    <sheetView showGridLines="0" zoomScaleNormal="100" zoomScaleSheetLayoutView="100" workbookViewId="0">
      <pane xSplit="1" ySplit="4" topLeftCell="B20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6.5" x14ac:dyDescent="0.3"/>
  <cols>
    <col min="1" max="1" width="47.7109375" style="44" customWidth="1"/>
    <col min="2" max="8" width="9.140625" style="91" customWidth="1"/>
    <col min="9" max="12" width="9.140625" style="56" customWidth="1"/>
    <col min="13" max="14" width="9.140625" style="44" customWidth="1"/>
    <col min="15" max="16384" width="9.140625" style="44"/>
  </cols>
  <sheetData>
    <row r="1" spans="1:16" ht="18" x14ac:dyDescent="0.35">
      <c r="A1" s="399" t="s">
        <v>472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400"/>
      <c r="P1" s="400"/>
    </row>
    <row r="2" spans="1:16" s="279" customFormat="1" ht="15" x14ac:dyDescent="0.3">
      <c r="A2" s="244" t="s">
        <v>145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5"/>
    </row>
    <row r="3" spans="1:16" s="50" customFormat="1" ht="15" x14ac:dyDescent="0.3">
      <c r="B3" s="67"/>
      <c r="C3" s="67"/>
      <c r="D3" s="67"/>
      <c r="E3" s="67"/>
      <c r="F3" s="67"/>
      <c r="G3" s="67"/>
      <c r="H3" s="67"/>
      <c r="I3" s="391"/>
      <c r="J3" s="391"/>
      <c r="K3" s="391"/>
      <c r="L3" s="391"/>
    </row>
    <row r="4" spans="1:16" s="50" customFormat="1" ht="15" x14ac:dyDescent="0.3">
      <c r="A4" s="418" t="s">
        <v>91</v>
      </c>
      <c r="B4" s="392">
        <v>2005</v>
      </c>
      <c r="C4" s="392">
        <v>2006</v>
      </c>
      <c r="D4" s="392">
        <v>2007</v>
      </c>
      <c r="E4" s="392">
        <v>2008</v>
      </c>
      <c r="F4" s="392">
        <v>2009</v>
      </c>
      <c r="G4" s="392">
        <v>2010</v>
      </c>
      <c r="H4" s="392">
        <v>2011</v>
      </c>
      <c r="I4" s="392">
        <v>2012</v>
      </c>
      <c r="J4" s="392">
        <v>2013</v>
      </c>
      <c r="K4" s="392">
        <v>2014</v>
      </c>
      <c r="L4" s="392">
        <v>2015</v>
      </c>
      <c r="M4" s="392">
        <v>2016</v>
      </c>
      <c r="N4" s="392">
        <v>2017</v>
      </c>
    </row>
    <row r="5" spans="1:16" s="50" customFormat="1" ht="15" x14ac:dyDescent="0.3">
      <c r="A5" s="481" t="s">
        <v>274</v>
      </c>
      <c r="B5" s="482">
        <v>255.5933430778596</v>
      </c>
      <c r="C5" s="482">
        <v>249.49296492949276</v>
      </c>
      <c r="D5" s="482">
        <v>231.22499909288368</v>
      </c>
      <c r="E5" s="482">
        <v>223.13971058154232</v>
      </c>
      <c r="F5" s="482">
        <v>212.75822811818205</v>
      </c>
      <c r="G5" s="482">
        <v>219.56150862758835</v>
      </c>
      <c r="H5" s="482">
        <v>198.42752438699688</v>
      </c>
      <c r="I5" s="483">
        <v>214.62536382443739</v>
      </c>
      <c r="J5" s="483">
        <v>196.89629357018219</v>
      </c>
      <c r="K5" s="483">
        <v>198.29799856293172</v>
      </c>
      <c r="L5" s="483">
        <v>200.08670513877163</v>
      </c>
      <c r="M5" s="484">
        <v>201.37236339771343</v>
      </c>
      <c r="N5" s="484">
        <v>190.87151251744123</v>
      </c>
    </row>
    <row r="6" spans="1:16" s="50" customFormat="1" ht="15" x14ac:dyDescent="0.3">
      <c r="A6" s="485" t="s">
        <v>275</v>
      </c>
      <c r="B6" s="486">
        <v>543.37385533083227</v>
      </c>
      <c r="C6" s="486">
        <v>539.31753864014991</v>
      </c>
      <c r="D6" s="486">
        <v>500.15747527481204</v>
      </c>
      <c r="E6" s="486">
        <v>459.37996860085718</v>
      </c>
      <c r="F6" s="486">
        <v>439.03290441865693</v>
      </c>
      <c r="G6" s="486">
        <v>434.64618861429659</v>
      </c>
      <c r="H6" s="486">
        <v>425.03934044103249</v>
      </c>
      <c r="I6" s="487">
        <v>425.71584600913195</v>
      </c>
      <c r="J6" s="487">
        <v>406.86631626417449</v>
      </c>
      <c r="K6" s="487">
        <v>409.7516850448647</v>
      </c>
      <c r="L6" s="487">
        <v>390.26526083840832</v>
      </c>
      <c r="M6" s="488">
        <v>399.84141798156747</v>
      </c>
      <c r="N6" s="488">
        <v>417.54315953479482</v>
      </c>
    </row>
    <row r="7" spans="1:16" s="50" customFormat="1" ht="15" x14ac:dyDescent="0.3">
      <c r="A7" s="485" t="s">
        <v>276</v>
      </c>
      <c r="B7" s="486">
        <v>955.96553072864845</v>
      </c>
      <c r="C7" s="486">
        <v>870.94834371281411</v>
      </c>
      <c r="D7" s="486">
        <v>819.98045197872557</v>
      </c>
      <c r="E7" s="486">
        <v>776.08353043099828</v>
      </c>
      <c r="F7" s="486">
        <v>722.89661492502216</v>
      </c>
      <c r="G7" s="486">
        <v>677.99641572946598</v>
      </c>
      <c r="H7" s="486">
        <v>662.77446116555689</v>
      </c>
      <c r="I7" s="487">
        <v>673.42701796396113</v>
      </c>
      <c r="J7" s="487">
        <v>627.53145475961026</v>
      </c>
      <c r="K7" s="487">
        <v>582.57669149133199</v>
      </c>
      <c r="L7" s="487">
        <v>567.52546371905203</v>
      </c>
      <c r="M7" s="488">
        <v>544.50560733374186</v>
      </c>
      <c r="N7" s="488">
        <v>527.64964988213399</v>
      </c>
    </row>
    <row r="8" spans="1:16" s="50" customFormat="1" ht="15" x14ac:dyDescent="0.3">
      <c r="A8" s="485" t="s">
        <v>277</v>
      </c>
      <c r="B8" s="486">
        <v>1122.760443281566</v>
      </c>
      <c r="C8" s="486">
        <v>1084.129384257875</v>
      </c>
      <c r="D8" s="486">
        <v>1032.3498899081387</v>
      </c>
      <c r="E8" s="486">
        <v>1005.6770418080044</v>
      </c>
      <c r="F8" s="486">
        <v>938.10747880032682</v>
      </c>
      <c r="G8" s="486">
        <v>885.29343321302053</v>
      </c>
      <c r="H8" s="486">
        <v>923.37920968961839</v>
      </c>
      <c r="I8" s="487">
        <v>922.42961864765812</v>
      </c>
      <c r="J8" s="487">
        <v>846.26974430726978</v>
      </c>
      <c r="K8" s="487">
        <v>835.25179823604799</v>
      </c>
      <c r="L8" s="487">
        <v>831.04356764461193</v>
      </c>
      <c r="M8" s="488">
        <v>742.45388806455821</v>
      </c>
      <c r="N8" s="488">
        <v>718.63231764160423</v>
      </c>
    </row>
    <row r="9" spans="1:16" s="50" customFormat="1" ht="15" x14ac:dyDescent="0.3">
      <c r="B9" s="397"/>
      <c r="C9" s="397"/>
      <c r="D9" s="397"/>
      <c r="E9" s="397"/>
      <c r="F9" s="397"/>
      <c r="G9" s="397"/>
      <c r="H9" s="397"/>
      <c r="I9" s="398"/>
      <c r="J9" s="398"/>
      <c r="K9" s="398"/>
      <c r="L9" s="398"/>
      <c r="M9" s="72"/>
      <c r="N9" s="72"/>
    </row>
    <row r="10" spans="1:16" s="50" customFormat="1" ht="15" x14ac:dyDescent="0.3">
      <c r="A10" s="419" t="s">
        <v>438</v>
      </c>
      <c r="B10" s="420">
        <v>374.39806606374395</v>
      </c>
      <c r="C10" s="420">
        <v>356.93864252939647</v>
      </c>
      <c r="D10" s="420">
        <v>337.47882696008713</v>
      </c>
      <c r="E10" s="420">
        <v>319.64503212812122</v>
      </c>
      <c r="F10" s="420">
        <v>302.20529158814583</v>
      </c>
      <c r="G10" s="420">
        <v>290.19831743697614</v>
      </c>
      <c r="H10" s="420">
        <v>287.67790530922844</v>
      </c>
      <c r="I10" s="421">
        <v>291.75692459708154</v>
      </c>
      <c r="J10" s="421">
        <v>272.3791285693552</v>
      </c>
      <c r="K10" s="421">
        <v>266.10611921961873</v>
      </c>
      <c r="L10" s="421">
        <v>261.0528556771132</v>
      </c>
      <c r="M10" s="422">
        <v>248.88836099253902</v>
      </c>
      <c r="N10" s="422">
        <v>246.68379764438794</v>
      </c>
    </row>
    <row r="11" spans="1:16" s="50" customFormat="1" ht="15" x14ac:dyDescent="0.3">
      <c r="A11" s="393"/>
      <c r="B11" s="67"/>
      <c r="C11" s="67"/>
      <c r="D11" s="67"/>
      <c r="E11" s="67"/>
      <c r="F11" s="67"/>
      <c r="G11" s="67"/>
      <c r="H11" s="67"/>
      <c r="I11" s="391"/>
      <c r="J11" s="391"/>
      <c r="K11" s="391"/>
      <c r="L11" s="391"/>
    </row>
    <row r="12" spans="1:16" s="50" customFormat="1" ht="15" x14ac:dyDescent="0.3">
      <c r="A12" s="417" t="s">
        <v>89</v>
      </c>
      <c r="B12" s="392">
        <v>2005</v>
      </c>
      <c r="C12" s="392">
        <v>2006</v>
      </c>
      <c r="D12" s="392">
        <v>2007</v>
      </c>
      <c r="E12" s="392">
        <v>2008</v>
      </c>
      <c r="F12" s="392">
        <v>2009</v>
      </c>
      <c r="G12" s="392">
        <v>2010</v>
      </c>
      <c r="H12" s="392">
        <v>2011</v>
      </c>
      <c r="I12" s="392">
        <v>2012</v>
      </c>
      <c r="J12" s="392">
        <v>2013</v>
      </c>
      <c r="K12" s="392">
        <v>2014</v>
      </c>
      <c r="L12" s="392">
        <v>2015</v>
      </c>
      <c r="M12" s="392">
        <v>2016</v>
      </c>
      <c r="N12" s="392">
        <v>2017</v>
      </c>
    </row>
    <row r="13" spans="1:16" s="50" customFormat="1" ht="15" x14ac:dyDescent="0.3">
      <c r="A13" s="481" t="s">
        <v>274</v>
      </c>
      <c r="B13" s="482">
        <v>366.80025906713843</v>
      </c>
      <c r="C13" s="482">
        <v>367.17798271917655</v>
      </c>
      <c r="D13" s="482">
        <v>338.71316083892435</v>
      </c>
      <c r="E13" s="482">
        <v>323.3341552630402</v>
      </c>
      <c r="F13" s="482">
        <v>313.95805207761271</v>
      </c>
      <c r="G13" s="482">
        <v>325.43524543646924</v>
      </c>
      <c r="H13" s="482">
        <v>290.96550738491788</v>
      </c>
      <c r="I13" s="483">
        <v>321.44645868706374</v>
      </c>
      <c r="J13" s="483">
        <v>288.04742527058136</v>
      </c>
      <c r="K13" s="483">
        <v>303.49930528598691</v>
      </c>
      <c r="L13" s="483">
        <v>291.04158393697531</v>
      </c>
      <c r="M13" s="484">
        <v>289.29040448824884</v>
      </c>
      <c r="N13" s="484">
        <v>277.21884756872629</v>
      </c>
    </row>
    <row r="14" spans="1:16" s="50" customFormat="1" ht="15" x14ac:dyDescent="0.3">
      <c r="A14" s="485" t="s">
        <v>275</v>
      </c>
      <c r="B14" s="486">
        <v>760.11855106836663</v>
      </c>
      <c r="C14" s="486">
        <v>765.90439960551407</v>
      </c>
      <c r="D14" s="486">
        <v>732.48349712987465</v>
      </c>
      <c r="E14" s="486">
        <v>674.46250805975683</v>
      </c>
      <c r="F14" s="486">
        <v>642.1904851080111</v>
      </c>
      <c r="G14" s="486">
        <v>651.23330363047228</v>
      </c>
      <c r="H14" s="486">
        <v>631.02691494205942</v>
      </c>
      <c r="I14" s="487">
        <v>615.13060245193253</v>
      </c>
      <c r="J14" s="487">
        <v>599.51490822778521</v>
      </c>
      <c r="K14" s="487">
        <v>623.15593401773083</v>
      </c>
      <c r="L14" s="487">
        <v>574.17798249868247</v>
      </c>
      <c r="M14" s="488">
        <v>600.61142036838612</v>
      </c>
      <c r="N14" s="488">
        <v>606.89669824050429</v>
      </c>
    </row>
    <row r="15" spans="1:16" s="50" customFormat="1" ht="15" x14ac:dyDescent="0.3">
      <c r="A15" s="485" t="s">
        <v>276</v>
      </c>
      <c r="B15" s="486">
        <v>1254.9485171648548</v>
      </c>
      <c r="C15" s="486">
        <v>1167.088158508981</v>
      </c>
      <c r="D15" s="486">
        <v>1102.221844210884</v>
      </c>
      <c r="E15" s="486">
        <v>1055.1131522135875</v>
      </c>
      <c r="F15" s="486">
        <v>989.48934344517795</v>
      </c>
      <c r="G15" s="486">
        <v>967.28845788262993</v>
      </c>
      <c r="H15" s="486">
        <v>916.61280515712815</v>
      </c>
      <c r="I15" s="487">
        <v>934.81680976840869</v>
      </c>
      <c r="J15" s="487">
        <v>851.10799349936099</v>
      </c>
      <c r="K15" s="487">
        <v>818.72262314437637</v>
      </c>
      <c r="L15" s="487">
        <v>790.24140180154745</v>
      </c>
      <c r="M15" s="488">
        <v>741.85509251874237</v>
      </c>
      <c r="N15" s="488">
        <v>760.96143972820755</v>
      </c>
    </row>
    <row r="16" spans="1:16" s="50" customFormat="1" ht="15" x14ac:dyDescent="0.3">
      <c r="A16" s="485" t="s">
        <v>277</v>
      </c>
      <c r="B16" s="486">
        <v>1367.4803862025935</v>
      </c>
      <c r="C16" s="486">
        <v>1351.4062821054904</v>
      </c>
      <c r="D16" s="486">
        <v>1322.9298612856658</v>
      </c>
      <c r="E16" s="486">
        <v>1268.5004451226357</v>
      </c>
      <c r="F16" s="486">
        <v>1221.5792626023051</v>
      </c>
      <c r="G16" s="486">
        <v>1108.1493717228182</v>
      </c>
      <c r="H16" s="486">
        <v>1148.22571610503</v>
      </c>
      <c r="I16" s="487">
        <v>1182.464612511325</v>
      </c>
      <c r="J16" s="487">
        <v>1054.4445005574805</v>
      </c>
      <c r="K16" s="487">
        <v>1059.3943152177242</v>
      </c>
      <c r="L16" s="487">
        <v>1088.2461155594344</v>
      </c>
      <c r="M16" s="488">
        <v>921.31330984894271</v>
      </c>
      <c r="N16" s="488">
        <v>965.42802050543003</v>
      </c>
    </row>
    <row r="17" spans="1:14" s="50" customFormat="1" ht="15" x14ac:dyDescent="0.3">
      <c r="B17" s="397"/>
      <c r="C17" s="397"/>
      <c r="D17" s="397"/>
      <c r="E17" s="397"/>
      <c r="F17" s="397"/>
      <c r="G17" s="397"/>
      <c r="H17" s="397"/>
      <c r="I17" s="398"/>
      <c r="J17" s="398"/>
      <c r="K17" s="398"/>
      <c r="L17" s="398"/>
      <c r="M17" s="72"/>
      <c r="N17" s="72"/>
    </row>
    <row r="18" spans="1:14" s="50" customFormat="1" ht="15" x14ac:dyDescent="0.3">
      <c r="A18" s="419" t="s">
        <v>438</v>
      </c>
      <c r="B18" s="420">
        <v>493.98467667497039</v>
      </c>
      <c r="C18" s="420">
        <v>480.72805660604365</v>
      </c>
      <c r="D18" s="420">
        <v>462.00664071411222</v>
      </c>
      <c r="E18" s="420">
        <v>436.29721915421158</v>
      </c>
      <c r="F18" s="420">
        <v>418.16756792599858</v>
      </c>
      <c r="G18" s="420">
        <v>404.7103402388243</v>
      </c>
      <c r="H18" s="420">
        <v>394.0015631617344</v>
      </c>
      <c r="I18" s="421">
        <v>403.138254406307</v>
      </c>
      <c r="J18" s="421">
        <v>371.81768572026135</v>
      </c>
      <c r="K18" s="421">
        <v>373.12477121098203</v>
      </c>
      <c r="L18" s="421">
        <v>364.02267547150967</v>
      </c>
      <c r="M18" s="422">
        <v>340.81563503325259</v>
      </c>
      <c r="N18" s="422">
        <v>348.55614564140745</v>
      </c>
    </row>
    <row r="19" spans="1:14" s="50" customFormat="1" ht="15" x14ac:dyDescent="0.3">
      <c r="A19" s="393"/>
      <c r="B19" s="412"/>
      <c r="C19" s="412"/>
      <c r="D19" s="412"/>
      <c r="E19" s="412"/>
      <c r="F19" s="412"/>
      <c r="G19" s="413"/>
      <c r="H19" s="412"/>
      <c r="I19" s="387"/>
      <c r="J19" s="387"/>
      <c r="K19" s="387"/>
      <c r="L19" s="387"/>
      <c r="M19" s="393"/>
      <c r="N19" s="393"/>
    </row>
    <row r="20" spans="1:14" s="50" customFormat="1" ht="15" x14ac:dyDescent="0.3">
      <c r="A20" s="416" t="s">
        <v>90</v>
      </c>
      <c r="B20" s="392">
        <v>2005</v>
      </c>
      <c r="C20" s="392">
        <v>2006</v>
      </c>
      <c r="D20" s="392">
        <v>2007</v>
      </c>
      <c r="E20" s="392">
        <v>2008</v>
      </c>
      <c r="F20" s="392">
        <v>2009</v>
      </c>
      <c r="G20" s="392">
        <v>2010</v>
      </c>
      <c r="H20" s="392">
        <v>2011</v>
      </c>
      <c r="I20" s="392">
        <v>2012</v>
      </c>
      <c r="J20" s="392">
        <v>2013</v>
      </c>
      <c r="K20" s="392">
        <v>2014</v>
      </c>
      <c r="L20" s="392">
        <v>2015</v>
      </c>
      <c r="M20" s="392">
        <v>2016</v>
      </c>
      <c r="N20" s="392">
        <v>2017</v>
      </c>
    </row>
    <row r="21" spans="1:14" s="50" customFormat="1" ht="15" x14ac:dyDescent="0.3">
      <c r="A21" s="481" t="s">
        <v>274</v>
      </c>
      <c r="B21" s="482">
        <v>142.67918253033957</v>
      </c>
      <c r="C21" s="482">
        <v>129.8353197799081</v>
      </c>
      <c r="D21" s="482">
        <v>122.03666688786249</v>
      </c>
      <c r="E21" s="482">
        <v>121.70511187012752</v>
      </c>
      <c r="F21" s="482">
        <v>110.24017471674584</v>
      </c>
      <c r="G21" s="482">
        <v>112.50752226239459</v>
      </c>
      <c r="H21" s="482">
        <v>105.29086699769034</v>
      </c>
      <c r="I21" s="483">
        <v>107.47703419537585</v>
      </c>
      <c r="J21" s="483">
        <v>105.42216859159188</v>
      </c>
      <c r="K21" s="483">
        <v>93.035573058253803</v>
      </c>
      <c r="L21" s="483">
        <v>109.24875108882716</v>
      </c>
      <c r="M21" s="484">
        <v>113.7550819144392</v>
      </c>
      <c r="N21" s="484">
        <v>104.04109072042594</v>
      </c>
    </row>
    <row r="22" spans="1:14" s="50" customFormat="1" ht="15" x14ac:dyDescent="0.3">
      <c r="A22" s="485" t="s">
        <v>275</v>
      </c>
      <c r="B22" s="486">
        <v>337.90464552037645</v>
      </c>
      <c r="C22" s="486">
        <v>324.31771141711687</v>
      </c>
      <c r="D22" s="486">
        <v>279.47888723872717</v>
      </c>
      <c r="E22" s="486">
        <v>255.5510498233225</v>
      </c>
      <c r="F22" s="486">
        <v>246.90520405831876</v>
      </c>
      <c r="G22" s="486">
        <v>230.87698703039857</v>
      </c>
      <c r="H22" s="486">
        <v>232.23682424865794</v>
      </c>
      <c r="I22" s="487">
        <v>248.77028113529445</v>
      </c>
      <c r="J22" s="487">
        <v>226.91769728133372</v>
      </c>
      <c r="K22" s="487">
        <v>209.53806882876756</v>
      </c>
      <c r="L22" s="487">
        <v>216.9666581055439</v>
      </c>
      <c r="M22" s="488">
        <v>209.71372710572993</v>
      </c>
      <c r="N22" s="488">
        <v>236.03830792996527</v>
      </c>
    </row>
    <row r="23" spans="1:14" s="50" customFormat="1" ht="15" x14ac:dyDescent="0.3">
      <c r="A23" s="485" t="s">
        <v>276</v>
      </c>
      <c r="B23" s="486">
        <v>715.9404563358629</v>
      </c>
      <c r="C23" s="486">
        <v>629.64802619284922</v>
      </c>
      <c r="D23" s="486">
        <v>590.56118781812415</v>
      </c>
      <c r="E23" s="486">
        <v>546.8211182332924</v>
      </c>
      <c r="F23" s="486">
        <v>503.08827028408234</v>
      </c>
      <c r="G23" s="486">
        <v>439.77277623086411</v>
      </c>
      <c r="H23" s="486">
        <v>452.68488098798213</v>
      </c>
      <c r="I23" s="487">
        <v>456.65537454398429</v>
      </c>
      <c r="J23" s="487">
        <v>442.09532736294381</v>
      </c>
      <c r="K23" s="487">
        <v>386.17988949978837</v>
      </c>
      <c r="L23" s="487">
        <v>382.49238011412172</v>
      </c>
      <c r="M23" s="488">
        <v>379.36082676664211</v>
      </c>
      <c r="N23" s="488">
        <v>332.72676465500189</v>
      </c>
    </row>
    <row r="24" spans="1:14" s="50" customFormat="1" ht="15" x14ac:dyDescent="0.3">
      <c r="A24" s="485" t="s">
        <v>277</v>
      </c>
      <c r="B24" s="486">
        <v>990.07539735037733</v>
      </c>
      <c r="C24" s="486">
        <v>932.83901901411491</v>
      </c>
      <c r="D24" s="486">
        <v>860.39970607243038</v>
      </c>
      <c r="E24" s="486">
        <v>854.58581916480364</v>
      </c>
      <c r="F24" s="486">
        <v>775.8890817859218</v>
      </c>
      <c r="G24" s="486">
        <v>746.10335950345404</v>
      </c>
      <c r="H24" s="486">
        <v>785.09876766501441</v>
      </c>
      <c r="I24" s="487">
        <v>761.3918291008539</v>
      </c>
      <c r="J24" s="487">
        <v>715.20146348985963</v>
      </c>
      <c r="K24" s="487">
        <v>694.08224988221082</v>
      </c>
      <c r="L24" s="487">
        <v>669.01069638932859</v>
      </c>
      <c r="M24" s="488">
        <v>621.89475883431146</v>
      </c>
      <c r="N24" s="488">
        <v>561.25999521380402</v>
      </c>
    </row>
    <row r="25" spans="1:14" s="50" customFormat="1" ht="15" x14ac:dyDescent="0.3">
      <c r="A25" s="77"/>
      <c r="B25" s="404"/>
      <c r="C25" s="404"/>
      <c r="D25" s="404"/>
      <c r="E25" s="404"/>
      <c r="F25" s="404"/>
      <c r="G25" s="404"/>
      <c r="H25" s="404"/>
      <c r="I25" s="405"/>
      <c r="J25" s="405"/>
      <c r="K25" s="405"/>
      <c r="L25" s="405"/>
      <c r="M25" s="77"/>
      <c r="N25" s="77"/>
    </row>
    <row r="26" spans="1:14" s="50" customFormat="1" ht="15" x14ac:dyDescent="0.3">
      <c r="A26" s="419" t="s">
        <v>438</v>
      </c>
      <c r="B26" s="420">
        <v>275.40250256229359</v>
      </c>
      <c r="C26" s="420">
        <v>253.66439040323445</v>
      </c>
      <c r="D26" s="420">
        <v>233.54333622586003</v>
      </c>
      <c r="E26" s="420">
        <v>222.51279511747313</v>
      </c>
      <c r="F26" s="420">
        <v>206.37422911387517</v>
      </c>
      <c r="G26" s="420">
        <v>192.63055962845525</v>
      </c>
      <c r="H26" s="420">
        <v>197.89324638919859</v>
      </c>
      <c r="I26" s="421">
        <v>198.28239104655808</v>
      </c>
      <c r="J26" s="421">
        <v>187.74090155031931</v>
      </c>
      <c r="K26" s="421">
        <v>174.86459306606261</v>
      </c>
      <c r="L26" s="421">
        <v>174.55123332606485</v>
      </c>
      <c r="M26" s="422">
        <v>168.86290873002659</v>
      </c>
      <c r="N26" s="422">
        <v>160.21785936304053</v>
      </c>
    </row>
    <row r="28" spans="1:14" x14ac:dyDescent="0.3">
      <c r="A28" s="277" t="s">
        <v>43</v>
      </c>
    </row>
    <row r="29" spans="1:14" x14ac:dyDescent="0.3">
      <c r="A29" s="476" t="s">
        <v>489</v>
      </c>
    </row>
    <row r="30" spans="1:14" ht="17.25" x14ac:dyDescent="0.35">
      <c r="A30" s="254" t="s">
        <v>439</v>
      </c>
    </row>
    <row r="31" spans="1:14" ht="17.25" x14ac:dyDescent="0.35">
      <c r="A31" s="254"/>
    </row>
    <row r="32" spans="1:14" ht="17.25" x14ac:dyDescent="0.35">
      <c r="A32" s="278" t="s">
        <v>220</v>
      </c>
    </row>
    <row r="33" spans="1:1" ht="17.25" x14ac:dyDescent="0.35">
      <c r="A33" s="276" t="s">
        <v>388</v>
      </c>
    </row>
  </sheetData>
  <hyperlinks>
    <hyperlink ref="A2" location="'Chapter 2a'!A1" display="Back to Table of Contents" xr:uid="{0266202D-083D-4A6D-B8D9-4E0F46FCB343}"/>
  </hyperlinks>
  <pageMargins left="0.7" right="0.7" top="0.75" bottom="0.75" header="0.3" footer="0.3"/>
  <pageSetup paperSize="9" scale="78" fitToHeight="0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01">
    <tabColor rgb="FF8497B0"/>
    <pageSetUpPr fitToPage="1"/>
  </sheetPr>
  <dimension ref="A1:Q23"/>
  <sheetViews>
    <sheetView showGridLines="0" zoomScaleNormal="100" workbookViewId="0"/>
  </sheetViews>
  <sheetFormatPr defaultColWidth="9.140625" defaultRowHeight="16.5" x14ac:dyDescent="0.3"/>
  <cols>
    <col min="1" max="14" width="9.140625" style="44"/>
    <col min="15" max="15" width="3.7109375" style="44" customWidth="1"/>
    <col min="16" max="29" width="9.140625" style="44"/>
    <col min="30" max="30" width="3.7109375" style="44" customWidth="1"/>
    <col min="31" max="44" width="9.140625" style="44"/>
    <col min="45" max="45" width="3.85546875" style="44" customWidth="1"/>
    <col min="46" max="16384" width="9.140625" style="44"/>
  </cols>
  <sheetData>
    <row r="1" spans="1:17" x14ac:dyDescent="0.3">
      <c r="A1" s="244" t="s">
        <v>145</v>
      </c>
      <c r="B1" s="60"/>
      <c r="C1" s="84"/>
      <c r="D1" s="471" t="s">
        <v>416</v>
      </c>
      <c r="E1" s="85"/>
      <c r="F1" s="85"/>
      <c r="G1" s="85"/>
      <c r="H1" s="85"/>
      <c r="I1" s="85"/>
      <c r="J1" s="85"/>
      <c r="K1" s="85"/>
      <c r="L1" s="85"/>
      <c r="M1" s="85"/>
      <c r="N1" s="85"/>
      <c r="O1" s="85" t="s">
        <v>122</v>
      </c>
      <c r="P1" s="85" t="s">
        <v>118</v>
      </c>
      <c r="Q1" s="85" t="s">
        <v>118</v>
      </c>
    </row>
    <row r="23" spans="3:3" x14ac:dyDescent="0.3">
      <c r="C23" s="55"/>
    </row>
  </sheetData>
  <hyperlinks>
    <hyperlink ref="A1" location="'Chapter 2a'!A1" display="Back to Table of Contents" xr:uid="{D978153B-9FD8-4B15-ADFD-048A1423936B}"/>
  </hyperlinks>
  <pageMargins left="0.7" right="0.7" top="0.75" bottom="0.75" header="0.3" footer="0.3"/>
  <pageSetup paperSize="9" scale="33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02">
    <tabColor rgb="FF8497B0"/>
    <pageSetUpPr fitToPage="1"/>
  </sheetPr>
  <dimension ref="A1:P29"/>
  <sheetViews>
    <sheetView showGridLines="0" zoomScaleNormal="100" zoomScaleSheetLayoutView="100" workbookViewId="0">
      <pane xSplit="1" ySplit="4" topLeftCell="B11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6.5" x14ac:dyDescent="0.3"/>
  <cols>
    <col min="1" max="1" width="44.7109375" style="44" bestFit="1" customWidth="1"/>
    <col min="2" max="8" width="9.140625" style="91" customWidth="1"/>
    <col min="9" max="12" width="9.140625" style="56" customWidth="1"/>
    <col min="13" max="14" width="9.140625" style="44" customWidth="1"/>
    <col min="15" max="16384" width="9.140625" style="44"/>
  </cols>
  <sheetData>
    <row r="1" spans="1:16" ht="18" x14ac:dyDescent="0.35">
      <c r="A1" s="399" t="s">
        <v>473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400"/>
    </row>
    <row r="2" spans="1:16" s="48" customFormat="1" ht="18" x14ac:dyDescent="0.35">
      <c r="A2" s="244" t="s">
        <v>145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82"/>
      <c r="N2" s="82"/>
      <c r="O2" s="82"/>
      <c r="P2" s="407"/>
    </row>
    <row r="3" spans="1:16" s="50" customFormat="1" ht="15" x14ac:dyDescent="0.3">
      <c r="A3" s="401" t="s">
        <v>334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</row>
    <row r="4" spans="1:16" s="50" customFormat="1" ht="15" x14ac:dyDescent="0.3">
      <c r="A4" s="57"/>
      <c r="B4" s="239">
        <v>2005</v>
      </c>
      <c r="C4" s="239">
        <v>2006</v>
      </c>
      <c r="D4" s="239">
        <v>2007</v>
      </c>
      <c r="E4" s="239">
        <v>2008</v>
      </c>
      <c r="F4" s="239">
        <v>2009</v>
      </c>
      <c r="G4" s="239">
        <v>2010</v>
      </c>
      <c r="H4" s="239">
        <v>2011</v>
      </c>
      <c r="I4" s="239">
        <v>2012</v>
      </c>
      <c r="J4" s="239">
        <v>2013</v>
      </c>
      <c r="K4" s="239">
        <v>2014</v>
      </c>
      <c r="L4" s="239">
        <v>2015</v>
      </c>
      <c r="M4" s="239">
        <v>2016</v>
      </c>
      <c r="N4" s="239">
        <v>2017</v>
      </c>
      <c r="O4" s="77"/>
      <c r="P4" s="77"/>
    </row>
    <row r="5" spans="1:16" s="393" customFormat="1" ht="15" x14ac:dyDescent="0.3">
      <c r="A5" s="116" t="s">
        <v>0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6" s="50" customFormat="1" ht="15" x14ac:dyDescent="0.3">
      <c r="A6" s="408" t="s">
        <v>335</v>
      </c>
      <c r="B6" s="409">
        <v>360.22668573583968</v>
      </c>
      <c r="C6" s="409">
        <v>339.99888855655547</v>
      </c>
      <c r="D6" s="409">
        <v>325.79648686303881</v>
      </c>
      <c r="E6" s="409">
        <v>308.12683826748105</v>
      </c>
      <c r="F6" s="409">
        <v>290.3384280117404</v>
      </c>
      <c r="G6" s="409">
        <v>277.56555983577493</v>
      </c>
      <c r="H6" s="409">
        <v>277.66002035564679</v>
      </c>
      <c r="I6" s="410">
        <v>282.60391746761098</v>
      </c>
      <c r="J6" s="410">
        <v>260.75446551547344</v>
      </c>
      <c r="K6" s="410">
        <v>257.25607864219899</v>
      </c>
      <c r="L6" s="410">
        <v>253.31684931371205</v>
      </c>
      <c r="M6" s="411">
        <v>238.65969030664843</v>
      </c>
      <c r="N6" s="411">
        <v>238.27450454729029</v>
      </c>
      <c r="O6" s="77"/>
      <c r="P6" s="403"/>
    </row>
    <row r="7" spans="1:16" s="50" customFormat="1" ht="15" x14ac:dyDescent="0.3">
      <c r="A7" s="481" t="s">
        <v>5</v>
      </c>
      <c r="B7" s="482">
        <v>479.11456430678248</v>
      </c>
      <c r="C7" s="482">
        <v>467.39588689138679</v>
      </c>
      <c r="D7" s="482">
        <v>449.34385701512889</v>
      </c>
      <c r="E7" s="482">
        <v>420.98668378087632</v>
      </c>
      <c r="F7" s="482">
        <v>406.62277897320632</v>
      </c>
      <c r="G7" s="482">
        <v>390.27326556356201</v>
      </c>
      <c r="H7" s="482">
        <v>382.6527984707443</v>
      </c>
      <c r="I7" s="483">
        <v>393.35095363984027</v>
      </c>
      <c r="J7" s="483">
        <v>358.09802585265038</v>
      </c>
      <c r="K7" s="483">
        <v>363.1280536816339</v>
      </c>
      <c r="L7" s="483">
        <v>354.20899933340581</v>
      </c>
      <c r="M7" s="484">
        <v>330.82081322967849</v>
      </c>
      <c r="N7" s="484">
        <v>338.19676956782615</v>
      </c>
      <c r="O7" s="77"/>
      <c r="P7" s="403"/>
    </row>
    <row r="8" spans="1:16" s="50" customFormat="1" ht="15" x14ac:dyDescent="0.3">
      <c r="A8" s="485" t="s">
        <v>6</v>
      </c>
      <c r="B8" s="486">
        <v>261.36470809669902</v>
      </c>
      <c r="C8" s="486">
        <v>233.65006647119233</v>
      </c>
      <c r="D8" s="486">
        <v>221.82169206273636</v>
      </c>
      <c r="E8" s="486">
        <v>213.5758758039093</v>
      </c>
      <c r="F8" s="486">
        <v>194.06395055620882</v>
      </c>
      <c r="G8" s="486">
        <v>181.23342175932558</v>
      </c>
      <c r="H8" s="486">
        <v>188.42391684399047</v>
      </c>
      <c r="I8" s="487">
        <v>189.67698147607629</v>
      </c>
      <c r="J8" s="487">
        <v>177.74675761484121</v>
      </c>
      <c r="K8" s="487">
        <v>166.99788619812941</v>
      </c>
      <c r="L8" s="487">
        <v>168.49656110102853</v>
      </c>
      <c r="M8" s="488">
        <v>158.17177500442577</v>
      </c>
      <c r="N8" s="488">
        <v>153.14459168160732</v>
      </c>
      <c r="O8" s="77"/>
      <c r="P8" s="403"/>
    </row>
    <row r="9" spans="1:16" s="50" customFormat="1" ht="15" x14ac:dyDescent="0.3">
      <c r="A9" s="77"/>
      <c r="B9" s="394"/>
      <c r="C9" s="394"/>
      <c r="D9" s="394"/>
      <c r="E9" s="394"/>
      <c r="F9" s="394"/>
      <c r="G9" s="394"/>
      <c r="H9" s="394"/>
      <c r="I9" s="395"/>
      <c r="J9" s="395"/>
      <c r="K9" s="395"/>
      <c r="L9" s="395"/>
      <c r="M9" s="396"/>
      <c r="N9" s="396"/>
      <c r="O9" s="77"/>
      <c r="P9" s="403"/>
    </row>
    <row r="10" spans="1:16" s="393" customFormat="1" ht="15" x14ac:dyDescent="0.3">
      <c r="A10" s="116" t="s">
        <v>1</v>
      </c>
      <c r="B10" s="402"/>
      <c r="C10" s="402"/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2"/>
      <c r="O10" s="116"/>
      <c r="P10" s="403"/>
    </row>
    <row r="11" spans="1:16" s="50" customFormat="1" ht="15" x14ac:dyDescent="0.3">
      <c r="A11" s="408" t="s">
        <v>335</v>
      </c>
      <c r="B11" s="409">
        <v>466.15062716476132</v>
      </c>
      <c r="C11" s="409">
        <v>486.5008426152919</v>
      </c>
      <c r="D11" s="409">
        <v>439.11280505236664</v>
      </c>
      <c r="E11" s="409">
        <v>397.44635719850999</v>
      </c>
      <c r="F11" s="409">
        <v>380.30175439496202</v>
      </c>
      <c r="G11" s="409">
        <v>379.721485849906</v>
      </c>
      <c r="H11" s="409">
        <v>367.14499847331092</v>
      </c>
      <c r="I11" s="410">
        <v>365.0093535322203</v>
      </c>
      <c r="J11" s="410">
        <v>361.5088085998139</v>
      </c>
      <c r="K11" s="410">
        <v>341.51445885223274</v>
      </c>
      <c r="L11" s="410">
        <v>323.46397799345283</v>
      </c>
      <c r="M11" s="411">
        <v>305.10513889321373</v>
      </c>
      <c r="N11" s="411">
        <v>303.22185611901944</v>
      </c>
      <c r="O11" s="77"/>
      <c r="P11" s="403"/>
    </row>
    <row r="12" spans="1:16" s="50" customFormat="1" ht="15" x14ac:dyDescent="0.3">
      <c r="A12" s="481" t="s">
        <v>5</v>
      </c>
      <c r="B12" s="482">
        <v>572.22535977969858</v>
      </c>
      <c r="C12" s="482">
        <v>583.95130074834128</v>
      </c>
      <c r="D12" s="482">
        <v>566.4264868862432</v>
      </c>
      <c r="E12" s="482">
        <v>548.81910272523987</v>
      </c>
      <c r="F12" s="482">
        <v>489.66366022872711</v>
      </c>
      <c r="G12" s="482">
        <v>502.67544844559393</v>
      </c>
      <c r="H12" s="482">
        <v>467.8695469109739</v>
      </c>
      <c r="I12" s="483">
        <v>474.63054632982329</v>
      </c>
      <c r="J12" s="483">
        <v>465.50421848685704</v>
      </c>
      <c r="K12" s="483">
        <v>451.57984460694439</v>
      </c>
      <c r="L12" s="483">
        <v>442.81051881166087</v>
      </c>
      <c r="M12" s="484">
        <v>385.17584134844458</v>
      </c>
      <c r="N12" s="484">
        <v>420.04201717900168</v>
      </c>
      <c r="O12" s="77"/>
      <c r="P12" s="403"/>
    </row>
    <row r="13" spans="1:16" s="393" customFormat="1" ht="15" x14ac:dyDescent="0.3">
      <c r="A13" s="485" t="s">
        <v>6</v>
      </c>
      <c r="B13" s="486">
        <v>380.63002980892361</v>
      </c>
      <c r="C13" s="486">
        <v>408.46001086395802</v>
      </c>
      <c r="D13" s="486">
        <v>336.11643636459485</v>
      </c>
      <c r="E13" s="486">
        <v>277.35826097982255</v>
      </c>
      <c r="F13" s="486">
        <v>291.75195705434174</v>
      </c>
      <c r="G13" s="486">
        <v>275.02093444169617</v>
      </c>
      <c r="H13" s="486">
        <v>280.55802345281023</v>
      </c>
      <c r="I13" s="487">
        <v>270.59427657009002</v>
      </c>
      <c r="J13" s="487">
        <v>273.25890142891052</v>
      </c>
      <c r="K13" s="487">
        <v>246.51247491915476</v>
      </c>
      <c r="L13" s="487">
        <v>223.86677748740993</v>
      </c>
      <c r="M13" s="488">
        <v>235.94581717012875</v>
      </c>
      <c r="N13" s="488">
        <v>207.57013543082169</v>
      </c>
      <c r="O13" s="77"/>
      <c r="P13" s="403"/>
    </row>
    <row r="14" spans="1:16" s="50" customFormat="1" ht="15" x14ac:dyDescent="0.3">
      <c r="A14" s="77"/>
      <c r="B14" s="394"/>
      <c r="C14" s="394"/>
      <c r="D14" s="394"/>
      <c r="E14" s="394"/>
      <c r="F14" s="394"/>
      <c r="G14" s="394"/>
      <c r="H14" s="394"/>
      <c r="I14" s="395"/>
      <c r="J14" s="395"/>
      <c r="K14" s="395"/>
      <c r="L14" s="395"/>
      <c r="M14" s="396"/>
      <c r="N14" s="396"/>
      <c r="O14" s="77"/>
      <c r="P14" s="403"/>
    </row>
    <row r="15" spans="1:16" s="50" customFormat="1" ht="15" x14ac:dyDescent="0.3">
      <c r="A15" s="116" t="s">
        <v>2</v>
      </c>
      <c r="B15" s="402"/>
      <c r="C15" s="402"/>
      <c r="D15" s="402"/>
      <c r="E15" s="402"/>
      <c r="F15" s="402"/>
      <c r="G15" s="402"/>
      <c r="H15" s="402"/>
      <c r="I15" s="402"/>
      <c r="J15" s="402"/>
      <c r="K15" s="402"/>
      <c r="L15" s="402"/>
      <c r="M15" s="402"/>
      <c r="N15" s="402"/>
      <c r="O15" s="77"/>
      <c r="P15" s="403"/>
    </row>
    <row r="16" spans="1:16" s="50" customFormat="1" ht="15" x14ac:dyDescent="0.3">
      <c r="A16" s="408" t="s">
        <v>335</v>
      </c>
      <c r="B16" s="409">
        <v>420.99486503335299</v>
      </c>
      <c r="C16" s="409">
        <v>394.96315728622881</v>
      </c>
      <c r="D16" s="409">
        <v>341.41244874344903</v>
      </c>
      <c r="E16" s="409">
        <v>331.30324388204832</v>
      </c>
      <c r="F16" s="409">
        <v>341.27700111812607</v>
      </c>
      <c r="G16" s="409">
        <v>309.2524084259411</v>
      </c>
      <c r="H16" s="409">
        <v>297.39209354140598</v>
      </c>
      <c r="I16" s="410">
        <v>296.54089739052438</v>
      </c>
      <c r="J16" s="410">
        <v>290.25916831975758</v>
      </c>
      <c r="K16" s="410">
        <v>257.34237942329423</v>
      </c>
      <c r="L16" s="410">
        <v>263.07312731465487</v>
      </c>
      <c r="M16" s="411">
        <v>273.50082575452689</v>
      </c>
      <c r="N16" s="411">
        <v>254.19228850830075</v>
      </c>
      <c r="O16" s="77"/>
      <c r="P16" s="77"/>
    </row>
    <row r="17" spans="1:16" s="50" customFormat="1" ht="15" x14ac:dyDescent="0.3">
      <c r="A17" s="481" t="s">
        <v>5</v>
      </c>
      <c r="B17" s="482">
        <v>575.01393258128803</v>
      </c>
      <c r="C17" s="482">
        <v>504.56267743180842</v>
      </c>
      <c r="D17" s="482">
        <v>439.19666956705368</v>
      </c>
      <c r="E17" s="482">
        <v>441.9658712588398</v>
      </c>
      <c r="F17" s="482">
        <v>444.63682998507682</v>
      </c>
      <c r="G17" s="482">
        <v>413.47929850142413</v>
      </c>
      <c r="H17" s="482">
        <v>399.67463784278692</v>
      </c>
      <c r="I17" s="483">
        <v>389.7562541977353</v>
      </c>
      <c r="J17" s="483">
        <v>377.46327622690711</v>
      </c>
      <c r="K17" s="483">
        <v>361.36115143137641</v>
      </c>
      <c r="L17" s="483">
        <v>351.47168366019247</v>
      </c>
      <c r="M17" s="484">
        <v>361.29208433480198</v>
      </c>
      <c r="N17" s="484">
        <v>335.52593515152847</v>
      </c>
      <c r="O17" s="77"/>
      <c r="P17" s="403"/>
    </row>
    <row r="18" spans="1:16" s="50" customFormat="1" ht="15" x14ac:dyDescent="0.3">
      <c r="A18" s="485" t="s">
        <v>6</v>
      </c>
      <c r="B18" s="486">
        <v>296.42536533127191</v>
      </c>
      <c r="C18" s="486">
        <v>299.84072866145101</v>
      </c>
      <c r="D18" s="486">
        <v>257.9788837078911</v>
      </c>
      <c r="E18" s="486">
        <v>239.84811984154697</v>
      </c>
      <c r="F18" s="486">
        <v>255.6863499788692</v>
      </c>
      <c r="G18" s="486">
        <v>220.13187625026686</v>
      </c>
      <c r="H18" s="486">
        <v>213.18184794227736</v>
      </c>
      <c r="I18" s="487">
        <v>217.08687619838602</v>
      </c>
      <c r="J18" s="487">
        <v>213.63321460852328</v>
      </c>
      <c r="K18" s="487">
        <v>170.52472383287869</v>
      </c>
      <c r="L18" s="487">
        <v>185.25271064962237</v>
      </c>
      <c r="M18" s="488">
        <v>197.57046779421515</v>
      </c>
      <c r="N18" s="488">
        <v>182.53944989540113</v>
      </c>
      <c r="O18" s="77"/>
      <c r="P18" s="403"/>
    </row>
    <row r="19" spans="1:16" s="50" customFormat="1" ht="15" x14ac:dyDescent="0.3">
      <c r="A19" s="77"/>
      <c r="B19" s="394"/>
      <c r="C19" s="394"/>
      <c r="D19" s="394"/>
      <c r="E19" s="394"/>
      <c r="F19" s="394"/>
      <c r="G19" s="394"/>
      <c r="H19" s="394"/>
      <c r="I19" s="395"/>
      <c r="J19" s="395"/>
      <c r="K19" s="395"/>
      <c r="L19" s="395"/>
      <c r="M19" s="396"/>
      <c r="N19" s="396"/>
      <c r="O19" s="77"/>
      <c r="P19" s="77"/>
    </row>
    <row r="20" spans="1:16" s="50" customFormat="1" ht="15" x14ac:dyDescent="0.3">
      <c r="A20" s="116" t="s">
        <v>3</v>
      </c>
      <c r="B20" s="404"/>
      <c r="C20" s="404"/>
      <c r="D20" s="404"/>
      <c r="E20" s="404"/>
      <c r="F20" s="404"/>
      <c r="G20" s="404"/>
      <c r="H20" s="404"/>
      <c r="I20" s="404"/>
      <c r="J20" s="404"/>
      <c r="K20" s="404"/>
      <c r="L20" s="404"/>
      <c r="M20" s="404"/>
      <c r="N20" s="404"/>
      <c r="O20" s="77"/>
      <c r="P20" s="403"/>
    </row>
    <row r="21" spans="1:16" s="50" customFormat="1" ht="15" x14ac:dyDescent="0.3">
      <c r="A21" s="408" t="s">
        <v>335</v>
      </c>
      <c r="B21" s="409">
        <v>451.81921483407251</v>
      </c>
      <c r="C21" s="409">
        <v>421.34711202677062</v>
      </c>
      <c r="D21" s="409">
        <v>383.5159824684709</v>
      </c>
      <c r="E21" s="409">
        <v>417.00530758842206</v>
      </c>
      <c r="F21" s="409">
        <v>363.28230721847768</v>
      </c>
      <c r="G21" s="409">
        <v>374.35025974451554</v>
      </c>
      <c r="H21" s="409">
        <v>338.85161866950403</v>
      </c>
      <c r="I21" s="410">
        <v>343.4742648339647</v>
      </c>
      <c r="J21" s="410">
        <v>329.66286958708423</v>
      </c>
      <c r="K21" s="410">
        <v>325.19590721498969</v>
      </c>
      <c r="L21" s="410">
        <v>306.69598908976576</v>
      </c>
      <c r="M21" s="411">
        <v>348.85984056446119</v>
      </c>
      <c r="N21" s="411">
        <v>320.2056367277072</v>
      </c>
      <c r="O21" s="77"/>
      <c r="P21" s="403"/>
    </row>
    <row r="22" spans="1:16" s="50" customFormat="1" ht="15" x14ac:dyDescent="0.3">
      <c r="A22" s="481" t="s">
        <v>5</v>
      </c>
      <c r="B22" s="482">
        <v>573.84067764221925</v>
      </c>
      <c r="C22" s="482">
        <v>537.96194404682569</v>
      </c>
      <c r="D22" s="482">
        <v>573.78831322806116</v>
      </c>
      <c r="E22" s="482">
        <v>555.73008348588291</v>
      </c>
      <c r="F22" s="482">
        <v>509.86023982414707</v>
      </c>
      <c r="G22" s="482">
        <v>535.2063136157775</v>
      </c>
      <c r="H22" s="482">
        <v>507.72811005927207</v>
      </c>
      <c r="I22" s="483">
        <v>509.16244646427373</v>
      </c>
      <c r="J22" s="483">
        <v>498.60902948591041</v>
      </c>
      <c r="K22" s="483">
        <v>462.48165776717263</v>
      </c>
      <c r="L22" s="483">
        <v>448.28814251898672</v>
      </c>
      <c r="M22" s="484">
        <v>475.124056713762</v>
      </c>
      <c r="N22" s="484">
        <v>471.01895859899213</v>
      </c>
      <c r="O22" s="77"/>
      <c r="P22" s="403"/>
    </row>
    <row r="23" spans="1:16" s="50" customFormat="1" ht="15" x14ac:dyDescent="0.3">
      <c r="A23" s="485" t="s">
        <v>6</v>
      </c>
      <c r="B23" s="486">
        <v>352.49962710706279</v>
      </c>
      <c r="C23" s="486">
        <v>322.69313956401902</v>
      </c>
      <c r="D23" s="486">
        <v>243.7780741216194</v>
      </c>
      <c r="E23" s="486">
        <v>300.21339542462385</v>
      </c>
      <c r="F23" s="486">
        <v>242.41433945190153</v>
      </c>
      <c r="G23" s="486">
        <v>246.61977217490679</v>
      </c>
      <c r="H23" s="486">
        <v>214.17444862270901</v>
      </c>
      <c r="I23" s="487">
        <v>213.02626452714046</v>
      </c>
      <c r="J23" s="487">
        <v>193.63816060661236</v>
      </c>
      <c r="K23" s="487">
        <v>208.23427200443976</v>
      </c>
      <c r="L23" s="487">
        <v>193.67990623184357</v>
      </c>
      <c r="M23" s="488">
        <v>244.23439724423662</v>
      </c>
      <c r="N23" s="488">
        <v>195.9109438324121</v>
      </c>
      <c r="O23" s="77"/>
      <c r="P23" s="403"/>
    </row>
    <row r="25" spans="1:16" x14ac:dyDescent="0.3">
      <c r="A25" s="277" t="s">
        <v>43</v>
      </c>
    </row>
    <row r="26" spans="1:16" x14ac:dyDescent="0.3">
      <c r="A26" s="476" t="s">
        <v>440</v>
      </c>
    </row>
    <row r="27" spans="1:16" x14ac:dyDescent="0.3">
      <c r="A27" s="476"/>
    </row>
    <row r="28" spans="1:16" ht="17.25" x14ac:dyDescent="0.35">
      <c r="A28" s="278" t="s">
        <v>220</v>
      </c>
    </row>
    <row r="29" spans="1:16" ht="17.25" x14ac:dyDescent="0.35">
      <c r="A29" s="276" t="s">
        <v>388</v>
      </c>
    </row>
  </sheetData>
  <hyperlinks>
    <hyperlink ref="A2" location="'Chapter 2a'!A1" display="Back to Table of Contents" xr:uid="{F566FD89-0956-4420-8C43-CDE469199FCA}"/>
  </hyperlinks>
  <pageMargins left="0.7" right="0.7" top="0.75" bottom="0.75" header="0.3" footer="0.3"/>
  <pageSetup paperSize="9" scale="75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F1A78A"/>
    <pageSetUpPr fitToPage="1"/>
  </sheetPr>
  <dimension ref="A1:W19"/>
  <sheetViews>
    <sheetView showGridLines="0" zoomScaleNormal="100" workbookViewId="0"/>
  </sheetViews>
  <sheetFormatPr defaultColWidth="9.140625" defaultRowHeight="16.5" x14ac:dyDescent="0.3"/>
  <cols>
    <col min="1" max="19" width="9.140625" style="44"/>
    <col min="20" max="20" width="9.140625" style="44" customWidth="1"/>
    <col min="21" max="21" width="2.5703125" style="44" customWidth="1"/>
    <col min="22" max="16384" width="9.140625" style="44"/>
  </cols>
  <sheetData>
    <row r="1" spans="1:9" x14ac:dyDescent="0.3">
      <c r="A1" s="244" t="s">
        <v>145</v>
      </c>
      <c r="B1" s="61"/>
      <c r="G1" s="61"/>
      <c r="H1" s="61"/>
      <c r="I1" s="61"/>
    </row>
    <row r="19" spans="23:23" x14ac:dyDescent="0.3">
      <c r="W19" s="497"/>
    </row>
  </sheetData>
  <hyperlinks>
    <hyperlink ref="A1" location="'Chapter 2a'!A1" display="Back to Table of Contents" xr:uid="{431ABE09-BB4B-45EE-B019-A22F818B14B4}"/>
  </hyperlinks>
  <pageMargins left="0.7" right="0.7" top="0.75" bottom="0.75" header="0.3" footer="0.3"/>
  <pageSetup paperSize="9" scale="70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03">
    <tabColor rgb="FF8497B0"/>
    <pageSetUpPr fitToPage="1"/>
  </sheetPr>
  <dimension ref="A1:Q23"/>
  <sheetViews>
    <sheetView showGridLines="0" zoomScaleNormal="100" workbookViewId="0"/>
  </sheetViews>
  <sheetFormatPr defaultColWidth="9.140625" defaultRowHeight="16.5" x14ac:dyDescent="0.3"/>
  <cols>
    <col min="1" max="14" width="9.140625" style="44"/>
    <col min="15" max="15" width="3.7109375" style="44" customWidth="1"/>
    <col min="16" max="29" width="9.140625" style="44"/>
    <col min="30" max="30" width="3.7109375" style="44" customWidth="1"/>
    <col min="31" max="44" width="9.140625" style="44"/>
    <col min="45" max="45" width="3.7109375" style="44" customWidth="1"/>
    <col min="46" max="16384" width="9.140625" style="44"/>
  </cols>
  <sheetData>
    <row r="1" spans="1:17" x14ac:dyDescent="0.3">
      <c r="A1" s="244" t="s">
        <v>145</v>
      </c>
      <c r="B1" s="60"/>
      <c r="C1" s="84"/>
      <c r="D1" s="471" t="s">
        <v>471</v>
      </c>
      <c r="E1" s="85"/>
      <c r="F1" s="85"/>
      <c r="G1" s="85"/>
      <c r="H1" s="85"/>
      <c r="I1" s="85"/>
      <c r="J1" s="85"/>
      <c r="K1" s="85"/>
      <c r="L1" s="85"/>
      <c r="M1" s="85"/>
      <c r="N1" s="85"/>
      <c r="O1" s="85" t="s">
        <v>122</v>
      </c>
      <c r="P1" s="85" t="s">
        <v>118</v>
      </c>
      <c r="Q1" s="85" t="s">
        <v>118</v>
      </c>
    </row>
    <row r="23" spans="3:3" x14ac:dyDescent="0.3">
      <c r="C23" s="55"/>
    </row>
  </sheetData>
  <hyperlinks>
    <hyperlink ref="A1" location="'Chapter 2a'!A1" display="Back to Table of Contents" xr:uid="{2957818D-4920-4957-B9E5-A6F674CE1805}"/>
  </hyperlinks>
  <pageMargins left="0.7" right="0.7" top="0.75" bottom="0.75" header="0.3" footer="0.3"/>
  <pageSetup paperSize="9" scale="46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04">
    <tabColor rgb="FF8497B0"/>
    <pageSetUpPr fitToPage="1"/>
  </sheetPr>
  <dimension ref="A1:P33"/>
  <sheetViews>
    <sheetView showGridLines="0" zoomScaleNormal="100" zoomScaleSheetLayoutView="100" workbookViewId="0">
      <pane xSplit="1" ySplit="4" topLeftCell="B17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6.5" x14ac:dyDescent="0.3"/>
  <cols>
    <col min="1" max="1" width="47.7109375" style="44" customWidth="1"/>
    <col min="2" max="8" width="9.140625" style="91" customWidth="1"/>
    <col min="9" max="12" width="9.140625" style="56" customWidth="1"/>
    <col min="13" max="14" width="9.140625" style="44" customWidth="1"/>
    <col min="15" max="16384" width="9.140625" style="44"/>
  </cols>
  <sheetData>
    <row r="1" spans="1:16" ht="18" x14ac:dyDescent="0.35">
      <c r="A1" s="399" t="s">
        <v>474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400"/>
      <c r="P1" s="400"/>
    </row>
    <row r="2" spans="1:16" s="279" customFormat="1" ht="15" x14ac:dyDescent="0.3">
      <c r="A2" s="244" t="s">
        <v>145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5"/>
    </row>
    <row r="3" spans="1:16" s="50" customFormat="1" ht="15" x14ac:dyDescent="0.3">
      <c r="B3" s="67"/>
      <c r="C3" s="67"/>
      <c r="D3" s="67"/>
      <c r="E3" s="67"/>
      <c r="F3" s="67"/>
      <c r="G3" s="67"/>
      <c r="H3" s="67"/>
      <c r="I3" s="391"/>
      <c r="J3" s="391"/>
      <c r="K3" s="391"/>
      <c r="L3" s="391"/>
    </row>
    <row r="4" spans="1:16" s="50" customFormat="1" ht="15" x14ac:dyDescent="0.3">
      <c r="A4" s="418" t="s">
        <v>91</v>
      </c>
      <c r="B4" s="392">
        <v>2005</v>
      </c>
      <c r="C4" s="392">
        <v>2006</v>
      </c>
      <c r="D4" s="392">
        <v>2007</v>
      </c>
      <c r="E4" s="392">
        <v>2008</v>
      </c>
      <c r="F4" s="392">
        <v>2009</v>
      </c>
      <c r="G4" s="392">
        <v>2010</v>
      </c>
      <c r="H4" s="392">
        <v>2011</v>
      </c>
      <c r="I4" s="392">
        <v>2012</v>
      </c>
      <c r="J4" s="392">
        <v>2013</v>
      </c>
      <c r="K4" s="392">
        <v>2014</v>
      </c>
      <c r="L4" s="392">
        <v>2015</v>
      </c>
      <c r="M4" s="392">
        <v>2016</v>
      </c>
      <c r="N4" s="392">
        <v>2017</v>
      </c>
    </row>
    <row r="5" spans="1:16" s="50" customFormat="1" ht="15" x14ac:dyDescent="0.3">
      <c r="A5" s="481" t="s">
        <v>274</v>
      </c>
      <c r="B5" s="482">
        <v>115.31562641409286</v>
      </c>
      <c r="C5" s="482">
        <v>115.13207035867879</v>
      </c>
      <c r="D5" s="482">
        <v>110.12737730912852</v>
      </c>
      <c r="E5" s="482">
        <v>101.40750912188956</v>
      </c>
      <c r="F5" s="482">
        <v>104.70414625458939</v>
      </c>
      <c r="G5" s="482">
        <v>116.43365581423672</v>
      </c>
      <c r="H5" s="482">
        <v>102.87689038116844</v>
      </c>
      <c r="I5" s="483">
        <v>105.39354241938341</v>
      </c>
      <c r="J5" s="483">
        <v>102.64815112356168</v>
      </c>
      <c r="K5" s="483">
        <v>102.72904900758593</v>
      </c>
      <c r="L5" s="483">
        <v>110.5284397522542</v>
      </c>
      <c r="M5" s="484">
        <v>106.34730904318396</v>
      </c>
      <c r="N5" s="484">
        <v>110.28684746153831</v>
      </c>
    </row>
    <row r="6" spans="1:16" s="50" customFormat="1" ht="15" x14ac:dyDescent="0.3">
      <c r="A6" s="485" t="s">
        <v>275</v>
      </c>
      <c r="B6" s="486">
        <v>214.79925896841561</v>
      </c>
      <c r="C6" s="486">
        <v>206.20043035686348</v>
      </c>
      <c r="D6" s="486">
        <v>204.93405690537506</v>
      </c>
      <c r="E6" s="486">
        <v>179.23850276238855</v>
      </c>
      <c r="F6" s="486">
        <v>181.06539040830634</v>
      </c>
      <c r="G6" s="486">
        <v>193.41974922901682</v>
      </c>
      <c r="H6" s="486">
        <v>184.17295347064297</v>
      </c>
      <c r="I6" s="487">
        <v>187.25034251262463</v>
      </c>
      <c r="J6" s="487">
        <v>187.91960135498815</v>
      </c>
      <c r="K6" s="487">
        <v>184.1374258021531</v>
      </c>
      <c r="L6" s="487">
        <v>186.39969653595884</v>
      </c>
      <c r="M6" s="488">
        <v>194.30913163785416</v>
      </c>
      <c r="N6" s="488">
        <v>207.68681668840711</v>
      </c>
    </row>
    <row r="7" spans="1:16" s="50" customFormat="1" ht="15" x14ac:dyDescent="0.3">
      <c r="A7" s="485" t="s">
        <v>276</v>
      </c>
      <c r="B7" s="486">
        <v>376.26196926049829</v>
      </c>
      <c r="C7" s="486">
        <v>334.8234175326383</v>
      </c>
      <c r="D7" s="486">
        <v>331.35387190865413</v>
      </c>
      <c r="E7" s="486">
        <v>308.57643023409412</v>
      </c>
      <c r="F7" s="486">
        <v>302.78461508759727</v>
      </c>
      <c r="G7" s="486">
        <v>296.19520112445082</v>
      </c>
      <c r="H7" s="486">
        <v>296.73474851554721</v>
      </c>
      <c r="I7" s="487">
        <v>289.9018940169052</v>
      </c>
      <c r="J7" s="487">
        <v>282.88529653874332</v>
      </c>
      <c r="K7" s="487">
        <v>259.21736019359338</v>
      </c>
      <c r="L7" s="487">
        <v>258.41395767429412</v>
      </c>
      <c r="M7" s="488">
        <v>230.79934546146325</v>
      </c>
      <c r="N7" s="488">
        <v>251.14502707721002</v>
      </c>
    </row>
    <row r="8" spans="1:16" s="50" customFormat="1" ht="15" x14ac:dyDescent="0.3">
      <c r="A8" s="485" t="s">
        <v>277</v>
      </c>
      <c r="B8" s="486">
        <v>677.6589091281021</v>
      </c>
      <c r="C8" s="486">
        <v>595.73421820021031</v>
      </c>
      <c r="D8" s="486">
        <v>605.11164171250141</v>
      </c>
      <c r="E8" s="486">
        <v>598.72051424764607</v>
      </c>
      <c r="F8" s="486">
        <v>557.74830348133423</v>
      </c>
      <c r="G8" s="486">
        <v>562.68603853696027</v>
      </c>
      <c r="H8" s="486">
        <v>564.74598755654972</v>
      </c>
      <c r="I8" s="487">
        <v>549.60495870300019</v>
      </c>
      <c r="J8" s="487">
        <v>497.3780907439729</v>
      </c>
      <c r="K8" s="487">
        <v>493.74417067412463</v>
      </c>
      <c r="L8" s="487">
        <v>489.17623322595125</v>
      </c>
      <c r="M8" s="488">
        <v>430.64037301977493</v>
      </c>
      <c r="N8" s="488">
        <v>440.20817745720274</v>
      </c>
    </row>
    <row r="9" spans="1:16" s="50" customFormat="1" ht="15" x14ac:dyDescent="0.3">
      <c r="B9" s="397"/>
      <c r="C9" s="397"/>
      <c r="D9" s="397"/>
      <c r="E9" s="397"/>
      <c r="F9" s="397"/>
      <c r="G9" s="397"/>
      <c r="H9" s="397"/>
      <c r="I9" s="398"/>
      <c r="J9" s="398"/>
      <c r="K9" s="398"/>
      <c r="L9" s="398"/>
      <c r="M9" s="72"/>
      <c r="N9" s="72"/>
    </row>
    <row r="10" spans="1:16" s="50" customFormat="1" ht="15" x14ac:dyDescent="0.3">
      <c r="A10" s="419" t="s">
        <v>438</v>
      </c>
      <c r="B10" s="420">
        <v>176.1369932479484</v>
      </c>
      <c r="C10" s="420">
        <v>160.7340850008417</v>
      </c>
      <c r="D10" s="420">
        <v>161.09738975451131</v>
      </c>
      <c r="E10" s="420">
        <v>151.64711737398622</v>
      </c>
      <c r="F10" s="420">
        <v>148.15318662584721</v>
      </c>
      <c r="G10" s="420">
        <v>150.58491820015729</v>
      </c>
      <c r="H10" s="420">
        <v>147.92167379448415</v>
      </c>
      <c r="I10" s="421">
        <v>146.09411742647478</v>
      </c>
      <c r="J10" s="421">
        <v>139.77908730440896</v>
      </c>
      <c r="K10" s="421">
        <v>135.64463947626743</v>
      </c>
      <c r="L10" s="421">
        <v>136.55085380401232</v>
      </c>
      <c r="M10" s="422">
        <v>126.4485929285333</v>
      </c>
      <c r="N10" s="422">
        <v>134.07046022214178</v>
      </c>
    </row>
    <row r="11" spans="1:16" s="50" customFormat="1" ht="15" x14ac:dyDescent="0.3">
      <c r="A11" s="393"/>
      <c r="B11" s="67"/>
      <c r="C11" s="67"/>
      <c r="D11" s="67"/>
      <c r="E11" s="67"/>
      <c r="F11" s="67"/>
      <c r="G11" s="67"/>
      <c r="H11" s="67"/>
      <c r="I11" s="391"/>
      <c r="J11" s="391"/>
      <c r="K11" s="391"/>
      <c r="L11" s="391"/>
    </row>
    <row r="12" spans="1:16" s="50" customFormat="1" ht="15" x14ac:dyDescent="0.3">
      <c r="A12" s="417" t="s">
        <v>89</v>
      </c>
      <c r="B12" s="392">
        <v>2005</v>
      </c>
      <c r="C12" s="392">
        <v>2006</v>
      </c>
      <c r="D12" s="392">
        <v>2007</v>
      </c>
      <c r="E12" s="392">
        <v>2008</v>
      </c>
      <c r="F12" s="392">
        <v>2009</v>
      </c>
      <c r="G12" s="392">
        <v>2010</v>
      </c>
      <c r="H12" s="392">
        <v>2011</v>
      </c>
      <c r="I12" s="392">
        <v>2012</v>
      </c>
      <c r="J12" s="392">
        <v>2013</v>
      </c>
      <c r="K12" s="392">
        <v>2014</v>
      </c>
      <c r="L12" s="392">
        <v>2015</v>
      </c>
      <c r="M12" s="392">
        <v>2016</v>
      </c>
      <c r="N12" s="392">
        <v>2017</v>
      </c>
    </row>
    <row r="13" spans="1:16" s="50" customFormat="1" ht="15" x14ac:dyDescent="0.3">
      <c r="A13" s="481" t="s">
        <v>274</v>
      </c>
      <c r="B13" s="482">
        <v>181.14854792240618</v>
      </c>
      <c r="C13" s="482">
        <v>185.37586430051019</v>
      </c>
      <c r="D13" s="482">
        <v>165.3006836872878</v>
      </c>
      <c r="E13" s="482">
        <v>156.49134023260419</v>
      </c>
      <c r="F13" s="482">
        <v>163.86793825717146</v>
      </c>
      <c r="G13" s="482">
        <v>182.52890081526954</v>
      </c>
      <c r="H13" s="482">
        <v>161.356372999142</v>
      </c>
      <c r="I13" s="483">
        <v>169.99472969734947</v>
      </c>
      <c r="J13" s="483">
        <v>160.18214026754248</v>
      </c>
      <c r="K13" s="483">
        <v>163.92332601655733</v>
      </c>
      <c r="L13" s="483">
        <v>166.79272275813128</v>
      </c>
      <c r="M13" s="484">
        <v>160.99123160176597</v>
      </c>
      <c r="N13" s="484">
        <v>167.03185996996987</v>
      </c>
    </row>
    <row r="14" spans="1:16" s="50" customFormat="1" ht="15" x14ac:dyDescent="0.3">
      <c r="A14" s="485" t="s">
        <v>275</v>
      </c>
      <c r="B14" s="486">
        <v>318.81983768081386</v>
      </c>
      <c r="C14" s="486">
        <v>312.79056718167476</v>
      </c>
      <c r="D14" s="486">
        <v>311.33012989219196</v>
      </c>
      <c r="E14" s="486">
        <v>274.22700525569485</v>
      </c>
      <c r="F14" s="486">
        <v>284.06068773047588</v>
      </c>
      <c r="G14" s="486">
        <v>303.67055643484724</v>
      </c>
      <c r="H14" s="486">
        <v>288.00496797443549</v>
      </c>
      <c r="I14" s="487">
        <v>278.1802904998143</v>
      </c>
      <c r="J14" s="487">
        <v>282.63776562229839</v>
      </c>
      <c r="K14" s="487">
        <v>289.16478285637578</v>
      </c>
      <c r="L14" s="487">
        <v>282.61053390756007</v>
      </c>
      <c r="M14" s="488">
        <v>288.13089712468127</v>
      </c>
      <c r="N14" s="488">
        <v>321.27208445467187</v>
      </c>
    </row>
    <row r="15" spans="1:16" s="50" customFormat="1" ht="15" x14ac:dyDescent="0.3">
      <c r="A15" s="485" t="s">
        <v>276</v>
      </c>
      <c r="B15" s="486">
        <v>525.70727150732273</v>
      </c>
      <c r="C15" s="486">
        <v>455.95875609839158</v>
      </c>
      <c r="D15" s="486">
        <v>460.64514304515234</v>
      </c>
      <c r="E15" s="486">
        <v>423.58680475463876</v>
      </c>
      <c r="F15" s="486">
        <v>414.91112870247633</v>
      </c>
      <c r="G15" s="486">
        <v>415.72865951921369</v>
      </c>
      <c r="H15" s="486">
        <v>416.27427646325731</v>
      </c>
      <c r="I15" s="487">
        <v>404.88077288435318</v>
      </c>
      <c r="J15" s="487">
        <v>394.68745707647417</v>
      </c>
      <c r="K15" s="487">
        <v>359.8429450860707</v>
      </c>
      <c r="L15" s="487">
        <v>344.97973094236784</v>
      </c>
      <c r="M15" s="488">
        <v>311.85140083869396</v>
      </c>
      <c r="N15" s="488">
        <v>359.53629523209719</v>
      </c>
    </row>
    <row r="16" spans="1:16" s="50" customFormat="1" ht="15" x14ac:dyDescent="0.3">
      <c r="A16" s="485" t="s">
        <v>277</v>
      </c>
      <c r="B16" s="486">
        <v>843.02031080369193</v>
      </c>
      <c r="C16" s="486">
        <v>745.86170816317872</v>
      </c>
      <c r="D16" s="486">
        <v>757.51823779261224</v>
      </c>
      <c r="E16" s="486">
        <v>748.28927438091728</v>
      </c>
      <c r="F16" s="486">
        <v>703.23070056717029</v>
      </c>
      <c r="G16" s="486">
        <v>680.96337474784423</v>
      </c>
      <c r="H16" s="486">
        <v>692.34319553637226</v>
      </c>
      <c r="I16" s="487">
        <v>666.59339762910611</v>
      </c>
      <c r="J16" s="487">
        <v>589.40518786355506</v>
      </c>
      <c r="K16" s="487">
        <v>591.74168252467905</v>
      </c>
      <c r="L16" s="487">
        <v>616.70122313232946</v>
      </c>
      <c r="M16" s="488">
        <v>510.79478873158087</v>
      </c>
      <c r="N16" s="488">
        <v>587.40712041194274</v>
      </c>
    </row>
    <row r="17" spans="1:14" s="50" customFormat="1" ht="15" x14ac:dyDescent="0.3">
      <c r="B17" s="397"/>
      <c r="C17" s="397"/>
      <c r="D17" s="397"/>
      <c r="E17" s="397"/>
      <c r="F17" s="397"/>
      <c r="G17" s="397"/>
      <c r="H17" s="397"/>
      <c r="I17" s="398"/>
      <c r="J17" s="398"/>
      <c r="K17" s="398"/>
      <c r="L17" s="398"/>
      <c r="M17" s="72"/>
      <c r="N17" s="72"/>
    </row>
    <row r="18" spans="1:14" s="50" customFormat="1" ht="15" x14ac:dyDescent="0.3">
      <c r="A18" s="419" t="s">
        <v>438</v>
      </c>
      <c r="B18" s="420">
        <v>242.03004670412321</v>
      </c>
      <c r="C18" s="420">
        <v>222.3563669369417</v>
      </c>
      <c r="D18" s="420">
        <v>221.90651555693097</v>
      </c>
      <c r="E18" s="420">
        <v>208.98904016156143</v>
      </c>
      <c r="F18" s="420">
        <v>206.27807736632496</v>
      </c>
      <c r="G18" s="420">
        <v>208.41538154735122</v>
      </c>
      <c r="H18" s="420">
        <v>204.98559534051972</v>
      </c>
      <c r="I18" s="421">
        <v>200.20995746730893</v>
      </c>
      <c r="J18" s="421">
        <v>190.8896694509115</v>
      </c>
      <c r="K18" s="421">
        <v>187.31837436727562</v>
      </c>
      <c r="L18" s="421">
        <v>188.05362839409375</v>
      </c>
      <c r="M18" s="422">
        <v>170.6593109240454</v>
      </c>
      <c r="N18" s="422">
        <v>192.02942023795856</v>
      </c>
    </row>
    <row r="19" spans="1:14" s="50" customFormat="1" ht="15" x14ac:dyDescent="0.3">
      <c r="A19" s="393"/>
      <c r="B19" s="412"/>
      <c r="C19" s="412"/>
      <c r="D19" s="412"/>
      <c r="E19" s="412"/>
      <c r="F19" s="412"/>
      <c r="G19" s="413"/>
      <c r="H19" s="412"/>
      <c r="I19" s="387"/>
      <c r="J19" s="387"/>
      <c r="K19" s="387"/>
      <c r="L19" s="387"/>
      <c r="M19" s="393"/>
      <c r="N19" s="393"/>
    </row>
    <row r="20" spans="1:14" s="50" customFormat="1" ht="15" x14ac:dyDescent="0.3">
      <c r="A20" s="416" t="s">
        <v>90</v>
      </c>
      <c r="B20" s="392">
        <v>2005</v>
      </c>
      <c r="C20" s="392">
        <v>2006</v>
      </c>
      <c r="D20" s="392">
        <v>2007</v>
      </c>
      <c r="E20" s="392">
        <v>2008</v>
      </c>
      <c r="F20" s="392">
        <v>2009</v>
      </c>
      <c r="G20" s="392">
        <v>2010</v>
      </c>
      <c r="H20" s="392">
        <v>2011</v>
      </c>
      <c r="I20" s="392">
        <v>2012</v>
      </c>
      <c r="J20" s="392">
        <v>2013</v>
      </c>
      <c r="K20" s="392">
        <v>2014</v>
      </c>
      <c r="L20" s="392">
        <v>2015</v>
      </c>
      <c r="M20" s="392">
        <v>2016</v>
      </c>
      <c r="N20" s="392">
        <v>2017</v>
      </c>
    </row>
    <row r="21" spans="1:14" s="50" customFormat="1" ht="15" x14ac:dyDescent="0.3">
      <c r="A21" s="481" t="s">
        <v>274</v>
      </c>
      <c r="B21" s="482">
        <v>47.635742260130918</v>
      </c>
      <c r="C21" s="482">
        <v>42.968693196944265</v>
      </c>
      <c r="D21" s="482">
        <v>53.539516257632272</v>
      </c>
      <c r="E21" s="482">
        <v>45.032620908194922</v>
      </c>
      <c r="F21" s="482">
        <v>44.211506915600452</v>
      </c>
      <c r="G21" s="482">
        <v>49.053824602333727</v>
      </c>
      <c r="H21" s="482">
        <v>43.546476949495677</v>
      </c>
      <c r="I21" s="483">
        <v>40.079601626677444</v>
      </c>
      <c r="J21" s="483">
        <v>44.47230327169796</v>
      </c>
      <c r="K21" s="483">
        <v>41.029722042425419</v>
      </c>
      <c r="L21" s="483">
        <v>53.976712667558346</v>
      </c>
      <c r="M21" s="484">
        <v>51.52422933634481</v>
      </c>
      <c r="N21" s="484">
        <v>52.909579956214785</v>
      </c>
    </row>
    <row r="22" spans="1:14" s="50" customFormat="1" ht="15" x14ac:dyDescent="0.3">
      <c r="A22" s="485" t="s">
        <v>275</v>
      </c>
      <c r="B22" s="486">
        <v>112.56655750799735</v>
      </c>
      <c r="C22" s="486">
        <v>101.51719190786362</v>
      </c>
      <c r="D22" s="486">
        <v>100.63232395767855</v>
      </c>
      <c r="E22" s="486">
        <v>86.348414057927755</v>
      </c>
      <c r="F22" s="486">
        <v>80.654959706154159</v>
      </c>
      <c r="G22" s="486">
        <v>86.681032840277297</v>
      </c>
      <c r="H22" s="486">
        <v>84.000838175320482</v>
      </c>
      <c r="I22" s="487">
        <v>99.779610288157556</v>
      </c>
      <c r="J22" s="487">
        <v>96.916294468541821</v>
      </c>
      <c r="K22" s="487">
        <v>82.870286185954583</v>
      </c>
      <c r="L22" s="487">
        <v>93.105610949136462</v>
      </c>
      <c r="M22" s="488">
        <v>103.09108280286203</v>
      </c>
      <c r="N22" s="488">
        <v>95.766814944963798</v>
      </c>
    </row>
    <row r="23" spans="1:14" s="50" customFormat="1" ht="15" x14ac:dyDescent="0.3">
      <c r="A23" s="485" t="s">
        <v>276</v>
      </c>
      <c r="B23" s="486">
        <v>247.04963969482677</v>
      </c>
      <c r="C23" s="486">
        <v>229.01919034195561</v>
      </c>
      <c r="D23" s="486">
        <v>218.71578477485582</v>
      </c>
      <c r="E23" s="486">
        <v>207.77301693506755</v>
      </c>
      <c r="F23" s="486">
        <v>203.73724134755255</v>
      </c>
      <c r="G23" s="486">
        <v>191.03100405805844</v>
      </c>
      <c r="H23" s="486">
        <v>191.33988180658739</v>
      </c>
      <c r="I23" s="487">
        <v>188.31782699756968</v>
      </c>
      <c r="J23" s="487">
        <v>184.46657618608793</v>
      </c>
      <c r="K23" s="487">
        <v>169.6189009793822</v>
      </c>
      <c r="L23" s="487">
        <v>182.04861892439277</v>
      </c>
      <c r="M23" s="488">
        <v>158.77020031282885</v>
      </c>
      <c r="N23" s="488">
        <v>154.96954885922796</v>
      </c>
    </row>
    <row r="24" spans="1:14" s="50" customFormat="1" ht="15" x14ac:dyDescent="0.3">
      <c r="A24" s="485" t="s">
        <v>277</v>
      </c>
      <c r="B24" s="486">
        <v>580.58583133014872</v>
      </c>
      <c r="C24" s="486">
        <v>511.37864998911112</v>
      </c>
      <c r="D24" s="486">
        <v>511.53947338948626</v>
      </c>
      <c r="E24" s="486">
        <v>508.50342437329766</v>
      </c>
      <c r="F24" s="486">
        <v>471.48002076744143</v>
      </c>
      <c r="G24" s="486">
        <v>487.54022785186942</v>
      </c>
      <c r="H24" s="486">
        <v>481.63594646575473</v>
      </c>
      <c r="I24" s="487">
        <v>470.93115604226989</v>
      </c>
      <c r="J24" s="487">
        <v>438.10074090594469</v>
      </c>
      <c r="K24" s="487">
        <v>427.62705729752582</v>
      </c>
      <c r="L24" s="487">
        <v>404.38094782320269</v>
      </c>
      <c r="M24" s="488">
        <v>373.80156567472318</v>
      </c>
      <c r="N24" s="488">
        <v>340.71496065819207</v>
      </c>
    </row>
    <row r="25" spans="1:14" s="50" customFormat="1" ht="15" x14ac:dyDescent="0.3">
      <c r="A25" s="77"/>
      <c r="B25" s="404"/>
      <c r="C25" s="404"/>
      <c r="D25" s="404"/>
      <c r="E25" s="404"/>
      <c r="F25" s="404"/>
      <c r="G25" s="404"/>
      <c r="H25" s="404"/>
      <c r="I25" s="405"/>
      <c r="J25" s="405"/>
      <c r="K25" s="405"/>
      <c r="L25" s="405"/>
      <c r="M25" s="77"/>
      <c r="N25" s="77"/>
    </row>
    <row r="26" spans="1:14" s="50" customFormat="1" ht="15" x14ac:dyDescent="0.3">
      <c r="A26" s="419" t="s">
        <v>438</v>
      </c>
      <c r="B26" s="420">
        <v>119.939611943318</v>
      </c>
      <c r="C26" s="420">
        <v>107.92680890378237</v>
      </c>
      <c r="D26" s="420">
        <v>108.64704515868763</v>
      </c>
      <c r="E26" s="420">
        <v>102.43001594317758</v>
      </c>
      <c r="F26" s="420">
        <v>98.087621897475927</v>
      </c>
      <c r="G26" s="420">
        <v>99.404533402514488</v>
      </c>
      <c r="H26" s="420">
        <v>97.744851589656463</v>
      </c>
      <c r="I26" s="421">
        <v>98.108836935377582</v>
      </c>
      <c r="J26" s="421">
        <v>94.266393710776384</v>
      </c>
      <c r="K26" s="421">
        <v>89.217545670465981</v>
      </c>
      <c r="L26" s="421">
        <v>91.257543910386161</v>
      </c>
      <c r="M26" s="422">
        <v>86.215640378839893</v>
      </c>
      <c r="N26" s="422">
        <v>82.859350992456399</v>
      </c>
    </row>
    <row r="28" spans="1:14" x14ac:dyDescent="0.3">
      <c r="A28" s="277" t="s">
        <v>43</v>
      </c>
    </row>
    <row r="29" spans="1:14" x14ac:dyDescent="0.3">
      <c r="A29" s="476" t="s">
        <v>489</v>
      </c>
    </row>
    <row r="30" spans="1:14" ht="17.25" x14ac:dyDescent="0.35">
      <c r="A30" s="254" t="s">
        <v>439</v>
      </c>
    </row>
    <row r="31" spans="1:14" ht="17.25" x14ac:dyDescent="0.35">
      <c r="A31" s="254"/>
    </row>
    <row r="32" spans="1:14" ht="17.25" x14ac:dyDescent="0.35">
      <c r="A32" s="278" t="s">
        <v>220</v>
      </c>
    </row>
    <row r="33" spans="1:1" ht="17.25" x14ac:dyDescent="0.35">
      <c r="A33" s="276" t="s">
        <v>388</v>
      </c>
    </row>
  </sheetData>
  <hyperlinks>
    <hyperlink ref="A2" location="'Chapter 2a'!A1" display="Back to Table of Contents" xr:uid="{8B5A824B-22B7-463E-BBBC-E8DC0F2A0E10}"/>
  </hyperlinks>
  <pageMargins left="0.7" right="0.7" top="0.75" bottom="0.75" header="0.3" footer="0.3"/>
  <pageSetup paperSize="9" scale="78" fitToHeight="0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05">
    <tabColor rgb="FF8497B0"/>
    <pageSetUpPr fitToPage="1"/>
  </sheetPr>
  <dimension ref="A1:Q23"/>
  <sheetViews>
    <sheetView showGridLines="0" zoomScaleNormal="100" workbookViewId="0"/>
  </sheetViews>
  <sheetFormatPr defaultColWidth="9.140625" defaultRowHeight="16.5" x14ac:dyDescent="0.3"/>
  <cols>
    <col min="1" max="14" width="9.140625" style="44"/>
    <col min="15" max="15" width="3.7109375" style="44" customWidth="1"/>
    <col min="16" max="29" width="9.140625" style="44"/>
    <col min="30" max="30" width="3.7109375" style="44" customWidth="1"/>
    <col min="31" max="44" width="9.140625" style="44"/>
    <col min="45" max="45" width="3.85546875" style="44" customWidth="1"/>
    <col min="46" max="16384" width="9.140625" style="44"/>
  </cols>
  <sheetData>
    <row r="1" spans="1:17" x14ac:dyDescent="0.3">
      <c r="A1" s="244" t="s">
        <v>145</v>
      </c>
      <c r="B1" s="60"/>
      <c r="C1" s="84"/>
      <c r="D1" s="471" t="s">
        <v>416</v>
      </c>
      <c r="E1" s="85"/>
      <c r="F1" s="85"/>
      <c r="G1" s="85"/>
      <c r="H1" s="85"/>
      <c r="I1" s="85"/>
      <c r="J1" s="85"/>
      <c r="K1" s="85"/>
      <c r="L1" s="85"/>
      <c r="M1" s="85"/>
      <c r="N1" s="85"/>
      <c r="O1" s="85" t="s">
        <v>122</v>
      </c>
      <c r="P1" s="85" t="s">
        <v>118</v>
      </c>
      <c r="Q1" s="85" t="s">
        <v>118</v>
      </c>
    </row>
    <row r="23" spans="3:3" x14ac:dyDescent="0.3">
      <c r="C23" s="55"/>
    </row>
  </sheetData>
  <hyperlinks>
    <hyperlink ref="A1" location="'Chapter 2a'!A1" display="Back to Table of Contents" xr:uid="{10C2E0C5-DE1A-44BD-8642-B8AFD7268AAC}"/>
  </hyperlinks>
  <pageMargins left="0.7" right="0.7" top="0.75" bottom="0.75" header="0.3" footer="0.3"/>
  <pageSetup paperSize="9" scale="33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06">
    <tabColor rgb="FF8497B0"/>
    <pageSetUpPr fitToPage="1"/>
  </sheetPr>
  <dimension ref="A1:P29"/>
  <sheetViews>
    <sheetView showGridLines="0" zoomScaleNormal="100" zoomScaleSheetLayoutView="100" workbookViewId="0">
      <pane xSplit="1" ySplit="4" topLeftCell="B14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6.5" x14ac:dyDescent="0.3"/>
  <cols>
    <col min="1" max="1" width="44.7109375" style="44" bestFit="1" customWidth="1"/>
    <col min="2" max="8" width="9.140625" style="91" customWidth="1"/>
    <col min="9" max="12" width="9.140625" style="56" customWidth="1"/>
    <col min="13" max="14" width="9.140625" style="44" customWidth="1"/>
    <col min="15" max="16384" width="9.140625" style="44"/>
  </cols>
  <sheetData>
    <row r="1" spans="1:16" ht="18" x14ac:dyDescent="0.35">
      <c r="A1" s="399" t="s">
        <v>475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400"/>
    </row>
    <row r="2" spans="1:16" s="48" customFormat="1" ht="18" x14ac:dyDescent="0.35">
      <c r="A2" s="244" t="s">
        <v>145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82"/>
      <c r="N2" s="82"/>
      <c r="O2" s="82"/>
      <c r="P2" s="407"/>
    </row>
    <row r="3" spans="1:16" s="50" customFormat="1" ht="15" x14ac:dyDescent="0.3">
      <c r="A3" s="401" t="s">
        <v>334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</row>
    <row r="4" spans="1:16" s="50" customFormat="1" ht="15" x14ac:dyDescent="0.3">
      <c r="A4" s="57"/>
      <c r="B4" s="239">
        <v>2005</v>
      </c>
      <c r="C4" s="239">
        <v>2006</v>
      </c>
      <c r="D4" s="239">
        <v>2007</v>
      </c>
      <c r="E4" s="239">
        <v>2008</v>
      </c>
      <c r="F4" s="239">
        <v>2009</v>
      </c>
      <c r="G4" s="239">
        <v>2010</v>
      </c>
      <c r="H4" s="239">
        <v>2011</v>
      </c>
      <c r="I4" s="239">
        <v>2012</v>
      </c>
      <c r="J4" s="239">
        <v>2013</v>
      </c>
      <c r="K4" s="239">
        <v>2014</v>
      </c>
      <c r="L4" s="239">
        <v>2015</v>
      </c>
      <c r="M4" s="239">
        <v>2016</v>
      </c>
      <c r="N4" s="239">
        <v>2017</v>
      </c>
      <c r="O4" s="77"/>
      <c r="P4" s="77"/>
    </row>
    <row r="5" spans="1:16" s="393" customFormat="1" ht="15" x14ac:dyDescent="0.3">
      <c r="A5" s="116" t="s">
        <v>0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6" s="50" customFormat="1" ht="15" x14ac:dyDescent="0.3">
      <c r="A6" s="408" t="s">
        <v>335</v>
      </c>
      <c r="B6" s="409">
        <v>167.97493605018897</v>
      </c>
      <c r="C6" s="409">
        <v>154.51318651344087</v>
      </c>
      <c r="D6" s="409">
        <v>156.18297689889184</v>
      </c>
      <c r="E6" s="409">
        <v>143.6784490346671</v>
      </c>
      <c r="F6" s="409">
        <v>141.56664866020338</v>
      </c>
      <c r="G6" s="409">
        <v>143.76881913789873</v>
      </c>
      <c r="H6" s="409">
        <v>142.7286478630765</v>
      </c>
      <c r="I6" s="410">
        <v>140.80023668412139</v>
      </c>
      <c r="J6" s="410">
        <v>134.14752403824056</v>
      </c>
      <c r="K6" s="410">
        <v>131.93160817090146</v>
      </c>
      <c r="L6" s="410">
        <v>131.62001119449235</v>
      </c>
      <c r="M6" s="411">
        <v>121.04171771421866</v>
      </c>
      <c r="N6" s="411">
        <v>128.62612890024442</v>
      </c>
      <c r="O6" s="77"/>
      <c r="P6" s="403"/>
    </row>
    <row r="7" spans="1:16" s="50" customFormat="1" ht="15" x14ac:dyDescent="0.3">
      <c r="A7" s="481" t="s">
        <v>5</v>
      </c>
      <c r="B7" s="482">
        <v>232.47946689444072</v>
      </c>
      <c r="C7" s="482">
        <v>215.89247377267492</v>
      </c>
      <c r="D7" s="482">
        <v>216.26492541871343</v>
      </c>
      <c r="E7" s="482">
        <v>197.89378210174652</v>
      </c>
      <c r="F7" s="482">
        <v>198.38566066513027</v>
      </c>
      <c r="G7" s="482">
        <v>200.15245381832557</v>
      </c>
      <c r="H7" s="482">
        <v>199.49798172438202</v>
      </c>
      <c r="I7" s="483">
        <v>193.22654375166934</v>
      </c>
      <c r="J7" s="483">
        <v>183.89582398028878</v>
      </c>
      <c r="K7" s="483">
        <v>183.45044178774177</v>
      </c>
      <c r="L7" s="483">
        <v>180.49885100974245</v>
      </c>
      <c r="M7" s="484">
        <v>164.01152601265494</v>
      </c>
      <c r="N7" s="484">
        <v>185.3804584264056</v>
      </c>
      <c r="O7" s="77"/>
      <c r="P7" s="403"/>
    </row>
    <row r="8" spans="1:16" s="50" customFormat="1" ht="15" x14ac:dyDescent="0.3">
      <c r="A8" s="485" t="s">
        <v>6</v>
      </c>
      <c r="B8" s="486">
        <v>113.0844414309243</v>
      </c>
      <c r="C8" s="486">
        <v>101.130583409914</v>
      </c>
      <c r="D8" s="486">
        <v>104.34387858331998</v>
      </c>
      <c r="E8" s="486">
        <v>96.527447894338067</v>
      </c>
      <c r="F8" s="486">
        <v>92.62096942055345</v>
      </c>
      <c r="G8" s="486">
        <v>93.642850038139997</v>
      </c>
      <c r="H8" s="486">
        <v>92.457343708897227</v>
      </c>
      <c r="I8" s="487">
        <v>94.161024398896771</v>
      </c>
      <c r="J8" s="487">
        <v>89.589925277958017</v>
      </c>
      <c r="K8" s="487">
        <v>85.550517098027854</v>
      </c>
      <c r="L8" s="487">
        <v>88.591728180285259</v>
      </c>
      <c r="M8" s="488">
        <v>81.659714073523631</v>
      </c>
      <c r="N8" s="488">
        <v>78.31661191778997</v>
      </c>
      <c r="O8" s="77"/>
      <c r="P8" s="403"/>
    </row>
    <row r="9" spans="1:16" s="50" customFormat="1" ht="15" x14ac:dyDescent="0.3">
      <c r="A9" s="77"/>
      <c r="B9" s="394"/>
      <c r="C9" s="394"/>
      <c r="D9" s="394"/>
      <c r="E9" s="394"/>
      <c r="F9" s="394"/>
      <c r="G9" s="394"/>
      <c r="H9" s="394"/>
      <c r="I9" s="395"/>
      <c r="J9" s="395"/>
      <c r="K9" s="395"/>
      <c r="L9" s="395"/>
      <c r="M9" s="396"/>
      <c r="N9" s="396"/>
      <c r="O9" s="77"/>
      <c r="P9" s="403"/>
    </row>
    <row r="10" spans="1:16" s="393" customFormat="1" ht="15" x14ac:dyDescent="0.3">
      <c r="A10" s="116" t="s">
        <v>1</v>
      </c>
      <c r="B10" s="402"/>
      <c r="C10" s="402"/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2"/>
      <c r="O10" s="116"/>
      <c r="P10" s="403"/>
    </row>
    <row r="11" spans="1:16" s="50" customFormat="1" ht="15" x14ac:dyDescent="0.3">
      <c r="A11" s="408" t="s">
        <v>335</v>
      </c>
      <c r="B11" s="409">
        <v>243.94178841271855</v>
      </c>
      <c r="C11" s="409">
        <v>222.08265165182061</v>
      </c>
      <c r="D11" s="409">
        <v>209.85089808644366</v>
      </c>
      <c r="E11" s="409">
        <v>220.14635816893528</v>
      </c>
      <c r="F11" s="409">
        <v>194.91058968659155</v>
      </c>
      <c r="G11" s="409">
        <v>213.99275799964821</v>
      </c>
      <c r="H11" s="409">
        <v>194.11722246705554</v>
      </c>
      <c r="I11" s="410">
        <v>191.3192118130836</v>
      </c>
      <c r="J11" s="410">
        <v>184.36879722100088</v>
      </c>
      <c r="K11" s="410">
        <v>178.28032695395871</v>
      </c>
      <c r="L11" s="410">
        <v>177.50130507412626</v>
      </c>
      <c r="M11" s="411">
        <v>162.3356809376281</v>
      </c>
      <c r="N11" s="411">
        <v>179.30191345701593</v>
      </c>
      <c r="O11" s="77"/>
      <c r="P11" s="403"/>
    </row>
    <row r="12" spans="1:16" s="50" customFormat="1" ht="15" x14ac:dyDescent="0.3">
      <c r="A12" s="481" t="s">
        <v>5</v>
      </c>
      <c r="B12" s="482">
        <v>311.78720619216318</v>
      </c>
      <c r="C12" s="482">
        <v>294.5022555319353</v>
      </c>
      <c r="D12" s="482">
        <v>269.03984223073979</v>
      </c>
      <c r="E12" s="482">
        <v>304.0661240754107</v>
      </c>
      <c r="F12" s="482">
        <v>265.67427319170213</v>
      </c>
      <c r="G12" s="482">
        <v>287.33614918139011</v>
      </c>
      <c r="H12" s="482">
        <v>256.01142482556781</v>
      </c>
      <c r="I12" s="483">
        <v>261.33101173197991</v>
      </c>
      <c r="J12" s="483">
        <v>246.91490943701575</v>
      </c>
      <c r="K12" s="483">
        <v>228.11824799673857</v>
      </c>
      <c r="L12" s="483">
        <v>251.47055809760445</v>
      </c>
      <c r="M12" s="484">
        <v>207.74755992777693</v>
      </c>
      <c r="N12" s="484">
        <v>249.41073568819837</v>
      </c>
      <c r="O12" s="77"/>
      <c r="P12" s="403"/>
    </row>
    <row r="13" spans="1:16" s="393" customFormat="1" ht="15" x14ac:dyDescent="0.3">
      <c r="A13" s="485" t="s">
        <v>6</v>
      </c>
      <c r="B13" s="486">
        <v>183.39448168793081</v>
      </c>
      <c r="C13" s="486">
        <v>167.30257418582255</v>
      </c>
      <c r="D13" s="486">
        <v>156.89415353054019</v>
      </c>
      <c r="E13" s="486">
        <v>153.00275916917576</v>
      </c>
      <c r="F13" s="486">
        <v>134.342762741249</v>
      </c>
      <c r="G13" s="486">
        <v>148.57422639318861</v>
      </c>
      <c r="H13" s="486">
        <v>140.60321814596199</v>
      </c>
      <c r="I13" s="487">
        <v>130.72740657441614</v>
      </c>
      <c r="J13" s="487">
        <v>131.51670761249335</v>
      </c>
      <c r="K13" s="487">
        <v>134.36932715246243</v>
      </c>
      <c r="L13" s="487">
        <v>114.10648361559261</v>
      </c>
      <c r="M13" s="488">
        <v>121.53773951401435</v>
      </c>
      <c r="N13" s="488">
        <v>119.2406726245646</v>
      </c>
      <c r="O13" s="77"/>
      <c r="P13" s="403"/>
    </row>
    <row r="14" spans="1:16" s="50" customFormat="1" ht="15" x14ac:dyDescent="0.3">
      <c r="A14" s="77"/>
      <c r="B14" s="394"/>
      <c r="C14" s="394"/>
      <c r="D14" s="394"/>
      <c r="E14" s="394"/>
      <c r="F14" s="394"/>
      <c r="G14" s="394"/>
      <c r="H14" s="394"/>
      <c r="I14" s="395"/>
      <c r="J14" s="395"/>
      <c r="K14" s="395"/>
      <c r="L14" s="395"/>
      <c r="M14" s="396"/>
      <c r="N14" s="396"/>
      <c r="O14" s="77"/>
      <c r="P14" s="403"/>
    </row>
    <row r="15" spans="1:16" s="50" customFormat="1" ht="15" x14ac:dyDescent="0.3">
      <c r="A15" s="116" t="s">
        <v>2</v>
      </c>
      <c r="B15" s="402"/>
      <c r="C15" s="402"/>
      <c r="D15" s="402"/>
      <c r="E15" s="402"/>
      <c r="F15" s="402"/>
      <c r="G15" s="402"/>
      <c r="H15" s="402"/>
      <c r="I15" s="402"/>
      <c r="J15" s="402"/>
      <c r="K15" s="402"/>
      <c r="L15" s="402"/>
      <c r="M15" s="402"/>
      <c r="N15" s="402"/>
      <c r="O15" s="77"/>
      <c r="P15" s="403"/>
    </row>
    <row r="16" spans="1:16" s="50" customFormat="1" ht="15" x14ac:dyDescent="0.3">
      <c r="A16" s="408" t="s">
        <v>335</v>
      </c>
      <c r="B16" s="409">
        <v>184.98454452862464</v>
      </c>
      <c r="C16" s="409">
        <v>155.86014178393927</v>
      </c>
      <c r="D16" s="409">
        <v>157.42433791978229</v>
      </c>
      <c r="E16" s="409">
        <v>141.01895693701292</v>
      </c>
      <c r="F16" s="409">
        <v>157.37477010835502</v>
      </c>
      <c r="G16" s="409">
        <v>143.35191667076879</v>
      </c>
      <c r="H16" s="409">
        <v>151.092482662831</v>
      </c>
      <c r="I16" s="410">
        <v>151.61899001564748</v>
      </c>
      <c r="J16" s="410">
        <v>143.64616155781135</v>
      </c>
      <c r="K16" s="410">
        <v>119.16976934362299</v>
      </c>
      <c r="L16" s="410">
        <v>138.30874664439341</v>
      </c>
      <c r="M16" s="411">
        <v>136.25037044794905</v>
      </c>
      <c r="N16" s="411">
        <v>133.24247708031513</v>
      </c>
      <c r="O16" s="77"/>
      <c r="P16" s="77"/>
    </row>
    <row r="17" spans="1:16" s="50" customFormat="1" ht="15" x14ac:dyDescent="0.3">
      <c r="A17" s="481" t="s">
        <v>5</v>
      </c>
      <c r="B17" s="482">
        <v>275.93721770916233</v>
      </c>
      <c r="C17" s="482">
        <v>200.11593940884296</v>
      </c>
      <c r="D17" s="482">
        <v>212.53135119717507</v>
      </c>
      <c r="E17" s="482">
        <v>196.14150612773702</v>
      </c>
      <c r="F17" s="482">
        <v>206.7206551188784</v>
      </c>
      <c r="G17" s="482">
        <v>197.68671873859614</v>
      </c>
      <c r="H17" s="482">
        <v>202.77433734146138</v>
      </c>
      <c r="I17" s="483">
        <v>204.33284986715427</v>
      </c>
      <c r="J17" s="483">
        <v>183.14137991691959</v>
      </c>
      <c r="K17" s="483">
        <v>175.77217853691252</v>
      </c>
      <c r="L17" s="483">
        <v>194.77392588038055</v>
      </c>
      <c r="M17" s="484">
        <v>181.66683120254856</v>
      </c>
      <c r="N17" s="484">
        <v>182.84679876986741</v>
      </c>
      <c r="O17" s="77"/>
      <c r="P17" s="403"/>
    </row>
    <row r="18" spans="1:16" s="50" customFormat="1" ht="15" x14ac:dyDescent="0.3">
      <c r="A18" s="485" t="s">
        <v>6</v>
      </c>
      <c r="B18" s="486">
        <v>111.81052490053266</v>
      </c>
      <c r="C18" s="486">
        <v>118.13578375477496</v>
      </c>
      <c r="D18" s="486">
        <v>109.79992862519511</v>
      </c>
      <c r="E18" s="486">
        <v>94.414026937606039</v>
      </c>
      <c r="F18" s="486">
        <v>113.88146915613669</v>
      </c>
      <c r="G18" s="486">
        <v>98.150308150448822</v>
      </c>
      <c r="H18" s="486">
        <v>105.62049294067975</v>
      </c>
      <c r="I18" s="487">
        <v>105.46845072623347</v>
      </c>
      <c r="J18" s="487">
        <v>105.89874240407521</v>
      </c>
      <c r="K18" s="487">
        <v>69.090664406042364</v>
      </c>
      <c r="L18" s="487">
        <v>87.594756338803222</v>
      </c>
      <c r="M18" s="488">
        <v>95.188518431061354</v>
      </c>
      <c r="N18" s="488">
        <v>88.984533792999827</v>
      </c>
      <c r="O18" s="77"/>
      <c r="P18" s="403"/>
    </row>
    <row r="19" spans="1:16" s="50" customFormat="1" ht="15" x14ac:dyDescent="0.3">
      <c r="A19" s="77"/>
      <c r="B19" s="394"/>
      <c r="C19" s="394"/>
      <c r="D19" s="394"/>
      <c r="E19" s="394"/>
      <c r="F19" s="394"/>
      <c r="G19" s="394"/>
      <c r="H19" s="394"/>
      <c r="I19" s="395"/>
      <c r="J19" s="395"/>
      <c r="K19" s="395"/>
      <c r="L19" s="395"/>
      <c r="M19" s="396"/>
      <c r="N19" s="396"/>
      <c r="O19" s="77"/>
      <c r="P19" s="77"/>
    </row>
    <row r="20" spans="1:16" s="50" customFormat="1" ht="15" x14ac:dyDescent="0.3">
      <c r="A20" s="116" t="s">
        <v>3</v>
      </c>
      <c r="B20" s="404"/>
      <c r="C20" s="404"/>
      <c r="D20" s="404"/>
      <c r="E20" s="404"/>
      <c r="F20" s="404"/>
      <c r="G20" s="404"/>
      <c r="H20" s="404"/>
      <c r="I20" s="404"/>
      <c r="J20" s="404"/>
      <c r="K20" s="404"/>
      <c r="L20" s="404"/>
      <c r="M20" s="404"/>
      <c r="N20" s="404"/>
      <c r="O20" s="77"/>
      <c r="P20" s="403"/>
    </row>
    <row r="21" spans="1:16" s="50" customFormat="1" ht="15" x14ac:dyDescent="0.3">
      <c r="A21" s="408" t="s">
        <v>335</v>
      </c>
      <c r="B21" s="409">
        <v>207.39956635458367</v>
      </c>
      <c r="C21" s="409">
        <v>175.92899582796019</v>
      </c>
      <c r="D21" s="409">
        <v>171.96636918683464</v>
      </c>
      <c r="E21" s="409">
        <v>207.68002573957219</v>
      </c>
      <c r="F21" s="409">
        <v>192.98186671029941</v>
      </c>
      <c r="G21" s="409">
        <v>181.44442476037614</v>
      </c>
      <c r="H21" s="409">
        <v>163.05868085834658</v>
      </c>
      <c r="I21" s="410">
        <v>163.11114000365924</v>
      </c>
      <c r="J21" s="410">
        <v>171.4469315653642</v>
      </c>
      <c r="K21" s="410">
        <v>149.92168709302013</v>
      </c>
      <c r="L21" s="410">
        <v>161.46251931366308</v>
      </c>
      <c r="M21" s="411">
        <v>166.75763225212472</v>
      </c>
      <c r="N21" s="411">
        <v>166.15406251500377</v>
      </c>
      <c r="O21" s="77"/>
      <c r="P21" s="403"/>
    </row>
    <row r="22" spans="1:16" s="50" customFormat="1" ht="15" x14ac:dyDescent="0.3">
      <c r="A22" s="481" t="s">
        <v>5</v>
      </c>
      <c r="B22" s="482">
        <v>267.05012221250325</v>
      </c>
      <c r="C22" s="482">
        <v>242.47611458974328</v>
      </c>
      <c r="D22" s="482">
        <v>268.61647389352748</v>
      </c>
      <c r="E22" s="482">
        <v>284.61420972408922</v>
      </c>
      <c r="F22" s="482">
        <v>267.94606725508214</v>
      </c>
      <c r="G22" s="482">
        <v>243.14506668422177</v>
      </c>
      <c r="H22" s="482">
        <v>223.86431255454201</v>
      </c>
      <c r="I22" s="483">
        <v>223.70462545013095</v>
      </c>
      <c r="J22" s="483">
        <v>249.30074565071124</v>
      </c>
      <c r="K22" s="483">
        <v>203.29017187825249</v>
      </c>
      <c r="L22" s="483">
        <v>217.53869867889304</v>
      </c>
      <c r="M22" s="484">
        <v>242.36239847702853</v>
      </c>
      <c r="N22" s="484">
        <v>238.65112283032369</v>
      </c>
      <c r="O22" s="77"/>
      <c r="P22" s="403"/>
    </row>
    <row r="23" spans="1:16" s="50" customFormat="1" ht="15" x14ac:dyDescent="0.3">
      <c r="A23" s="485" t="s">
        <v>6</v>
      </c>
      <c r="B23" s="486">
        <v>153.32148403496086</v>
      </c>
      <c r="C23" s="486">
        <v>120.75164579436965</v>
      </c>
      <c r="D23" s="486">
        <v>94.75145999232096</v>
      </c>
      <c r="E23" s="486">
        <v>144.65637437632867</v>
      </c>
      <c r="F23" s="486">
        <v>129.09744878899409</v>
      </c>
      <c r="G23" s="486">
        <v>130.21569878947969</v>
      </c>
      <c r="H23" s="486">
        <v>117.50873045034017</v>
      </c>
      <c r="I23" s="487">
        <v>108.59807637058296</v>
      </c>
      <c r="J23" s="487">
        <v>105.85043202048753</v>
      </c>
      <c r="K23" s="487">
        <v>100.93212019986714</v>
      </c>
      <c r="L23" s="487">
        <v>110.37454986201573</v>
      </c>
      <c r="M23" s="488">
        <v>104.24973980705644</v>
      </c>
      <c r="N23" s="488">
        <v>102.18698165689592</v>
      </c>
      <c r="O23" s="77"/>
      <c r="P23" s="403"/>
    </row>
    <row r="25" spans="1:16" x14ac:dyDescent="0.3">
      <c r="A25" s="277" t="s">
        <v>43</v>
      </c>
    </row>
    <row r="26" spans="1:16" x14ac:dyDescent="0.3">
      <c r="A26" s="476" t="s">
        <v>440</v>
      </c>
    </row>
    <row r="27" spans="1:16" x14ac:dyDescent="0.3">
      <c r="A27" s="476"/>
    </row>
    <row r="28" spans="1:16" ht="17.25" x14ac:dyDescent="0.35">
      <c r="A28" s="278" t="s">
        <v>220</v>
      </c>
    </row>
    <row r="29" spans="1:16" ht="17.25" x14ac:dyDescent="0.35">
      <c r="A29" s="276" t="s">
        <v>388</v>
      </c>
    </row>
  </sheetData>
  <hyperlinks>
    <hyperlink ref="A2" location="'Chapter 2a'!A1" display="Back to Table of Contents" xr:uid="{7F783DF2-8466-4B27-A00F-111E4CA7EF35}"/>
  </hyperlinks>
  <pageMargins left="0.7" right="0.7" top="0.75" bottom="0.75" header="0.3" footer="0.3"/>
  <pageSetup paperSize="9" scale="75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07">
    <tabColor rgb="FF8497B0"/>
    <pageSetUpPr fitToPage="1"/>
  </sheetPr>
  <dimension ref="A1:Q23"/>
  <sheetViews>
    <sheetView showGridLines="0" zoomScaleNormal="100" workbookViewId="0"/>
  </sheetViews>
  <sheetFormatPr defaultColWidth="9.140625" defaultRowHeight="16.5" x14ac:dyDescent="0.3"/>
  <cols>
    <col min="1" max="14" width="9.140625" style="44"/>
    <col min="15" max="15" width="3.7109375" style="44" customWidth="1"/>
    <col min="16" max="29" width="9.140625" style="44"/>
    <col min="30" max="30" width="3.7109375" style="44" customWidth="1"/>
    <col min="31" max="44" width="9.140625" style="44"/>
    <col min="45" max="45" width="3.7109375" style="44" customWidth="1"/>
    <col min="46" max="16384" width="9.140625" style="44"/>
  </cols>
  <sheetData>
    <row r="1" spans="1:17" x14ac:dyDescent="0.3">
      <c r="A1" s="244" t="s">
        <v>145</v>
      </c>
      <c r="B1" s="60"/>
      <c r="C1" s="84"/>
      <c r="D1" s="471" t="s">
        <v>471</v>
      </c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 t="s">
        <v>118</v>
      </c>
      <c r="Q1" s="85" t="s">
        <v>118</v>
      </c>
    </row>
    <row r="23" spans="3:3" x14ac:dyDescent="0.3">
      <c r="C23" s="55"/>
    </row>
  </sheetData>
  <hyperlinks>
    <hyperlink ref="A1" location="'Chapter 2a'!A1" display="Back to Table of Contents" xr:uid="{280E8524-1201-4CAA-A9D8-5D2B3D5047CC}"/>
  </hyperlinks>
  <pageMargins left="0.7" right="0.7" top="0.75" bottom="0.75" header="0.3" footer="0.3"/>
  <pageSetup paperSize="9" scale="46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92">
    <tabColor rgb="FF8497B0"/>
    <pageSetUpPr fitToPage="1"/>
  </sheetPr>
  <dimension ref="A1:P33"/>
  <sheetViews>
    <sheetView showGridLines="0" zoomScaleNormal="100" zoomScaleSheetLayoutView="100" workbookViewId="0">
      <pane xSplit="1" ySplit="4" topLeftCell="B17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6.5" x14ac:dyDescent="0.3"/>
  <cols>
    <col min="1" max="1" width="47.7109375" style="44" customWidth="1"/>
    <col min="2" max="8" width="9.140625" style="91" customWidth="1"/>
    <col min="9" max="12" width="9.140625" style="56" customWidth="1"/>
    <col min="13" max="14" width="9.140625" style="44" customWidth="1"/>
    <col min="15" max="16384" width="9.140625" style="44"/>
  </cols>
  <sheetData>
    <row r="1" spans="1:16" ht="18" x14ac:dyDescent="0.35">
      <c r="A1" s="399" t="s">
        <v>476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400"/>
      <c r="P1" s="400"/>
    </row>
    <row r="2" spans="1:16" s="279" customFormat="1" ht="15" x14ac:dyDescent="0.3">
      <c r="A2" s="244" t="s">
        <v>145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5"/>
    </row>
    <row r="3" spans="1:16" s="50" customFormat="1" ht="15" x14ac:dyDescent="0.3">
      <c r="B3" s="67"/>
      <c r="C3" s="67"/>
      <c r="D3" s="67"/>
      <c r="E3" s="67"/>
      <c r="F3" s="67"/>
      <c r="G3" s="67"/>
      <c r="H3" s="67"/>
      <c r="I3" s="391"/>
      <c r="J3" s="391"/>
      <c r="K3" s="391"/>
      <c r="L3" s="391"/>
    </row>
    <row r="4" spans="1:16" s="50" customFormat="1" ht="15" x14ac:dyDescent="0.3">
      <c r="A4" s="418" t="s">
        <v>91</v>
      </c>
      <c r="B4" s="392">
        <v>2005</v>
      </c>
      <c r="C4" s="392">
        <v>2006</v>
      </c>
      <c r="D4" s="392">
        <v>2007</v>
      </c>
      <c r="E4" s="392">
        <v>2008</v>
      </c>
      <c r="F4" s="392">
        <v>2009</v>
      </c>
      <c r="G4" s="392">
        <v>2010</v>
      </c>
      <c r="H4" s="392">
        <v>2011</v>
      </c>
      <c r="I4" s="392">
        <v>2012</v>
      </c>
      <c r="J4" s="392">
        <v>2013</v>
      </c>
      <c r="K4" s="392">
        <v>2014</v>
      </c>
      <c r="L4" s="392">
        <v>2015</v>
      </c>
      <c r="M4" s="392">
        <v>2016</v>
      </c>
      <c r="N4" s="392">
        <v>2017</v>
      </c>
    </row>
    <row r="5" spans="1:16" s="50" customFormat="1" ht="15" x14ac:dyDescent="0.3">
      <c r="A5" s="481" t="s">
        <v>274</v>
      </c>
      <c r="B5" s="482">
        <v>85.471700754863349</v>
      </c>
      <c r="C5" s="482">
        <v>81.39559505088458</v>
      </c>
      <c r="D5" s="482">
        <v>81.559931315735867</v>
      </c>
      <c r="E5" s="482">
        <v>87.508409113298455</v>
      </c>
      <c r="F5" s="482">
        <v>76.992942291575005</v>
      </c>
      <c r="G5" s="482">
        <v>70.423677541211262</v>
      </c>
      <c r="H5" s="482">
        <v>83.75381344838425</v>
      </c>
      <c r="I5" s="483">
        <v>84.075577667406421</v>
      </c>
      <c r="J5" s="483">
        <v>86.394941474152404</v>
      </c>
      <c r="K5" s="483">
        <v>83.830281197838289</v>
      </c>
      <c r="L5" s="483">
        <v>93.744772794148787</v>
      </c>
      <c r="M5" s="484">
        <v>84.669927312638322</v>
      </c>
      <c r="N5" s="484">
        <v>87.643246436679519</v>
      </c>
    </row>
    <row r="6" spans="1:16" s="50" customFormat="1" ht="15" x14ac:dyDescent="0.3">
      <c r="A6" s="485" t="s">
        <v>275</v>
      </c>
      <c r="B6" s="486">
        <v>256.50757180020867</v>
      </c>
      <c r="C6" s="486">
        <v>277.99551643290744</v>
      </c>
      <c r="D6" s="486">
        <v>267.98451405085558</v>
      </c>
      <c r="E6" s="486">
        <v>268.50644772979052</v>
      </c>
      <c r="F6" s="486">
        <v>237.34931285451458</v>
      </c>
      <c r="G6" s="486">
        <v>251.07729579010712</v>
      </c>
      <c r="H6" s="486">
        <v>261.46542020821312</v>
      </c>
      <c r="I6" s="487">
        <v>272.08507047307637</v>
      </c>
      <c r="J6" s="487">
        <v>265.19796384564199</v>
      </c>
      <c r="K6" s="487">
        <v>269.43841273669017</v>
      </c>
      <c r="L6" s="487">
        <v>275.32494397084207</v>
      </c>
      <c r="M6" s="488">
        <v>267.15792959989545</v>
      </c>
      <c r="N6" s="488">
        <v>272.69110438986593</v>
      </c>
    </row>
    <row r="7" spans="1:16" s="50" customFormat="1" ht="15" x14ac:dyDescent="0.3">
      <c r="A7" s="485" t="s">
        <v>276</v>
      </c>
      <c r="B7" s="486">
        <v>741.71348863008541</v>
      </c>
      <c r="C7" s="486">
        <v>784.98461829876908</v>
      </c>
      <c r="D7" s="486">
        <v>739.95935601919666</v>
      </c>
      <c r="E7" s="486">
        <v>734.37600617834528</v>
      </c>
      <c r="F7" s="486">
        <v>735.40166822282004</v>
      </c>
      <c r="G7" s="486">
        <v>713.65229248798653</v>
      </c>
      <c r="H7" s="486">
        <v>732.41502943129842</v>
      </c>
      <c r="I7" s="487">
        <v>800.88560688493669</v>
      </c>
      <c r="J7" s="487">
        <v>748.46181689651871</v>
      </c>
      <c r="K7" s="487">
        <v>768.0077972781371</v>
      </c>
      <c r="L7" s="487">
        <v>773.76488675132134</v>
      </c>
      <c r="M7" s="488">
        <v>792.08475840511312</v>
      </c>
      <c r="N7" s="488">
        <v>750.26106125076706</v>
      </c>
    </row>
    <row r="8" spans="1:16" s="50" customFormat="1" ht="15" x14ac:dyDescent="0.3">
      <c r="A8" s="485" t="s">
        <v>277</v>
      </c>
      <c r="B8" s="486">
        <v>1656.0385720891568</v>
      </c>
      <c r="C8" s="486">
        <v>1775.99097526743</v>
      </c>
      <c r="D8" s="486">
        <v>1716.8431302563984</v>
      </c>
      <c r="E8" s="486">
        <v>1727.8967583459012</v>
      </c>
      <c r="F8" s="486">
        <v>1699.3874232075204</v>
      </c>
      <c r="G8" s="486">
        <v>1749.5753409594438</v>
      </c>
      <c r="H8" s="486">
        <v>1824.2006464859367</v>
      </c>
      <c r="I8" s="487">
        <v>1893.1768108173194</v>
      </c>
      <c r="J8" s="487">
        <v>1890.1440883666221</v>
      </c>
      <c r="K8" s="487">
        <v>1928.2016177208823</v>
      </c>
      <c r="L8" s="487">
        <v>2031.3763620819518</v>
      </c>
      <c r="M8" s="488">
        <v>2029.120198177658</v>
      </c>
      <c r="N8" s="488">
        <v>1924.1016720192085</v>
      </c>
    </row>
    <row r="9" spans="1:16" s="50" customFormat="1" ht="15" x14ac:dyDescent="0.3">
      <c r="B9" s="397"/>
      <c r="C9" s="397"/>
      <c r="D9" s="397"/>
      <c r="E9" s="397"/>
      <c r="F9" s="397"/>
      <c r="G9" s="397"/>
      <c r="H9" s="397"/>
      <c r="I9" s="398"/>
      <c r="J9" s="398"/>
      <c r="K9" s="398"/>
      <c r="L9" s="398"/>
      <c r="M9" s="72"/>
      <c r="N9" s="72"/>
    </row>
    <row r="10" spans="1:16" s="50" customFormat="1" ht="15" x14ac:dyDescent="0.3">
      <c r="A10" s="419" t="s">
        <v>438</v>
      </c>
      <c r="B10" s="420">
        <v>329.55516815595308</v>
      </c>
      <c r="C10" s="420">
        <v>350.34382809299791</v>
      </c>
      <c r="D10" s="420">
        <v>336.33979093666937</v>
      </c>
      <c r="E10" s="420">
        <v>337.94023127833401</v>
      </c>
      <c r="F10" s="420">
        <v>328.57398739711618</v>
      </c>
      <c r="G10" s="420">
        <v>332.14612291063861</v>
      </c>
      <c r="H10" s="420">
        <v>346.15781235148893</v>
      </c>
      <c r="I10" s="421">
        <v>364.45124326781536</v>
      </c>
      <c r="J10" s="421">
        <v>356.47181824134896</v>
      </c>
      <c r="K10" s="421">
        <v>362.49769073104426</v>
      </c>
      <c r="L10" s="421">
        <v>377.86615183214246</v>
      </c>
      <c r="M10" s="422">
        <v>376.80621848546633</v>
      </c>
      <c r="N10" s="422">
        <v>361.1871601270588</v>
      </c>
    </row>
    <row r="11" spans="1:16" s="50" customFormat="1" ht="15" x14ac:dyDescent="0.3">
      <c r="A11" s="393"/>
      <c r="B11" s="67"/>
      <c r="C11" s="67"/>
      <c r="D11" s="67"/>
      <c r="E11" s="67"/>
      <c r="F11" s="67"/>
      <c r="G11" s="67"/>
      <c r="H11" s="67"/>
      <c r="I11" s="391"/>
      <c r="J11" s="391"/>
      <c r="K11" s="391"/>
      <c r="L11" s="391"/>
    </row>
    <row r="12" spans="1:16" s="50" customFormat="1" ht="15" x14ac:dyDescent="0.3">
      <c r="A12" s="417" t="s">
        <v>89</v>
      </c>
      <c r="B12" s="392">
        <v>2005</v>
      </c>
      <c r="C12" s="392">
        <v>2006</v>
      </c>
      <c r="D12" s="392">
        <v>2007</v>
      </c>
      <c r="E12" s="392">
        <v>2008</v>
      </c>
      <c r="F12" s="392">
        <v>2009</v>
      </c>
      <c r="G12" s="392">
        <v>2010</v>
      </c>
      <c r="H12" s="392">
        <v>2011</v>
      </c>
      <c r="I12" s="392">
        <v>2012</v>
      </c>
      <c r="J12" s="392">
        <v>2013</v>
      </c>
      <c r="K12" s="392">
        <v>2014</v>
      </c>
      <c r="L12" s="392">
        <v>2015</v>
      </c>
      <c r="M12" s="392">
        <v>2016</v>
      </c>
      <c r="N12" s="392">
        <v>2017</v>
      </c>
    </row>
    <row r="13" spans="1:16" s="50" customFormat="1" ht="15" x14ac:dyDescent="0.3">
      <c r="A13" s="481" t="s">
        <v>274</v>
      </c>
      <c r="B13" s="482">
        <v>120.02599211457709</v>
      </c>
      <c r="C13" s="482">
        <v>113.39972493627701</v>
      </c>
      <c r="D13" s="482">
        <v>113.14231410576947</v>
      </c>
      <c r="E13" s="482">
        <v>129.38066917549659</v>
      </c>
      <c r="F13" s="482">
        <v>117.55561227282533</v>
      </c>
      <c r="G13" s="482">
        <v>95.516382135842534</v>
      </c>
      <c r="H13" s="482">
        <v>119.0950374478473</v>
      </c>
      <c r="I13" s="483">
        <v>115.83189823746908</v>
      </c>
      <c r="J13" s="483">
        <v>117.10456696655318</v>
      </c>
      <c r="K13" s="483">
        <v>116.28696188337899</v>
      </c>
      <c r="L13" s="483">
        <v>137.59091335839642</v>
      </c>
      <c r="M13" s="484">
        <v>124.78129950139829</v>
      </c>
      <c r="N13" s="484">
        <v>117.95882733276447</v>
      </c>
    </row>
    <row r="14" spans="1:16" s="50" customFormat="1" ht="15" x14ac:dyDescent="0.3">
      <c r="A14" s="485" t="s">
        <v>275</v>
      </c>
      <c r="B14" s="486">
        <v>356.85686089501701</v>
      </c>
      <c r="C14" s="486">
        <v>373.38448386209291</v>
      </c>
      <c r="D14" s="486">
        <v>354.80566542827739</v>
      </c>
      <c r="E14" s="486">
        <v>355.77958879994765</v>
      </c>
      <c r="F14" s="486">
        <v>321.01181918920969</v>
      </c>
      <c r="G14" s="486">
        <v>333.98297420697514</v>
      </c>
      <c r="H14" s="486">
        <v>346.90653428182736</v>
      </c>
      <c r="I14" s="487">
        <v>371.63444950098847</v>
      </c>
      <c r="J14" s="487">
        <v>368.55457735363734</v>
      </c>
      <c r="K14" s="487">
        <v>373.02009953626634</v>
      </c>
      <c r="L14" s="487">
        <v>381.47632979543056</v>
      </c>
      <c r="M14" s="488">
        <v>374.99920351767742</v>
      </c>
      <c r="N14" s="488">
        <v>391.83067989271103</v>
      </c>
    </row>
    <row r="15" spans="1:16" s="50" customFormat="1" ht="15" x14ac:dyDescent="0.3">
      <c r="A15" s="485" t="s">
        <v>276</v>
      </c>
      <c r="B15" s="486">
        <v>926.03120243016338</v>
      </c>
      <c r="C15" s="486">
        <v>963.98910527638623</v>
      </c>
      <c r="D15" s="486">
        <v>922.37463968962652</v>
      </c>
      <c r="E15" s="486">
        <v>911.40223874012361</v>
      </c>
      <c r="F15" s="486">
        <v>925.88335632608209</v>
      </c>
      <c r="G15" s="486">
        <v>893.01895339852206</v>
      </c>
      <c r="H15" s="486">
        <v>907.20661566149761</v>
      </c>
      <c r="I15" s="487">
        <v>1011.7258245836746</v>
      </c>
      <c r="J15" s="487">
        <v>940.95508877106931</v>
      </c>
      <c r="K15" s="487">
        <v>1008.806308139602</v>
      </c>
      <c r="L15" s="487">
        <v>1004.6875835507766</v>
      </c>
      <c r="M15" s="488">
        <v>985.5284957980632</v>
      </c>
      <c r="N15" s="488">
        <v>961.96745321413482</v>
      </c>
    </row>
    <row r="16" spans="1:16" s="50" customFormat="1" ht="15" x14ac:dyDescent="0.3">
      <c r="A16" s="485" t="s">
        <v>277</v>
      </c>
      <c r="B16" s="486">
        <v>1915.4881893781815</v>
      </c>
      <c r="C16" s="486">
        <v>2069.1199499213562</v>
      </c>
      <c r="D16" s="486">
        <v>2001.590037551822</v>
      </c>
      <c r="E16" s="486">
        <v>1984.3911317729328</v>
      </c>
      <c r="F16" s="486">
        <v>1942.699335198891</v>
      </c>
      <c r="G16" s="486">
        <v>2023.8817278657291</v>
      </c>
      <c r="H16" s="486">
        <v>2167.917708850769</v>
      </c>
      <c r="I16" s="487">
        <v>2203.6489399051798</v>
      </c>
      <c r="J16" s="487">
        <v>2257.1377619863838</v>
      </c>
      <c r="K16" s="487">
        <v>2263.8320568567096</v>
      </c>
      <c r="L16" s="487">
        <v>2333.0634812177141</v>
      </c>
      <c r="M16" s="488">
        <v>2328.532576782929</v>
      </c>
      <c r="N16" s="488">
        <v>2232.2147922241893</v>
      </c>
    </row>
    <row r="17" spans="1:14" s="50" customFormat="1" ht="15" x14ac:dyDescent="0.3">
      <c r="B17" s="397"/>
      <c r="C17" s="397"/>
      <c r="D17" s="397"/>
      <c r="E17" s="397"/>
      <c r="F17" s="397"/>
      <c r="G17" s="397"/>
      <c r="H17" s="397"/>
      <c r="I17" s="398"/>
      <c r="J17" s="398"/>
      <c r="K17" s="398"/>
      <c r="L17" s="398"/>
      <c r="M17" s="72"/>
      <c r="N17" s="72"/>
    </row>
    <row r="18" spans="1:14" s="50" customFormat="1" ht="15" x14ac:dyDescent="0.3">
      <c r="A18" s="419" t="s">
        <v>438</v>
      </c>
      <c r="B18" s="420">
        <v>404.24691459182702</v>
      </c>
      <c r="C18" s="420">
        <v>426.74674148074263</v>
      </c>
      <c r="D18" s="420">
        <v>411.03540214494325</v>
      </c>
      <c r="E18" s="420">
        <v>409.63902551642042</v>
      </c>
      <c r="F18" s="420">
        <v>400.79016629784803</v>
      </c>
      <c r="G18" s="420">
        <v>403.77508077905259</v>
      </c>
      <c r="H18" s="420">
        <v>426.65265309691802</v>
      </c>
      <c r="I18" s="421">
        <v>447.04745105319188</v>
      </c>
      <c r="J18" s="421">
        <v>443.3850848068854</v>
      </c>
      <c r="K18" s="421">
        <v>452.85126466961731</v>
      </c>
      <c r="L18" s="421">
        <v>465.77906237222095</v>
      </c>
      <c r="M18" s="422">
        <v>457.66468892764317</v>
      </c>
      <c r="N18" s="422">
        <v>446.53780509082316</v>
      </c>
    </row>
    <row r="19" spans="1:14" s="50" customFormat="1" ht="15" x14ac:dyDescent="0.3">
      <c r="A19" s="393"/>
      <c r="B19" s="412"/>
      <c r="C19" s="412"/>
      <c r="D19" s="412"/>
      <c r="E19" s="412"/>
      <c r="F19" s="412"/>
      <c r="G19" s="413"/>
      <c r="H19" s="412"/>
      <c r="I19" s="387"/>
      <c r="J19" s="387"/>
      <c r="K19" s="387"/>
      <c r="L19" s="387"/>
      <c r="M19" s="393"/>
      <c r="N19" s="393"/>
    </row>
    <row r="20" spans="1:14" s="50" customFormat="1" ht="15" x14ac:dyDescent="0.3">
      <c r="A20" s="416" t="s">
        <v>90</v>
      </c>
      <c r="B20" s="392">
        <v>2005</v>
      </c>
      <c r="C20" s="392">
        <v>2006</v>
      </c>
      <c r="D20" s="392">
        <v>2007</v>
      </c>
      <c r="E20" s="392">
        <v>2008</v>
      </c>
      <c r="F20" s="392">
        <v>2009</v>
      </c>
      <c r="G20" s="392">
        <v>2010</v>
      </c>
      <c r="H20" s="392">
        <v>2011</v>
      </c>
      <c r="I20" s="392">
        <v>2012</v>
      </c>
      <c r="J20" s="392">
        <v>2013</v>
      </c>
      <c r="K20" s="392">
        <v>2014</v>
      </c>
      <c r="L20" s="392">
        <v>2015</v>
      </c>
      <c r="M20" s="392">
        <v>2016</v>
      </c>
      <c r="N20" s="392">
        <v>2017</v>
      </c>
    </row>
    <row r="21" spans="1:14" s="50" customFormat="1" ht="15" x14ac:dyDescent="0.3">
      <c r="A21" s="481" t="s">
        <v>274</v>
      </c>
      <c r="B21" s="482">
        <v>49.801589744554633</v>
      </c>
      <c r="C21" s="482">
        <v>48.320376634516656</v>
      </c>
      <c r="D21" s="482">
        <v>49.058378025000899</v>
      </c>
      <c r="E21" s="482">
        <v>44.402921461963842</v>
      </c>
      <c r="F21" s="482">
        <v>35.347927402450928</v>
      </c>
      <c r="G21" s="482">
        <v>44.663494348000675</v>
      </c>
      <c r="H21" s="482">
        <v>47.744838296749798</v>
      </c>
      <c r="I21" s="483">
        <v>51.814507928365288</v>
      </c>
      <c r="J21" s="483">
        <v>55.231600435251622</v>
      </c>
      <c r="K21" s="483">
        <v>50.962222943746809</v>
      </c>
      <c r="L21" s="483">
        <v>49.455460288313716</v>
      </c>
      <c r="M21" s="484">
        <v>44.255142344559879</v>
      </c>
      <c r="N21" s="484">
        <v>56.952393207427619</v>
      </c>
    </row>
    <row r="22" spans="1:14" s="50" customFormat="1" ht="15" x14ac:dyDescent="0.3">
      <c r="A22" s="485" t="s">
        <v>275</v>
      </c>
      <c r="B22" s="486">
        <v>156.56982812734057</v>
      </c>
      <c r="C22" s="486">
        <v>183.26928817194153</v>
      </c>
      <c r="D22" s="486">
        <v>181.82327006674359</v>
      </c>
      <c r="E22" s="486">
        <v>182.28225178901522</v>
      </c>
      <c r="F22" s="486">
        <v>155.24303300359708</v>
      </c>
      <c r="G22" s="486">
        <v>170.1785928184068</v>
      </c>
      <c r="H22" s="486">
        <v>178.2290638104902</v>
      </c>
      <c r="I22" s="487">
        <v>175.94109906979551</v>
      </c>
      <c r="J22" s="487">
        <v>164.98585159080662</v>
      </c>
      <c r="K22" s="487">
        <v>169.51629639895518</v>
      </c>
      <c r="L22" s="487">
        <v>171.66791006781807</v>
      </c>
      <c r="M22" s="488">
        <v>162.21972197360563</v>
      </c>
      <c r="N22" s="488">
        <v>154.86258828888498</v>
      </c>
    </row>
    <row r="23" spans="1:14" s="50" customFormat="1" ht="15" x14ac:dyDescent="0.3">
      <c r="A23" s="485" t="s">
        <v>276</v>
      </c>
      <c r="B23" s="486">
        <v>579.55601699783813</v>
      </c>
      <c r="C23" s="486">
        <v>626.78989171225203</v>
      </c>
      <c r="D23" s="486">
        <v>579.61450390190907</v>
      </c>
      <c r="E23" s="486">
        <v>577.81634573518704</v>
      </c>
      <c r="F23" s="486">
        <v>566.99384253425444</v>
      </c>
      <c r="G23" s="486">
        <v>553.51901931908208</v>
      </c>
      <c r="H23" s="486">
        <v>576.16201296291626</v>
      </c>
      <c r="I23" s="487">
        <v>613.0527401166662</v>
      </c>
      <c r="J23" s="487">
        <v>577.72714193717695</v>
      </c>
      <c r="K23" s="487">
        <v>554.26284548041622</v>
      </c>
      <c r="L23" s="487">
        <v>569.42933246288953</v>
      </c>
      <c r="M23" s="488">
        <v>620.1259163442113</v>
      </c>
      <c r="N23" s="488">
        <v>563.6293107210829</v>
      </c>
    </row>
    <row r="24" spans="1:14" s="50" customFormat="1" ht="15" x14ac:dyDescent="0.3">
      <c r="A24" s="485" t="s">
        <v>277</v>
      </c>
      <c r="B24" s="486">
        <v>1502.6796397804999</v>
      </c>
      <c r="C24" s="486">
        <v>1598.310928276358</v>
      </c>
      <c r="D24" s="486">
        <v>1540.3684358684463</v>
      </c>
      <c r="E24" s="486">
        <v>1571.9844711978881</v>
      </c>
      <c r="F24" s="486">
        <v>1543.3457361570158</v>
      </c>
      <c r="G24" s="486">
        <v>1572.5272121612165</v>
      </c>
      <c r="H24" s="486">
        <v>1608.4839358161455</v>
      </c>
      <c r="I24" s="487">
        <v>1691.9406240822514</v>
      </c>
      <c r="J24" s="487">
        <v>1649.6604439373202</v>
      </c>
      <c r="K24" s="487">
        <v>1707.0324127728559</v>
      </c>
      <c r="L24" s="487">
        <v>1835.5902329767525</v>
      </c>
      <c r="M24" s="488">
        <v>1817.4167601453255</v>
      </c>
      <c r="N24" s="488">
        <v>1715.3365694352765</v>
      </c>
    </row>
    <row r="25" spans="1:14" s="50" customFormat="1" ht="15" x14ac:dyDescent="0.3">
      <c r="A25" s="77"/>
      <c r="B25" s="404"/>
      <c r="C25" s="404"/>
      <c r="D25" s="404"/>
      <c r="E25" s="404"/>
      <c r="F25" s="404"/>
      <c r="G25" s="404"/>
      <c r="H25" s="404"/>
      <c r="I25" s="405"/>
      <c r="J25" s="405"/>
      <c r="K25" s="405"/>
      <c r="L25" s="405"/>
      <c r="M25" s="77"/>
      <c r="N25" s="77"/>
    </row>
    <row r="26" spans="1:14" s="50" customFormat="1" ht="15" x14ac:dyDescent="0.3">
      <c r="A26" s="419" t="s">
        <v>438</v>
      </c>
      <c r="B26" s="420">
        <v>268.77890384007367</v>
      </c>
      <c r="C26" s="420">
        <v>288.72095111241015</v>
      </c>
      <c r="D26" s="420">
        <v>275.83807818672432</v>
      </c>
      <c r="E26" s="420">
        <v>279.43328602670744</v>
      </c>
      <c r="F26" s="420">
        <v>268.41229847220905</v>
      </c>
      <c r="G26" s="420">
        <v>273.43019459139896</v>
      </c>
      <c r="H26" s="420">
        <v>281.8331764158749</v>
      </c>
      <c r="I26" s="421">
        <v>296.80285361593224</v>
      </c>
      <c r="J26" s="421">
        <v>286.18508903269361</v>
      </c>
      <c r="K26" s="421">
        <v>288.22245458294321</v>
      </c>
      <c r="L26" s="421">
        <v>304.89138242923616</v>
      </c>
      <c r="M26" s="422">
        <v>308.36597012353917</v>
      </c>
      <c r="N26" s="422">
        <v>289.7503036150797</v>
      </c>
    </row>
    <row r="28" spans="1:14" x14ac:dyDescent="0.3">
      <c r="A28" s="277" t="s">
        <v>43</v>
      </c>
    </row>
    <row r="29" spans="1:14" x14ac:dyDescent="0.3">
      <c r="A29" s="476" t="s">
        <v>489</v>
      </c>
    </row>
    <row r="30" spans="1:14" ht="17.25" x14ac:dyDescent="0.35">
      <c r="A30" s="254" t="s">
        <v>439</v>
      </c>
    </row>
    <row r="31" spans="1:14" ht="17.25" x14ac:dyDescent="0.35">
      <c r="A31" s="254"/>
    </row>
    <row r="32" spans="1:14" ht="17.25" x14ac:dyDescent="0.35">
      <c r="A32" s="278" t="s">
        <v>220</v>
      </c>
    </row>
    <row r="33" spans="1:1" ht="17.25" x14ac:dyDescent="0.35">
      <c r="A33" s="276" t="s">
        <v>388</v>
      </c>
    </row>
  </sheetData>
  <hyperlinks>
    <hyperlink ref="A2" location="'Chapter 2a'!A1" display="Back to Table of Contents" xr:uid="{A3104CB8-7DFD-4689-AF91-55877D6218DD}"/>
  </hyperlinks>
  <pageMargins left="0.7" right="0.7" top="0.75" bottom="0.75" header="0.3" footer="0.3"/>
  <pageSetup paperSize="9" scale="78" fitToHeight="0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93">
    <tabColor rgb="FF8497B0"/>
    <pageSetUpPr fitToPage="1"/>
  </sheetPr>
  <dimension ref="A1:Q23"/>
  <sheetViews>
    <sheetView showGridLines="0" zoomScaleNormal="100" workbookViewId="0"/>
  </sheetViews>
  <sheetFormatPr defaultColWidth="9.140625" defaultRowHeight="16.5" x14ac:dyDescent="0.3"/>
  <cols>
    <col min="1" max="14" width="9.140625" style="44"/>
    <col min="15" max="15" width="3.7109375" style="44" customWidth="1"/>
    <col min="16" max="29" width="9.140625" style="44"/>
    <col min="30" max="30" width="3.7109375" style="44" customWidth="1"/>
    <col min="31" max="44" width="9.140625" style="44"/>
    <col min="45" max="45" width="3.85546875" style="44" customWidth="1"/>
    <col min="46" max="16384" width="9.140625" style="44"/>
  </cols>
  <sheetData>
    <row r="1" spans="1:17" x14ac:dyDescent="0.3">
      <c r="A1" s="244" t="s">
        <v>145</v>
      </c>
      <c r="B1" s="60"/>
      <c r="C1" s="84"/>
      <c r="D1" s="471" t="s">
        <v>416</v>
      </c>
      <c r="E1" s="85"/>
      <c r="F1" s="85"/>
      <c r="G1" s="85"/>
      <c r="H1" s="85"/>
      <c r="I1" s="85"/>
      <c r="J1" s="85"/>
      <c r="K1" s="85"/>
      <c r="L1" s="85"/>
      <c r="M1" s="85"/>
      <c r="N1" s="85"/>
      <c r="O1" s="85" t="s">
        <v>122</v>
      </c>
      <c r="P1" s="85" t="s">
        <v>118</v>
      </c>
      <c r="Q1" s="85" t="s">
        <v>118</v>
      </c>
    </row>
    <row r="23" spans="3:3" x14ac:dyDescent="0.3">
      <c r="C23" s="55"/>
    </row>
  </sheetData>
  <hyperlinks>
    <hyperlink ref="A1" location="'Chapter 2a'!A1" display="Back to Table of Contents" xr:uid="{4FE8AE02-83EA-472F-82D2-C520DBDDEFB1}"/>
  </hyperlinks>
  <pageMargins left="0.7" right="0.7" top="0.75" bottom="0.75" header="0.3" footer="0.3"/>
  <pageSetup paperSize="9" scale="33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94">
    <tabColor rgb="FF8497B0"/>
    <pageSetUpPr fitToPage="1"/>
  </sheetPr>
  <dimension ref="A1:P29"/>
  <sheetViews>
    <sheetView showGridLines="0" zoomScaleNormal="100" zoomScaleSheetLayoutView="100" workbookViewId="0">
      <pane xSplit="1" ySplit="4" topLeftCell="B11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6.5" x14ac:dyDescent="0.3"/>
  <cols>
    <col min="1" max="1" width="44.7109375" style="44" bestFit="1" customWidth="1"/>
    <col min="2" max="8" width="9.140625" style="91" customWidth="1"/>
    <col min="9" max="12" width="9.140625" style="56" customWidth="1"/>
    <col min="13" max="14" width="9.140625" style="44" customWidth="1"/>
    <col min="15" max="16384" width="9.140625" style="44"/>
  </cols>
  <sheetData>
    <row r="1" spans="1:16" ht="18" x14ac:dyDescent="0.35">
      <c r="A1" s="399" t="s">
        <v>477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400"/>
    </row>
    <row r="2" spans="1:16" s="48" customFormat="1" ht="18" x14ac:dyDescent="0.35">
      <c r="A2" s="244" t="s">
        <v>145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82"/>
      <c r="N2" s="82"/>
      <c r="O2" s="82"/>
      <c r="P2" s="407"/>
    </row>
    <row r="3" spans="1:16" s="50" customFormat="1" ht="15" x14ac:dyDescent="0.3">
      <c r="A3" s="401" t="s">
        <v>334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</row>
    <row r="4" spans="1:16" s="50" customFormat="1" ht="15" x14ac:dyDescent="0.3">
      <c r="A4" s="57"/>
      <c r="B4" s="239">
        <v>2005</v>
      </c>
      <c r="C4" s="239">
        <v>2006</v>
      </c>
      <c r="D4" s="239">
        <v>2007</v>
      </c>
      <c r="E4" s="239">
        <v>2008</v>
      </c>
      <c r="F4" s="239">
        <v>2009</v>
      </c>
      <c r="G4" s="239">
        <v>2010</v>
      </c>
      <c r="H4" s="239">
        <v>2011</v>
      </c>
      <c r="I4" s="239">
        <v>2012</v>
      </c>
      <c r="J4" s="239">
        <v>2013</v>
      </c>
      <c r="K4" s="239">
        <v>2014</v>
      </c>
      <c r="L4" s="239">
        <v>2015</v>
      </c>
      <c r="M4" s="239">
        <v>2016</v>
      </c>
      <c r="N4" s="239">
        <v>2017</v>
      </c>
      <c r="O4" s="77"/>
      <c r="P4" s="77"/>
    </row>
    <row r="5" spans="1:16" s="393" customFormat="1" ht="15" x14ac:dyDescent="0.3">
      <c r="A5" s="116" t="s">
        <v>0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6" s="50" customFormat="1" ht="15" x14ac:dyDescent="0.3">
      <c r="A6" s="408" t="s">
        <v>335</v>
      </c>
      <c r="B6" s="409">
        <v>328.65105995396772</v>
      </c>
      <c r="C6" s="409">
        <v>343.43340098022242</v>
      </c>
      <c r="D6" s="409">
        <v>333.68505258968469</v>
      </c>
      <c r="E6" s="409">
        <v>336.54932681171408</v>
      </c>
      <c r="F6" s="409">
        <v>326.58139505219106</v>
      </c>
      <c r="G6" s="409">
        <v>328.68606917732961</v>
      </c>
      <c r="H6" s="409">
        <v>345.02377217552316</v>
      </c>
      <c r="I6" s="410">
        <v>362.54481757159152</v>
      </c>
      <c r="J6" s="410">
        <v>350.00758545426885</v>
      </c>
      <c r="K6" s="410">
        <v>356.49029846153832</v>
      </c>
      <c r="L6" s="410">
        <v>371.65427395013984</v>
      </c>
      <c r="M6" s="411">
        <v>371.41353865770407</v>
      </c>
      <c r="N6" s="411">
        <v>356.44022334059684</v>
      </c>
      <c r="O6" s="77"/>
      <c r="P6" s="403"/>
    </row>
    <row r="7" spans="1:16" s="50" customFormat="1" ht="15" x14ac:dyDescent="0.3">
      <c r="A7" s="481" t="s">
        <v>5</v>
      </c>
      <c r="B7" s="482">
        <v>401.93050970233185</v>
      </c>
      <c r="C7" s="482">
        <v>418.16018656927145</v>
      </c>
      <c r="D7" s="482">
        <v>407.29070058771543</v>
      </c>
      <c r="E7" s="482">
        <v>406.02770950325231</v>
      </c>
      <c r="F7" s="482">
        <v>398.93592841477675</v>
      </c>
      <c r="G7" s="482">
        <v>398.77223647915571</v>
      </c>
      <c r="H7" s="482">
        <v>427.86902489741129</v>
      </c>
      <c r="I7" s="483">
        <v>445.93374447391318</v>
      </c>
      <c r="J7" s="483">
        <v>436.70054039704348</v>
      </c>
      <c r="K7" s="483">
        <v>445.5776348677274</v>
      </c>
      <c r="L7" s="483">
        <v>455.61470372719174</v>
      </c>
      <c r="M7" s="484">
        <v>450.27138971099566</v>
      </c>
      <c r="N7" s="484">
        <v>440.44795933276646</v>
      </c>
      <c r="O7" s="77"/>
      <c r="P7" s="403"/>
    </row>
    <row r="8" spans="1:16" s="50" customFormat="1" ht="15" x14ac:dyDescent="0.3">
      <c r="A8" s="485" t="s">
        <v>6</v>
      </c>
      <c r="B8" s="486">
        <v>268.36151415336946</v>
      </c>
      <c r="C8" s="486">
        <v>282.04933888104614</v>
      </c>
      <c r="D8" s="486">
        <v>273.62395095927712</v>
      </c>
      <c r="E8" s="486">
        <v>279.20192429677115</v>
      </c>
      <c r="F8" s="486">
        <v>267.08227385810659</v>
      </c>
      <c r="G8" s="486">
        <v>270.9193620305914</v>
      </c>
      <c r="H8" s="486">
        <v>279.67945152790901</v>
      </c>
      <c r="I8" s="487">
        <v>294.41264951272547</v>
      </c>
      <c r="J8" s="487">
        <v>280.13790373187663</v>
      </c>
      <c r="K8" s="487">
        <v>283.25525229783864</v>
      </c>
      <c r="L8" s="487">
        <v>300.76829166899637</v>
      </c>
      <c r="M8" s="488">
        <v>304.12650062007481</v>
      </c>
      <c r="N8" s="488">
        <v>285.5905851512203</v>
      </c>
      <c r="O8" s="77"/>
      <c r="P8" s="403"/>
    </row>
    <row r="9" spans="1:16" s="50" customFormat="1" ht="15" x14ac:dyDescent="0.3">
      <c r="A9" s="77"/>
      <c r="B9" s="394"/>
      <c r="C9" s="394"/>
      <c r="D9" s="394"/>
      <c r="E9" s="394"/>
      <c r="F9" s="394"/>
      <c r="G9" s="394"/>
      <c r="H9" s="394"/>
      <c r="I9" s="395"/>
      <c r="J9" s="395"/>
      <c r="K9" s="395"/>
      <c r="L9" s="395"/>
      <c r="M9" s="396"/>
      <c r="N9" s="396"/>
      <c r="O9" s="77"/>
      <c r="P9" s="403"/>
    </row>
    <row r="10" spans="1:16" s="393" customFormat="1" ht="15" x14ac:dyDescent="0.3">
      <c r="A10" s="116" t="s">
        <v>1</v>
      </c>
      <c r="B10" s="402"/>
      <c r="C10" s="402"/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2"/>
      <c r="O10" s="116"/>
      <c r="P10" s="403"/>
    </row>
    <row r="11" spans="1:16" s="50" customFormat="1" ht="15" x14ac:dyDescent="0.3">
      <c r="A11" s="408" t="s">
        <v>335</v>
      </c>
      <c r="B11" s="409">
        <v>311.64448597353851</v>
      </c>
      <c r="C11" s="409">
        <v>391.59911464553744</v>
      </c>
      <c r="D11" s="409">
        <v>373.36322918285316</v>
      </c>
      <c r="E11" s="409">
        <v>345.1608760238895</v>
      </c>
      <c r="F11" s="409">
        <v>338.31363128227423</v>
      </c>
      <c r="G11" s="409">
        <v>362.23616340289806</v>
      </c>
      <c r="H11" s="409">
        <v>347.69814017484686</v>
      </c>
      <c r="I11" s="410">
        <v>381.59629881807683</v>
      </c>
      <c r="J11" s="410">
        <v>385.9173613477887</v>
      </c>
      <c r="K11" s="410">
        <v>384.22470439111612</v>
      </c>
      <c r="L11" s="410">
        <v>404.32862434704055</v>
      </c>
      <c r="M11" s="411">
        <v>388.37625290582525</v>
      </c>
      <c r="N11" s="411">
        <v>382.73609086163373</v>
      </c>
      <c r="O11" s="77"/>
      <c r="P11" s="403"/>
    </row>
    <row r="12" spans="1:16" s="50" customFormat="1" ht="15" x14ac:dyDescent="0.3">
      <c r="A12" s="481" t="s">
        <v>5</v>
      </c>
      <c r="B12" s="482">
        <v>399.2540361773747</v>
      </c>
      <c r="C12" s="482">
        <v>470.87181961094535</v>
      </c>
      <c r="D12" s="482">
        <v>454.23332765488914</v>
      </c>
      <c r="E12" s="482">
        <v>429.71871538247467</v>
      </c>
      <c r="F12" s="482">
        <v>412.89959726878567</v>
      </c>
      <c r="G12" s="482">
        <v>445.25775806016793</v>
      </c>
      <c r="H12" s="482">
        <v>405.53201414781222</v>
      </c>
      <c r="I12" s="483">
        <v>462.65226603467221</v>
      </c>
      <c r="J12" s="483">
        <v>470.39628300613776</v>
      </c>
      <c r="K12" s="483">
        <v>480.9471215034834</v>
      </c>
      <c r="L12" s="483">
        <v>506.0096869742386</v>
      </c>
      <c r="M12" s="484">
        <v>484.48608024729293</v>
      </c>
      <c r="N12" s="484">
        <v>475.7172798191346</v>
      </c>
      <c r="O12" s="77"/>
      <c r="P12" s="403"/>
    </row>
    <row r="13" spans="1:16" s="393" customFormat="1" ht="15" x14ac:dyDescent="0.3">
      <c r="A13" s="485" t="s">
        <v>6</v>
      </c>
      <c r="B13" s="486">
        <v>244.67820882485319</v>
      </c>
      <c r="C13" s="486">
        <v>332.45663152477675</v>
      </c>
      <c r="D13" s="486">
        <v>308.22534294071312</v>
      </c>
      <c r="E13" s="486">
        <v>285.5811598391814</v>
      </c>
      <c r="F13" s="486">
        <v>273.14582786979884</v>
      </c>
      <c r="G13" s="486">
        <v>296.29793456959277</v>
      </c>
      <c r="H13" s="486">
        <v>293.20292598092266</v>
      </c>
      <c r="I13" s="487">
        <v>315.3519481666786</v>
      </c>
      <c r="J13" s="487">
        <v>314.84296811917739</v>
      </c>
      <c r="K13" s="487">
        <v>307.17072587096214</v>
      </c>
      <c r="L13" s="487">
        <v>327.250518074186</v>
      </c>
      <c r="M13" s="488">
        <v>314.34206839309633</v>
      </c>
      <c r="N13" s="488">
        <v>306.68001058464569</v>
      </c>
      <c r="O13" s="77"/>
      <c r="P13" s="403"/>
    </row>
    <row r="14" spans="1:16" s="50" customFormat="1" ht="15" x14ac:dyDescent="0.3">
      <c r="A14" s="77"/>
      <c r="B14" s="394"/>
      <c r="C14" s="394"/>
      <c r="D14" s="394"/>
      <c r="E14" s="394"/>
      <c r="F14" s="394"/>
      <c r="G14" s="394"/>
      <c r="H14" s="394"/>
      <c r="I14" s="395"/>
      <c r="J14" s="395"/>
      <c r="K14" s="395"/>
      <c r="L14" s="395"/>
      <c r="M14" s="396"/>
      <c r="N14" s="396"/>
      <c r="O14" s="77"/>
      <c r="P14" s="403"/>
    </row>
    <row r="15" spans="1:16" s="50" customFormat="1" ht="15" x14ac:dyDescent="0.3">
      <c r="A15" s="116" t="s">
        <v>2</v>
      </c>
      <c r="B15" s="402"/>
      <c r="C15" s="402"/>
      <c r="D15" s="402"/>
      <c r="E15" s="402"/>
      <c r="F15" s="402"/>
      <c r="G15" s="402"/>
      <c r="H15" s="402"/>
      <c r="I15" s="402"/>
      <c r="J15" s="402"/>
      <c r="K15" s="402"/>
      <c r="L15" s="402"/>
      <c r="M15" s="402"/>
      <c r="N15" s="402"/>
      <c r="O15" s="77"/>
      <c r="P15" s="403"/>
    </row>
    <row r="16" spans="1:16" s="50" customFormat="1" ht="15" x14ac:dyDescent="0.3">
      <c r="A16" s="408" t="s">
        <v>335</v>
      </c>
      <c r="B16" s="409">
        <v>352.92354315611828</v>
      </c>
      <c r="C16" s="409">
        <v>375.55611920543163</v>
      </c>
      <c r="D16" s="409">
        <v>312.05935980448442</v>
      </c>
      <c r="E16" s="409">
        <v>324.06052210142849</v>
      </c>
      <c r="F16" s="409">
        <v>321.23728835697057</v>
      </c>
      <c r="G16" s="409">
        <v>312.50716481892204</v>
      </c>
      <c r="H16" s="409">
        <v>346.44867285235381</v>
      </c>
      <c r="I16" s="410">
        <v>362.0289818806545</v>
      </c>
      <c r="J16" s="410">
        <v>373.67387195102464</v>
      </c>
      <c r="K16" s="410">
        <v>381.39928050638929</v>
      </c>
      <c r="L16" s="410">
        <v>388.81067498770818</v>
      </c>
      <c r="M16" s="411">
        <v>405.41601674171795</v>
      </c>
      <c r="N16" s="411">
        <v>358.46290278699445</v>
      </c>
      <c r="O16" s="77"/>
      <c r="P16" s="77"/>
    </row>
    <row r="17" spans="1:16" s="50" customFormat="1" ht="15" x14ac:dyDescent="0.3">
      <c r="A17" s="481" t="s">
        <v>5</v>
      </c>
      <c r="B17" s="482">
        <v>413.25625578617763</v>
      </c>
      <c r="C17" s="482">
        <v>463.00752344953338</v>
      </c>
      <c r="D17" s="482">
        <v>368.99022083297388</v>
      </c>
      <c r="E17" s="482">
        <v>395.34899142784275</v>
      </c>
      <c r="F17" s="482">
        <v>399.85963841836519</v>
      </c>
      <c r="G17" s="482">
        <v>395.15801881778674</v>
      </c>
      <c r="H17" s="482">
        <v>408.66867776472191</v>
      </c>
      <c r="I17" s="483">
        <v>460.4059339868258</v>
      </c>
      <c r="J17" s="483">
        <v>461.50490177107383</v>
      </c>
      <c r="K17" s="483">
        <v>463.02790996332158</v>
      </c>
      <c r="L17" s="483">
        <v>501.6564577312426</v>
      </c>
      <c r="M17" s="484">
        <v>496.06297016100922</v>
      </c>
      <c r="N17" s="484">
        <v>433.95623419160859</v>
      </c>
      <c r="O17" s="77"/>
      <c r="P17" s="403"/>
    </row>
    <row r="18" spans="1:16" s="50" customFormat="1" ht="15" x14ac:dyDescent="0.3">
      <c r="A18" s="485" t="s">
        <v>6</v>
      </c>
      <c r="B18" s="486">
        <v>306.50707075879973</v>
      </c>
      <c r="C18" s="486">
        <v>308.13931345124053</v>
      </c>
      <c r="D18" s="486">
        <v>263.23371905821494</v>
      </c>
      <c r="E18" s="486">
        <v>262.72822110344163</v>
      </c>
      <c r="F18" s="486">
        <v>255.04568811620527</v>
      </c>
      <c r="G18" s="486">
        <v>245.78637898166909</v>
      </c>
      <c r="H18" s="486">
        <v>292.13314323281554</v>
      </c>
      <c r="I18" s="487">
        <v>280.4003570198002</v>
      </c>
      <c r="J18" s="487">
        <v>298.86482141747558</v>
      </c>
      <c r="K18" s="487">
        <v>311.08034558422742</v>
      </c>
      <c r="L18" s="487">
        <v>299.73012992196084</v>
      </c>
      <c r="M18" s="488">
        <v>329.46966612999626</v>
      </c>
      <c r="N18" s="488">
        <v>292.69403260375975</v>
      </c>
      <c r="O18" s="77"/>
      <c r="P18" s="403"/>
    </row>
    <row r="19" spans="1:16" s="50" customFormat="1" ht="15" x14ac:dyDescent="0.3">
      <c r="A19" s="77"/>
      <c r="B19" s="394"/>
      <c r="C19" s="394"/>
      <c r="D19" s="394"/>
      <c r="E19" s="394"/>
      <c r="F19" s="394"/>
      <c r="G19" s="394"/>
      <c r="H19" s="394"/>
      <c r="I19" s="395"/>
      <c r="J19" s="395"/>
      <c r="K19" s="395"/>
      <c r="L19" s="395"/>
      <c r="M19" s="396"/>
      <c r="N19" s="396"/>
      <c r="O19" s="77"/>
      <c r="P19" s="77"/>
    </row>
    <row r="20" spans="1:16" s="50" customFormat="1" ht="15" x14ac:dyDescent="0.3">
      <c r="A20" s="116" t="s">
        <v>3</v>
      </c>
      <c r="B20" s="404"/>
      <c r="C20" s="404"/>
      <c r="D20" s="404"/>
      <c r="E20" s="404"/>
      <c r="F20" s="404"/>
      <c r="G20" s="404"/>
      <c r="H20" s="404"/>
      <c r="I20" s="404"/>
      <c r="J20" s="404"/>
      <c r="K20" s="404"/>
      <c r="L20" s="404"/>
      <c r="M20" s="404"/>
      <c r="N20" s="404"/>
      <c r="O20" s="77"/>
      <c r="P20" s="403"/>
    </row>
    <row r="21" spans="1:16" s="50" customFormat="1" ht="15" x14ac:dyDescent="0.3">
      <c r="A21" s="408" t="s">
        <v>335</v>
      </c>
      <c r="B21" s="409">
        <v>369.33305539689462</v>
      </c>
      <c r="C21" s="409">
        <v>394.04613884024639</v>
      </c>
      <c r="D21" s="409">
        <v>348.46841347600008</v>
      </c>
      <c r="E21" s="409">
        <v>381.53957859189148</v>
      </c>
      <c r="F21" s="409">
        <v>371.82722384390053</v>
      </c>
      <c r="G21" s="409">
        <v>380.56770880137452</v>
      </c>
      <c r="H21" s="409">
        <v>374.92023101128069</v>
      </c>
      <c r="I21" s="410">
        <v>375.46011937347953</v>
      </c>
      <c r="J21" s="410">
        <v>434.53406458671844</v>
      </c>
      <c r="K21" s="410">
        <v>446.52034763320853</v>
      </c>
      <c r="L21" s="410">
        <v>467.52886130839852</v>
      </c>
      <c r="M21" s="411">
        <v>455.78827424325715</v>
      </c>
      <c r="N21" s="411">
        <v>444.37841736863174</v>
      </c>
      <c r="O21" s="77"/>
      <c r="P21" s="403"/>
    </row>
    <row r="22" spans="1:16" s="50" customFormat="1" ht="15" x14ac:dyDescent="0.3">
      <c r="A22" s="481" t="s">
        <v>5</v>
      </c>
      <c r="B22" s="482">
        <v>472.54095278656297</v>
      </c>
      <c r="C22" s="482">
        <v>493.50233781772755</v>
      </c>
      <c r="D22" s="482">
        <v>467.33980375491711</v>
      </c>
      <c r="E22" s="482">
        <v>482.64911139220379</v>
      </c>
      <c r="F22" s="482">
        <v>422.35726747848395</v>
      </c>
      <c r="G22" s="482">
        <v>446.61686207476868</v>
      </c>
      <c r="H22" s="482">
        <v>481.77471428922149</v>
      </c>
      <c r="I22" s="483">
        <v>412.59397281723108</v>
      </c>
      <c r="J22" s="483">
        <v>533.52284374803025</v>
      </c>
      <c r="K22" s="483">
        <v>570.62603451583232</v>
      </c>
      <c r="L22" s="483">
        <v>591.37543358628398</v>
      </c>
      <c r="M22" s="484">
        <v>535.5494398183514</v>
      </c>
      <c r="N22" s="484">
        <v>563.99366721655554</v>
      </c>
      <c r="O22" s="77"/>
      <c r="P22" s="403"/>
    </row>
    <row r="23" spans="1:16" s="50" customFormat="1" ht="15" x14ac:dyDescent="0.3">
      <c r="A23" s="485" t="s">
        <v>6</v>
      </c>
      <c r="B23" s="486">
        <v>288.04821368390333</v>
      </c>
      <c r="C23" s="486">
        <v>327.80959502729297</v>
      </c>
      <c r="D23" s="486">
        <v>268.80632790663486</v>
      </c>
      <c r="E23" s="486">
        <v>296.39005819670291</v>
      </c>
      <c r="F23" s="486">
        <v>316.55640078140704</v>
      </c>
      <c r="G23" s="486">
        <v>327.94579834557004</v>
      </c>
      <c r="H23" s="486">
        <v>295.68862131774284</v>
      </c>
      <c r="I23" s="487">
        <v>341.47660337672374</v>
      </c>
      <c r="J23" s="487">
        <v>361.6869674511812</v>
      </c>
      <c r="K23" s="487">
        <v>342.76908821154984</v>
      </c>
      <c r="L23" s="487">
        <v>371.25744407231872</v>
      </c>
      <c r="M23" s="488">
        <v>381.82262488946554</v>
      </c>
      <c r="N23" s="488">
        <v>359.40974787733353</v>
      </c>
      <c r="O23" s="77"/>
      <c r="P23" s="403"/>
    </row>
    <row r="25" spans="1:16" x14ac:dyDescent="0.3">
      <c r="A25" s="277" t="s">
        <v>43</v>
      </c>
    </row>
    <row r="26" spans="1:16" x14ac:dyDescent="0.3">
      <c r="A26" s="476" t="s">
        <v>440</v>
      </c>
    </row>
    <row r="27" spans="1:16" x14ac:dyDescent="0.3">
      <c r="A27" s="476"/>
    </row>
    <row r="28" spans="1:16" ht="17.25" x14ac:dyDescent="0.35">
      <c r="A28" s="278" t="s">
        <v>220</v>
      </c>
    </row>
    <row r="29" spans="1:16" ht="17.25" x14ac:dyDescent="0.35">
      <c r="A29" s="276" t="s">
        <v>388</v>
      </c>
    </row>
  </sheetData>
  <hyperlinks>
    <hyperlink ref="A2" location="'Chapter 2a'!A1" display="Back to Table of Contents" xr:uid="{37345583-B0AD-4AE4-8CB1-CE61DF6E75F5}"/>
  </hyperlinks>
  <pageMargins left="0.7" right="0.7" top="0.75" bottom="0.75" header="0.3" footer="0.3"/>
  <pageSetup paperSize="9" scale="75" fitToHeight="0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08">
    <tabColor rgb="FF8497B0"/>
    <pageSetUpPr fitToPage="1"/>
  </sheetPr>
  <dimension ref="A1:Q23"/>
  <sheetViews>
    <sheetView showGridLines="0" zoomScaleNormal="100" workbookViewId="0"/>
  </sheetViews>
  <sheetFormatPr defaultColWidth="9.140625" defaultRowHeight="16.5" x14ac:dyDescent="0.3"/>
  <cols>
    <col min="1" max="14" width="9.140625" style="44"/>
    <col min="15" max="15" width="3.7109375" style="44" customWidth="1"/>
    <col min="16" max="29" width="9.140625" style="44"/>
    <col min="30" max="30" width="3.7109375" style="44" customWidth="1"/>
    <col min="31" max="44" width="9.140625" style="44"/>
    <col min="45" max="45" width="3.7109375" style="44" customWidth="1"/>
    <col min="46" max="16384" width="9.140625" style="44"/>
  </cols>
  <sheetData>
    <row r="1" spans="1:17" x14ac:dyDescent="0.3">
      <c r="A1" s="244" t="s">
        <v>145</v>
      </c>
      <c r="B1" s="60"/>
      <c r="C1" s="84"/>
      <c r="D1" s="471" t="s">
        <v>471</v>
      </c>
      <c r="E1" s="85"/>
      <c r="F1" s="85"/>
      <c r="G1" s="85"/>
      <c r="H1" s="85"/>
      <c r="I1" s="85"/>
      <c r="J1" s="85"/>
      <c r="K1" s="85"/>
      <c r="L1" s="85"/>
      <c r="M1" s="85"/>
      <c r="N1" s="85"/>
      <c r="O1" s="85" t="s">
        <v>122</v>
      </c>
      <c r="P1" s="85" t="s">
        <v>118</v>
      </c>
      <c r="Q1" s="85" t="s">
        <v>118</v>
      </c>
    </row>
    <row r="23" spans="3:3" x14ac:dyDescent="0.3">
      <c r="C23" s="55"/>
    </row>
  </sheetData>
  <hyperlinks>
    <hyperlink ref="A1" location="'Chapter 2a'!A1" display="Back to Table of Contents" xr:uid="{20DBE3FA-DAC1-4797-81DB-C050908BB17F}"/>
  </hyperlinks>
  <pageMargins left="0.7" right="0.7" top="0.75" bottom="0.75" header="0.3" footer="0.3"/>
  <pageSetup paperSize="9" scale="46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09">
    <tabColor rgb="FF8497B0"/>
    <pageSetUpPr fitToPage="1"/>
  </sheetPr>
  <dimension ref="A1:P33"/>
  <sheetViews>
    <sheetView showGridLines="0" zoomScaleNormal="100" zoomScaleSheetLayoutView="100" workbookViewId="0">
      <pane xSplit="1" ySplit="4" topLeftCell="B20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6.5" x14ac:dyDescent="0.3"/>
  <cols>
    <col min="1" max="1" width="47.7109375" style="44" customWidth="1"/>
    <col min="2" max="8" width="9.140625" style="91" customWidth="1"/>
    <col min="9" max="12" width="9.140625" style="56" customWidth="1"/>
    <col min="13" max="14" width="9.140625" style="44" customWidth="1"/>
    <col min="15" max="16384" width="9.140625" style="44"/>
  </cols>
  <sheetData>
    <row r="1" spans="1:16" ht="18" x14ac:dyDescent="0.35">
      <c r="A1" s="399" t="s">
        <v>478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400"/>
      <c r="P1" s="400"/>
    </row>
    <row r="2" spans="1:16" s="279" customFormat="1" ht="15" x14ac:dyDescent="0.3">
      <c r="A2" s="244" t="s">
        <v>145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5"/>
    </row>
    <row r="3" spans="1:16" s="50" customFormat="1" ht="15" x14ac:dyDescent="0.3">
      <c r="B3" s="67"/>
      <c r="C3" s="67"/>
      <c r="D3" s="67"/>
      <c r="E3" s="67"/>
      <c r="F3" s="67"/>
      <c r="G3" s="67"/>
      <c r="H3" s="67"/>
      <c r="I3" s="391"/>
      <c r="J3" s="391"/>
      <c r="K3" s="391"/>
      <c r="L3" s="391"/>
    </row>
    <row r="4" spans="1:16" s="50" customFormat="1" ht="15" x14ac:dyDescent="0.3">
      <c r="A4" s="418" t="s">
        <v>91</v>
      </c>
      <c r="B4" s="392">
        <v>2005</v>
      </c>
      <c r="C4" s="392">
        <v>2006</v>
      </c>
      <c r="D4" s="392">
        <v>2007</v>
      </c>
      <c r="E4" s="392">
        <v>2008</v>
      </c>
      <c r="F4" s="392">
        <v>2009</v>
      </c>
      <c r="G4" s="392">
        <v>2010</v>
      </c>
      <c r="H4" s="392">
        <v>2011</v>
      </c>
      <c r="I4" s="392">
        <v>2012</v>
      </c>
      <c r="J4" s="392">
        <v>2013</v>
      </c>
      <c r="K4" s="392">
        <v>2014</v>
      </c>
      <c r="L4" s="392">
        <v>2015</v>
      </c>
      <c r="M4" s="392">
        <v>2016</v>
      </c>
      <c r="N4" s="392">
        <v>2017</v>
      </c>
    </row>
    <row r="5" spans="1:16" s="50" customFormat="1" ht="15" x14ac:dyDescent="0.3">
      <c r="A5" s="481" t="s">
        <v>274</v>
      </c>
      <c r="B5" s="482">
        <v>34.10909386766118</v>
      </c>
      <c r="C5" s="482">
        <v>40.6069041395954</v>
      </c>
      <c r="D5" s="482">
        <v>36.361470223521628</v>
      </c>
      <c r="E5" s="482">
        <v>34.47617029026118</v>
      </c>
      <c r="F5" s="482">
        <v>40.954243680179736</v>
      </c>
      <c r="G5" s="482">
        <v>33.739897388164863</v>
      </c>
      <c r="H5" s="482">
        <v>36.810967883217813</v>
      </c>
      <c r="I5" s="483">
        <v>36.981303701707716</v>
      </c>
      <c r="J5" s="483">
        <v>40.364739605296208</v>
      </c>
      <c r="K5" s="483">
        <v>40.323113175937152</v>
      </c>
      <c r="L5" s="483">
        <v>47.667051163603666</v>
      </c>
      <c r="M5" s="484">
        <v>45.208494933196363</v>
      </c>
      <c r="N5" s="484">
        <v>48.504229303894036</v>
      </c>
    </row>
    <row r="6" spans="1:16" s="50" customFormat="1" ht="15" x14ac:dyDescent="0.3">
      <c r="A6" s="485" t="s">
        <v>275</v>
      </c>
      <c r="B6" s="486">
        <v>119.4044930465457</v>
      </c>
      <c r="C6" s="486">
        <v>120.43051561984805</v>
      </c>
      <c r="D6" s="486">
        <v>103.55791230838967</v>
      </c>
      <c r="E6" s="486">
        <v>110.62527057515537</v>
      </c>
      <c r="F6" s="486">
        <v>114.20334974459153</v>
      </c>
      <c r="G6" s="486">
        <v>109.59892232689991</v>
      </c>
      <c r="H6" s="486">
        <v>105.38127575469642</v>
      </c>
      <c r="I6" s="487">
        <v>118.62035404691505</v>
      </c>
      <c r="J6" s="487">
        <v>107.64366183043244</v>
      </c>
      <c r="K6" s="487">
        <v>108.51373518838228</v>
      </c>
      <c r="L6" s="487">
        <v>129.15582341661246</v>
      </c>
      <c r="M6" s="488">
        <v>119.73950416602752</v>
      </c>
      <c r="N6" s="488">
        <v>116.62006255540476</v>
      </c>
    </row>
    <row r="7" spans="1:16" s="50" customFormat="1" ht="15" x14ac:dyDescent="0.3">
      <c r="A7" s="485" t="s">
        <v>276</v>
      </c>
      <c r="B7" s="486">
        <v>368.86064684251608</v>
      </c>
      <c r="C7" s="486">
        <v>340.92164256244945</v>
      </c>
      <c r="D7" s="486">
        <v>329.65537246064213</v>
      </c>
      <c r="E7" s="486">
        <v>320.33993301778878</v>
      </c>
      <c r="F7" s="486">
        <v>304.22682737622205</v>
      </c>
      <c r="G7" s="486">
        <v>312.93695643262396</v>
      </c>
      <c r="H7" s="486">
        <v>302.03240215798121</v>
      </c>
      <c r="I7" s="487">
        <v>306.17102836339734</v>
      </c>
      <c r="J7" s="487">
        <v>302.44050321745289</v>
      </c>
      <c r="K7" s="487">
        <v>295.90906390645023</v>
      </c>
      <c r="L7" s="487">
        <v>336.70087782059557</v>
      </c>
      <c r="M7" s="488">
        <v>318.83847326194604</v>
      </c>
      <c r="N7" s="488">
        <v>271.75128010826489</v>
      </c>
    </row>
    <row r="8" spans="1:16" s="50" customFormat="1" ht="15" x14ac:dyDescent="0.3">
      <c r="A8" s="485" t="s">
        <v>277</v>
      </c>
      <c r="B8" s="486">
        <v>1136.6901406760105</v>
      </c>
      <c r="C8" s="486">
        <v>986.66595485836035</v>
      </c>
      <c r="D8" s="486">
        <v>913.77561884102408</v>
      </c>
      <c r="E8" s="486">
        <v>905.23957922394413</v>
      </c>
      <c r="F8" s="486">
        <v>930.02673222706437</v>
      </c>
      <c r="G8" s="486">
        <v>908.78025484551108</v>
      </c>
      <c r="H8" s="486">
        <v>940.1399570495621</v>
      </c>
      <c r="I8" s="487">
        <v>955.39999298623331</v>
      </c>
      <c r="J8" s="487">
        <v>973.82694008036628</v>
      </c>
      <c r="K8" s="487">
        <v>1004.8424891878451</v>
      </c>
      <c r="L8" s="487">
        <v>1036.3955239235308</v>
      </c>
      <c r="M8" s="488">
        <v>1057.8324943679008</v>
      </c>
      <c r="N8" s="488">
        <v>954.34645749935771</v>
      </c>
    </row>
    <row r="9" spans="1:16" s="50" customFormat="1" ht="15" x14ac:dyDescent="0.3">
      <c r="B9" s="397"/>
      <c r="C9" s="397"/>
      <c r="D9" s="397"/>
      <c r="E9" s="397"/>
      <c r="F9" s="397"/>
      <c r="G9" s="397"/>
      <c r="H9" s="397"/>
      <c r="I9" s="398"/>
      <c r="J9" s="398"/>
      <c r="K9" s="398"/>
      <c r="L9" s="398"/>
      <c r="M9" s="72"/>
      <c r="N9" s="72"/>
    </row>
    <row r="10" spans="1:16" s="50" customFormat="1" ht="15" x14ac:dyDescent="0.3">
      <c r="A10" s="419" t="s">
        <v>438</v>
      </c>
      <c r="B10" s="420">
        <v>193.26653001862755</v>
      </c>
      <c r="C10" s="420">
        <v>175.80089446626388</v>
      </c>
      <c r="D10" s="420">
        <v>162.98567197813168</v>
      </c>
      <c r="E10" s="420">
        <v>161.46806116652988</v>
      </c>
      <c r="F10" s="420">
        <v>163.66678780313188</v>
      </c>
      <c r="G10" s="420">
        <v>160.89212917383091</v>
      </c>
      <c r="H10" s="420">
        <v>162.44960988669803</v>
      </c>
      <c r="I10" s="421">
        <v>167.34808896874782</v>
      </c>
      <c r="J10" s="421">
        <v>167.18561994774694</v>
      </c>
      <c r="K10" s="421">
        <v>170.3228290880256</v>
      </c>
      <c r="L10" s="421">
        <v>184.62784673686494</v>
      </c>
      <c r="M10" s="422">
        <v>181.99607059992437</v>
      </c>
      <c r="N10" s="422">
        <v>164.0965215155191</v>
      </c>
    </row>
    <row r="11" spans="1:16" s="50" customFormat="1" ht="15" x14ac:dyDescent="0.3">
      <c r="A11" s="393"/>
      <c r="B11" s="67"/>
      <c r="C11" s="67"/>
      <c r="D11" s="67"/>
      <c r="E11" s="67"/>
      <c r="F11" s="67"/>
      <c r="G11" s="67"/>
      <c r="H11" s="67"/>
      <c r="I11" s="391"/>
      <c r="J11" s="391"/>
      <c r="K11" s="391"/>
      <c r="L11" s="391"/>
    </row>
    <row r="12" spans="1:16" s="50" customFormat="1" ht="15" x14ac:dyDescent="0.3">
      <c r="A12" s="417" t="s">
        <v>89</v>
      </c>
      <c r="B12" s="392">
        <v>2005</v>
      </c>
      <c r="C12" s="392">
        <v>2006</v>
      </c>
      <c r="D12" s="392">
        <v>2007</v>
      </c>
      <c r="E12" s="392">
        <v>2008</v>
      </c>
      <c r="F12" s="392">
        <v>2009</v>
      </c>
      <c r="G12" s="392">
        <v>2010</v>
      </c>
      <c r="H12" s="392">
        <v>2011</v>
      </c>
      <c r="I12" s="392">
        <v>2012</v>
      </c>
      <c r="J12" s="392">
        <v>2013</v>
      </c>
      <c r="K12" s="392">
        <v>2014</v>
      </c>
      <c r="L12" s="392">
        <v>2015</v>
      </c>
      <c r="M12" s="392">
        <v>2016</v>
      </c>
      <c r="N12" s="392">
        <v>2017</v>
      </c>
    </row>
    <row r="13" spans="1:16" s="50" customFormat="1" ht="15" x14ac:dyDescent="0.3">
      <c r="A13" s="481" t="s">
        <v>274</v>
      </c>
      <c r="B13" s="482">
        <v>54.453498144585957</v>
      </c>
      <c r="C13" s="482">
        <v>55.074729872630364</v>
      </c>
      <c r="D13" s="482">
        <v>53.289680634489763</v>
      </c>
      <c r="E13" s="482">
        <v>50.316878197855161</v>
      </c>
      <c r="F13" s="482">
        <v>57.596608006891181</v>
      </c>
      <c r="G13" s="482">
        <v>49.801401736323847</v>
      </c>
      <c r="H13" s="482">
        <v>48.229875226017612</v>
      </c>
      <c r="I13" s="483">
        <v>54.707786310059497</v>
      </c>
      <c r="J13" s="483">
        <v>57.627912963844842</v>
      </c>
      <c r="K13" s="483">
        <v>53.438009751556052</v>
      </c>
      <c r="L13" s="483">
        <v>69.62754585801386</v>
      </c>
      <c r="M13" s="484">
        <v>57.889661653828128</v>
      </c>
      <c r="N13" s="484">
        <v>64.464745777595809</v>
      </c>
    </row>
    <row r="14" spans="1:16" s="50" customFormat="1" ht="15" x14ac:dyDescent="0.3">
      <c r="A14" s="485" t="s">
        <v>275</v>
      </c>
      <c r="B14" s="486">
        <v>172.01177841038077</v>
      </c>
      <c r="C14" s="486">
        <v>173.38195870353033</v>
      </c>
      <c r="D14" s="486">
        <v>148.66012769107624</v>
      </c>
      <c r="E14" s="486">
        <v>163.15498993820836</v>
      </c>
      <c r="F14" s="486">
        <v>159.05065336127154</v>
      </c>
      <c r="G14" s="486">
        <v>157.48913974115447</v>
      </c>
      <c r="H14" s="486">
        <v>154.76950743781421</v>
      </c>
      <c r="I14" s="487">
        <v>169.97635558829001</v>
      </c>
      <c r="J14" s="487">
        <v>158.01908058474078</v>
      </c>
      <c r="K14" s="487">
        <v>149.26191219625889</v>
      </c>
      <c r="L14" s="487">
        <v>184.16402260402029</v>
      </c>
      <c r="M14" s="488">
        <v>167.40428063061094</v>
      </c>
      <c r="N14" s="488">
        <v>161.61545930542641</v>
      </c>
    </row>
    <row r="15" spans="1:16" s="50" customFormat="1" ht="15" x14ac:dyDescent="0.3">
      <c r="A15" s="485" t="s">
        <v>276</v>
      </c>
      <c r="B15" s="486">
        <v>475.57996807213618</v>
      </c>
      <c r="C15" s="486">
        <v>452.9406885487416</v>
      </c>
      <c r="D15" s="486">
        <v>450.43892601390877</v>
      </c>
      <c r="E15" s="486">
        <v>413.18145164100542</v>
      </c>
      <c r="F15" s="486">
        <v>399.17400784052472</v>
      </c>
      <c r="G15" s="486">
        <v>410.17076739533906</v>
      </c>
      <c r="H15" s="486">
        <v>409.17606343947023</v>
      </c>
      <c r="I15" s="487">
        <v>391.52969932067867</v>
      </c>
      <c r="J15" s="487">
        <v>411.18170906874786</v>
      </c>
      <c r="K15" s="487">
        <v>396.5846854739172</v>
      </c>
      <c r="L15" s="487">
        <v>451.60717046100797</v>
      </c>
      <c r="M15" s="488">
        <v>427.25728768377974</v>
      </c>
      <c r="N15" s="488">
        <v>353.8749567163905</v>
      </c>
    </row>
    <row r="16" spans="1:16" s="50" customFormat="1" ht="15" x14ac:dyDescent="0.3">
      <c r="A16" s="485" t="s">
        <v>277</v>
      </c>
      <c r="B16" s="486">
        <v>1377.3146987469809</v>
      </c>
      <c r="C16" s="486">
        <v>1271.7551882306882</v>
      </c>
      <c r="D16" s="486">
        <v>1136.4765547057884</v>
      </c>
      <c r="E16" s="486">
        <v>1159.5860277698057</v>
      </c>
      <c r="F16" s="486">
        <v>1187.0828742546507</v>
      </c>
      <c r="G16" s="486">
        <v>1126.5310368809085</v>
      </c>
      <c r="H16" s="486">
        <v>1173.9676681716637</v>
      </c>
      <c r="I16" s="487">
        <v>1224.5476550954036</v>
      </c>
      <c r="J16" s="487">
        <v>1267.485827272219</v>
      </c>
      <c r="K16" s="487">
        <v>1269.4974630039037</v>
      </c>
      <c r="L16" s="487">
        <v>1288.2101777265468</v>
      </c>
      <c r="M16" s="488">
        <v>1314.8272467984673</v>
      </c>
      <c r="N16" s="488">
        <v>1182.2377640983136</v>
      </c>
    </row>
    <row r="17" spans="1:14" s="50" customFormat="1" ht="15" x14ac:dyDescent="0.3">
      <c r="B17" s="397"/>
      <c r="C17" s="397"/>
      <c r="D17" s="397"/>
      <c r="E17" s="397"/>
      <c r="F17" s="397"/>
      <c r="G17" s="397"/>
      <c r="H17" s="397"/>
      <c r="I17" s="398"/>
      <c r="J17" s="398"/>
      <c r="K17" s="398"/>
      <c r="L17" s="398"/>
      <c r="M17" s="72"/>
      <c r="N17" s="72"/>
    </row>
    <row r="18" spans="1:14" s="50" customFormat="1" ht="15" x14ac:dyDescent="0.3">
      <c r="A18" s="419" t="s">
        <v>438</v>
      </c>
      <c r="B18" s="420">
        <v>244.58860771255695</v>
      </c>
      <c r="C18" s="420">
        <v>231.87678235415865</v>
      </c>
      <c r="D18" s="420">
        <v>212.62918325911789</v>
      </c>
      <c r="E18" s="420">
        <v>211.83978503049184</v>
      </c>
      <c r="F18" s="420">
        <v>213.39501908659167</v>
      </c>
      <c r="G18" s="420">
        <v>207.31932938192054</v>
      </c>
      <c r="H18" s="420">
        <v>210.9253915188396</v>
      </c>
      <c r="I18" s="421">
        <v>218.70661354002848</v>
      </c>
      <c r="J18" s="421">
        <v>223.45915237865947</v>
      </c>
      <c r="K18" s="421">
        <v>220.59996160977033</v>
      </c>
      <c r="L18" s="421">
        <v>239.18633827750216</v>
      </c>
      <c r="M18" s="422">
        <v>233.22607425406801</v>
      </c>
      <c r="N18" s="422">
        <v>209.5907751743087</v>
      </c>
    </row>
    <row r="19" spans="1:14" s="50" customFormat="1" ht="15" x14ac:dyDescent="0.3">
      <c r="A19" s="393"/>
      <c r="B19" s="412"/>
      <c r="C19" s="412"/>
      <c r="D19" s="412"/>
      <c r="E19" s="412"/>
      <c r="F19" s="412"/>
      <c r="G19" s="413"/>
      <c r="H19" s="412"/>
      <c r="I19" s="387"/>
      <c r="J19" s="387"/>
      <c r="K19" s="387"/>
      <c r="L19" s="387"/>
      <c r="M19" s="393"/>
      <c r="N19" s="393"/>
    </row>
    <row r="20" spans="1:14" s="50" customFormat="1" ht="15" x14ac:dyDescent="0.3">
      <c r="A20" s="416" t="s">
        <v>90</v>
      </c>
      <c r="B20" s="392">
        <v>2005</v>
      </c>
      <c r="C20" s="392">
        <v>2006</v>
      </c>
      <c r="D20" s="392">
        <v>2007</v>
      </c>
      <c r="E20" s="392">
        <v>2008</v>
      </c>
      <c r="F20" s="392">
        <v>2009</v>
      </c>
      <c r="G20" s="392">
        <v>2010</v>
      </c>
      <c r="H20" s="392">
        <v>2011</v>
      </c>
      <c r="I20" s="392">
        <v>2012</v>
      </c>
      <c r="J20" s="392">
        <v>2013</v>
      </c>
      <c r="K20" s="392">
        <v>2014</v>
      </c>
      <c r="L20" s="392">
        <v>2015</v>
      </c>
      <c r="M20" s="392">
        <v>2016</v>
      </c>
      <c r="N20" s="392">
        <v>2017</v>
      </c>
    </row>
    <row r="21" spans="1:14" s="50" customFormat="1" ht="15" x14ac:dyDescent="0.3">
      <c r="A21" s="481" t="s">
        <v>274</v>
      </c>
      <c r="B21" s="482">
        <v>13.033768280496783</v>
      </c>
      <c r="C21" s="482">
        <v>25.606243825863729</v>
      </c>
      <c r="D21" s="482">
        <v>18.897505987898633</v>
      </c>
      <c r="E21" s="482">
        <v>18.146117327844426</v>
      </c>
      <c r="F21" s="482">
        <v>23.80433108526843</v>
      </c>
      <c r="G21" s="482">
        <v>17.212838458965596</v>
      </c>
      <c r="H21" s="482">
        <v>25.130934638225131</v>
      </c>
      <c r="I21" s="483">
        <v>18.896044725569876</v>
      </c>
      <c r="J21" s="483">
        <v>22.767586123487604</v>
      </c>
      <c r="K21" s="483">
        <v>26.997647938018286</v>
      </c>
      <c r="L21" s="483">
        <v>25.40992673260374</v>
      </c>
      <c r="M21" s="484">
        <v>32.386043566976774</v>
      </c>
      <c r="N21" s="484">
        <v>32.259778366457148</v>
      </c>
    </row>
    <row r="22" spans="1:14" s="50" customFormat="1" ht="15" x14ac:dyDescent="0.3">
      <c r="A22" s="485" t="s">
        <v>275</v>
      </c>
      <c r="B22" s="486">
        <v>66.776980777971886</v>
      </c>
      <c r="C22" s="486">
        <v>67.458515644966198</v>
      </c>
      <c r="D22" s="486">
        <v>58.552455532310951</v>
      </c>
      <c r="E22" s="486">
        <v>58.363897501815316</v>
      </c>
      <c r="F22" s="486">
        <v>69.896592549935463</v>
      </c>
      <c r="G22" s="486">
        <v>62.397582124794766</v>
      </c>
      <c r="H22" s="486">
        <v>56.934479852132213</v>
      </c>
      <c r="I22" s="487">
        <v>68.511083440135877</v>
      </c>
      <c r="J22" s="487">
        <v>58.634384371844071</v>
      </c>
      <c r="K22" s="487">
        <v>68.43834071086583</v>
      </c>
      <c r="L22" s="487">
        <v>74.971464961025788</v>
      </c>
      <c r="M22" s="488">
        <v>72.751289452837284</v>
      </c>
      <c r="N22" s="488">
        <v>71.908683117518819</v>
      </c>
    </row>
    <row r="23" spans="1:14" s="50" customFormat="1" ht="15" x14ac:dyDescent="0.3">
      <c r="A23" s="485" t="s">
        <v>276</v>
      </c>
      <c r="B23" s="486">
        <v>274.96620001929847</v>
      </c>
      <c r="C23" s="486">
        <v>240.89360964948114</v>
      </c>
      <c r="D23" s="486">
        <v>222.03124536002269</v>
      </c>
      <c r="E23" s="486">
        <v>236.90584755148447</v>
      </c>
      <c r="F23" s="486">
        <v>218.72894607486131</v>
      </c>
      <c r="G23" s="486">
        <v>225.03344482023908</v>
      </c>
      <c r="H23" s="486">
        <v>205.41965509291316</v>
      </c>
      <c r="I23" s="487">
        <v>229.24894507260396</v>
      </c>
      <c r="J23" s="487">
        <v>204.25997190357432</v>
      </c>
      <c r="K23" s="487">
        <v>204.79462366123454</v>
      </c>
      <c r="L23" s="487">
        <v>232.71363228299617</v>
      </c>
      <c r="M23" s="488">
        <v>221.05113491699672</v>
      </c>
      <c r="N23" s="488">
        <v>197.2618285997147</v>
      </c>
    </row>
    <row r="24" spans="1:14" s="50" customFormat="1" ht="15" x14ac:dyDescent="0.3">
      <c r="A24" s="485" t="s">
        <v>277</v>
      </c>
      <c r="B24" s="486">
        <v>998.39631724394053</v>
      </c>
      <c r="C24" s="486">
        <v>822.37153745848752</v>
      </c>
      <c r="D24" s="486">
        <v>780.42131629588744</v>
      </c>
      <c r="E24" s="486">
        <v>754.5811643487632</v>
      </c>
      <c r="F24" s="486">
        <v>778.77261251005598</v>
      </c>
      <c r="G24" s="486">
        <v>774.75988600007031</v>
      </c>
      <c r="H24" s="486">
        <v>791.44231567942666</v>
      </c>
      <c r="I24" s="487">
        <v>787.73592215325391</v>
      </c>
      <c r="J24" s="487">
        <v>794.39786102097753</v>
      </c>
      <c r="K24" s="487">
        <v>836.41660256005366</v>
      </c>
      <c r="L24" s="487">
        <v>873.44031918831377</v>
      </c>
      <c r="M24" s="488">
        <v>892.7064093392687</v>
      </c>
      <c r="N24" s="488">
        <v>801.62106423121804</v>
      </c>
    </row>
    <row r="25" spans="1:14" s="50" customFormat="1" ht="15" x14ac:dyDescent="0.3">
      <c r="A25" s="77"/>
      <c r="B25" s="404"/>
      <c r="C25" s="404"/>
      <c r="D25" s="404"/>
      <c r="E25" s="404"/>
      <c r="F25" s="404"/>
      <c r="G25" s="404"/>
      <c r="H25" s="404"/>
      <c r="I25" s="405"/>
      <c r="J25" s="405"/>
      <c r="K25" s="405"/>
      <c r="L25" s="405"/>
      <c r="M25" s="77"/>
      <c r="N25" s="77"/>
    </row>
    <row r="26" spans="1:14" s="50" customFormat="1" ht="15" x14ac:dyDescent="0.3">
      <c r="A26" s="419" t="s">
        <v>438</v>
      </c>
      <c r="B26" s="420">
        <v>154.33322356410099</v>
      </c>
      <c r="C26" s="420">
        <v>134.62147237482495</v>
      </c>
      <c r="D26" s="420">
        <v>124.44819439515263</v>
      </c>
      <c r="E26" s="420">
        <v>123.30086699805001</v>
      </c>
      <c r="F26" s="420">
        <v>126.4222639223176</v>
      </c>
      <c r="G26" s="420">
        <v>124.59695791302883</v>
      </c>
      <c r="H26" s="420">
        <v>124.49708368926194</v>
      </c>
      <c r="I26" s="421">
        <v>128.01371395478421</v>
      </c>
      <c r="J26" s="421">
        <v>124.60318060496978</v>
      </c>
      <c r="K26" s="421">
        <v>131.58909945846804</v>
      </c>
      <c r="L26" s="421">
        <v>141.00803909256695</v>
      </c>
      <c r="M26" s="422">
        <v>142.01898687381723</v>
      </c>
      <c r="N26" s="422">
        <v>127.61723924907027</v>
      </c>
    </row>
    <row r="28" spans="1:14" x14ac:dyDescent="0.3">
      <c r="A28" s="277" t="s">
        <v>43</v>
      </c>
    </row>
    <row r="29" spans="1:14" x14ac:dyDescent="0.3">
      <c r="A29" s="476" t="s">
        <v>489</v>
      </c>
    </row>
    <row r="30" spans="1:14" ht="17.25" x14ac:dyDescent="0.35">
      <c r="A30" s="254" t="s">
        <v>439</v>
      </c>
    </row>
    <row r="31" spans="1:14" ht="17.25" x14ac:dyDescent="0.35">
      <c r="A31" s="254"/>
    </row>
    <row r="32" spans="1:14" ht="17.25" x14ac:dyDescent="0.35">
      <c r="A32" s="278" t="s">
        <v>220</v>
      </c>
    </row>
    <row r="33" spans="1:1" ht="17.25" x14ac:dyDescent="0.35">
      <c r="A33" s="276" t="s">
        <v>388</v>
      </c>
    </row>
  </sheetData>
  <hyperlinks>
    <hyperlink ref="A2" location="'Chapter 2a'!A1" display="Back to Table of Contents" xr:uid="{BCE436B0-936C-41E2-AC06-674F08103D38}"/>
  </hyperlinks>
  <pageMargins left="0.7" right="0.7" top="0.75" bottom="0.75" header="0.3" footer="0.3"/>
  <pageSetup paperSize="9" scale="78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3">
    <tabColor rgb="FFF1A78A"/>
    <pageSetUpPr fitToPage="1"/>
  </sheetPr>
  <dimension ref="A1:I23"/>
  <sheetViews>
    <sheetView showGridLines="0" zoomScaleNormal="100" workbookViewId="0"/>
  </sheetViews>
  <sheetFormatPr defaultColWidth="9.140625" defaultRowHeight="16.5" x14ac:dyDescent="0.3"/>
  <cols>
    <col min="1" max="20" width="9.140625" style="44"/>
    <col min="21" max="21" width="2.5703125" style="44" customWidth="1"/>
    <col min="22" max="16384" width="9.140625" style="44"/>
  </cols>
  <sheetData>
    <row r="1" spans="1:9" x14ac:dyDescent="0.3">
      <c r="A1" s="244" t="s">
        <v>145</v>
      </c>
      <c r="B1" s="61"/>
      <c r="G1" s="61"/>
      <c r="H1" s="61"/>
      <c r="I1" s="61"/>
    </row>
    <row r="2" spans="1:9" s="112" customFormat="1" ht="17.25" customHeight="1" x14ac:dyDescent="0.3">
      <c r="A2" s="111"/>
    </row>
    <row r="23" spans="3:3" x14ac:dyDescent="0.3">
      <c r="C23" s="55"/>
    </row>
  </sheetData>
  <hyperlinks>
    <hyperlink ref="A1" location="'Chapter 2a'!A1" display="Back to Table of Contents" xr:uid="{AA8D8D16-E9CE-4B1A-9069-2D9CFCB6380E}"/>
  </hyperlinks>
  <pageMargins left="0.25" right="0.25" top="0.75" bottom="0.75" header="0.3" footer="0.3"/>
  <pageSetup paperSize="9" scale="38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0">
    <tabColor rgb="FF8497B0"/>
    <pageSetUpPr fitToPage="1"/>
  </sheetPr>
  <dimension ref="A1:Q23"/>
  <sheetViews>
    <sheetView showGridLines="0" zoomScaleNormal="100" workbookViewId="0"/>
  </sheetViews>
  <sheetFormatPr defaultColWidth="9.140625" defaultRowHeight="16.5" x14ac:dyDescent="0.3"/>
  <cols>
    <col min="1" max="14" width="9.140625" style="44"/>
    <col min="15" max="15" width="3.7109375" style="44" customWidth="1"/>
    <col min="16" max="29" width="9.140625" style="44"/>
    <col min="30" max="30" width="3.7109375" style="44" customWidth="1"/>
    <col min="31" max="44" width="9.140625" style="44"/>
    <col min="45" max="45" width="3.85546875" style="44" customWidth="1"/>
    <col min="46" max="16384" width="9.140625" style="44"/>
  </cols>
  <sheetData>
    <row r="1" spans="1:17" x14ac:dyDescent="0.3">
      <c r="A1" s="244" t="s">
        <v>145</v>
      </c>
      <c r="B1" s="60"/>
      <c r="C1" s="84"/>
      <c r="D1" s="471" t="s">
        <v>416</v>
      </c>
      <c r="E1" s="85"/>
      <c r="F1" s="85"/>
      <c r="G1" s="85"/>
      <c r="H1" s="85"/>
      <c r="I1" s="85"/>
      <c r="J1" s="85"/>
      <c r="K1" s="85"/>
      <c r="L1" s="85"/>
      <c r="M1" s="85"/>
      <c r="N1" s="85"/>
      <c r="O1" s="85" t="s">
        <v>122</v>
      </c>
      <c r="P1" s="85" t="s">
        <v>118</v>
      </c>
      <c r="Q1" s="85" t="s">
        <v>118</v>
      </c>
    </row>
    <row r="23" spans="3:3" x14ac:dyDescent="0.3">
      <c r="C23" s="55"/>
    </row>
  </sheetData>
  <hyperlinks>
    <hyperlink ref="A1" location="'Chapter 2a'!A1" display="Back to Table of Contents" xr:uid="{BB7AAFE5-D0A8-4758-AB43-D6444B65DF66}"/>
  </hyperlinks>
  <pageMargins left="0.7" right="0.7" top="0.75" bottom="0.75" header="0.3" footer="0.3"/>
  <pageSetup paperSize="9" scale="33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1">
    <tabColor rgb="FF8497B0"/>
    <pageSetUpPr fitToPage="1"/>
  </sheetPr>
  <dimension ref="A1:P29"/>
  <sheetViews>
    <sheetView showGridLines="0" zoomScaleNormal="100" zoomScaleSheetLayoutView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6.5" x14ac:dyDescent="0.3"/>
  <cols>
    <col min="1" max="1" width="44.7109375" style="44" bestFit="1" customWidth="1"/>
    <col min="2" max="8" width="9.140625" style="91" customWidth="1"/>
    <col min="9" max="12" width="9.140625" style="56" customWidth="1"/>
    <col min="13" max="14" width="9.140625" style="44" customWidth="1"/>
    <col min="15" max="16384" width="9.140625" style="44"/>
  </cols>
  <sheetData>
    <row r="1" spans="1:16" ht="18" x14ac:dyDescent="0.35">
      <c r="A1" s="399" t="s">
        <v>479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400"/>
    </row>
    <row r="2" spans="1:16" s="48" customFormat="1" ht="18" x14ac:dyDescent="0.35">
      <c r="A2" s="244" t="s">
        <v>145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82"/>
      <c r="N2" s="82"/>
      <c r="O2" s="82"/>
      <c r="P2" s="407"/>
    </row>
    <row r="3" spans="1:16" s="50" customFormat="1" ht="15" x14ac:dyDescent="0.3">
      <c r="A3" s="401" t="s">
        <v>334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</row>
    <row r="4" spans="1:16" s="50" customFormat="1" ht="15" x14ac:dyDescent="0.3">
      <c r="A4" s="57"/>
      <c r="B4" s="239">
        <v>2005</v>
      </c>
      <c r="C4" s="239">
        <v>2006</v>
      </c>
      <c r="D4" s="239">
        <v>2007</v>
      </c>
      <c r="E4" s="239">
        <v>2008</v>
      </c>
      <c r="F4" s="239">
        <v>2009</v>
      </c>
      <c r="G4" s="239">
        <v>2010</v>
      </c>
      <c r="H4" s="239">
        <v>2011</v>
      </c>
      <c r="I4" s="239">
        <v>2012</v>
      </c>
      <c r="J4" s="239">
        <v>2013</v>
      </c>
      <c r="K4" s="239">
        <v>2014</v>
      </c>
      <c r="L4" s="239">
        <v>2015</v>
      </c>
      <c r="M4" s="239">
        <v>2016</v>
      </c>
      <c r="N4" s="239">
        <v>2017</v>
      </c>
      <c r="O4" s="77"/>
      <c r="P4" s="77"/>
    </row>
    <row r="5" spans="1:16" s="393" customFormat="1" ht="15" x14ac:dyDescent="0.3">
      <c r="A5" s="116" t="s">
        <v>0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6" s="50" customFormat="1" ht="15" x14ac:dyDescent="0.3">
      <c r="A6" s="408" t="s">
        <v>335</v>
      </c>
      <c r="B6" s="409">
        <v>187.41518022562821</v>
      </c>
      <c r="C6" s="409">
        <v>169.43064150202628</v>
      </c>
      <c r="D6" s="409">
        <v>156.22171050521845</v>
      </c>
      <c r="E6" s="409">
        <v>154.89759297344943</v>
      </c>
      <c r="F6" s="409">
        <v>158.62444184938118</v>
      </c>
      <c r="G6" s="409">
        <v>154.35549852481938</v>
      </c>
      <c r="H6" s="409">
        <v>156.17816391772959</v>
      </c>
      <c r="I6" s="410">
        <v>161.0119454144963</v>
      </c>
      <c r="J6" s="410">
        <v>161.76396773811945</v>
      </c>
      <c r="K6" s="410">
        <v>164.83766865133572</v>
      </c>
      <c r="L6" s="410">
        <v>181.74392402449146</v>
      </c>
      <c r="M6" s="411">
        <v>179.94147075991881</v>
      </c>
      <c r="N6" s="411">
        <v>162.1705774830225</v>
      </c>
      <c r="O6" s="77"/>
      <c r="P6" s="403"/>
    </row>
    <row r="7" spans="1:16" s="50" customFormat="1" ht="15" x14ac:dyDescent="0.3">
      <c r="A7" s="481" t="s">
        <v>5</v>
      </c>
      <c r="B7" s="482">
        <v>236.3746536101817</v>
      </c>
      <c r="C7" s="482">
        <v>224.31680365188794</v>
      </c>
      <c r="D7" s="482">
        <v>204.29251942358161</v>
      </c>
      <c r="E7" s="482">
        <v>204.32630940423499</v>
      </c>
      <c r="F7" s="482">
        <v>204.87927106568256</v>
      </c>
      <c r="G7" s="482">
        <v>200.70019518645213</v>
      </c>
      <c r="H7" s="482">
        <v>202.44938357747728</v>
      </c>
      <c r="I7" s="483">
        <v>211.07970732876601</v>
      </c>
      <c r="J7" s="483">
        <v>216.83454500648367</v>
      </c>
      <c r="K7" s="483">
        <v>215.12821749435551</v>
      </c>
      <c r="L7" s="483">
        <v>236.20670272536455</v>
      </c>
      <c r="M7" s="484">
        <v>232.06871280655699</v>
      </c>
      <c r="N7" s="484">
        <v>205.98628322489427</v>
      </c>
      <c r="O7" s="77"/>
      <c r="P7" s="403"/>
    </row>
    <row r="8" spans="1:16" s="50" customFormat="1" ht="15" x14ac:dyDescent="0.3">
      <c r="A8" s="485" t="s">
        <v>6</v>
      </c>
      <c r="B8" s="486">
        <v>150.02678650384317</v>
      </c>
      <c r="C8" s="486">
        <v>128.75662910875764</v>
      </c>
      <c r="D8" s="486">
        <v>118.78419468171803</v>
      </c>
      <c r="E8" s="486">
        <v>117.97349465789186</v>
      </c>
      <c r="F8" s="486">
        <v>123.45870841404584</v>
      </c>
      <c r="G8" s="486">
        <v>117.8605192993256</v>
      </c>
      <c r="H8" s="486">
        <v>119.93134810766591</v>
      </c>
      <c r="I8" s="487">
        <v>122.55912623355192</v>
      </c>
      <c r="J8" s="487">
        <v>120.49416547962906</v>
      </c>
      <c r="K8" s="487">
        <v>126.25343430406214</v>
      </c>
      <c r="L8" s="487">
        <v>137.84966483672102</v>
      </c>
      <c r="M8" s="488">
        <v>139.64090777454928</v>
      </c>
      <c r="N8" s="488">
        <v>126.07014813018482</v>
      </c>
      <c r="O8" s="77"/>
      <c r="P8" s="403"/>
    </row>
    <row r="9" spans="1:16" s="50" customFormat="1" ht="15" x14ac:dyDescent="0.3">
      <c r="A9" s="77"/>
      <c r="B9" s="394"/>
      <c r="C9" s="394"/>
      <c r="D9" s="394"/>
      <c r="E9" s="394"/>
      <c r="F9" s="394"/>
      <c r="G9" s="394"/>
      <c r="H9" s="394"/>
      <c r="I9" s="395"/>
      <c r="J9" s="395"/>
      <c r="K9" s="395"/>
      <c r="L9" s="395"/>
      <c r="M9" s="396"/>
      <c r="N9" s="396"/>
      <c r="O9" s="77"/>
      <c r="P9" s="403"/>
    </row>
    <row r="10" spans="1:16" s="393" customFormat="1" ht="15" x14ac:dyDescent="0.3">
      <c r="A10" s="116" t="s">
        <v>1</v>
      </c>
      <c r="B10" s="402"/>
      <c r="C10" s="402"/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2"/>
      <c r="O10" s="116"/>
      <c r="P10" s="403"/>
    </row>
    <row r="11" spans="1:16" s="50" customFormat="1" ht="15" x14ac:dyDescent="0.3">
      <c r="A11" s="408" t="s">
        <v>335</v>
      </c>
      <c r="B11" s="409">
        <v>209.9163085539117</v>
      </c>
      <c r="C11" s="409">
        <v>214.71895849673231</v>
      </c>
      <c r="D11" s="409">
        <v>207.85076165506337</v>
      </c>
      <c r="E11" s="409">
        <v>204.89253467000893</v>
      </c>
      <c r="F11" s="409">
        <v>175.41182171265154</v>
      </c>
      <c r="G11" s="409">
        <v>191.80766247447096</v>
      </c>
      <c r="H11" s="409">
        <v>195.62500494208109</v>
      </c>
      <c r="I11" s="410">
        <v>208.17183596282155</v>
      </c>
      <c r="J11" s="410">
        <v>192.21623870133868</v>
      </c>
      <c r="K11" s="410">
        <v>186.68480037146674</v>
      </c>
      <c r="L11" s="410">
        <v>199.41249529648283</v>
      </c>
      <c r="M11" s="411">
        <v>174.83721721404902</v>
      </c>
      <c r="N11" s="411">
        <v>161.48350053513045</v>
      </c>
      <c r="O11" s="77"/>
      <c r="P11" s="403"/>
    </row>
    <row r="12" spans="1:16" s="50" customFormat="1" ht="15" x14ac:dyDescent="0.3">
      <c r="A12" s="481" t="s">
        <v>5</v>
      </c>
      <c r="B12" s="482">
        <v>274.62396288207748</v>
      </c>
      <c r="C12" s="482">
        <v>286.91003586799815</v>
      </c>
      <c r="D12" s="482">
        <v>272.20040794434539</v>
      </c>
      <c r="E12" s="482">
        <v>261.00748352937467</v>
      </c>
      <c r="F12" s="482">
        <v>235.56431664500886</v>
      </c>
      <c r="G12" s="482">
        <v>240.00995617451252</v>
      </c>
      <c r="H12" s="482">
        <v>252.72078877752398</v>
      </c>
      <c r="I12" s="483">
        <v>272.76959813126092</v>
      </c>
      <c r="J12" s="483">
        <v>255.95701628465306</v>
      </c>
      <c r="K12" s="483">
        <v>239.78617973620771</v>
      </c>
      <c r="L12" s="483">
        <v>266.30433807537298</v>
      </c>
      <c r="M12" s="484">
        <v>214.61353496508625</v>
      </c>
      <c r="N12" s="484">
        <v>221.8470449280893</v>
      </c>
      <c r="O12" s="77"/>
      <c r="P12" s="403"/>
    </row>
    <row r="13" spans="1:16" s="393" customFormat="1" ht="15" x14ac:dyDescent="0.3">
      <c r="A13" s="485" t="s">
        <v>6</v>
      </c>
      <c r="B13" s="486">
        <v>159.67614096956271</v>
      </c>
      <c r="C13" s="486">
        <v>169.74897889330296</v>
      </c>
      <c r="D13" s="486">
        <v>158.25512058517168</v>
      </c>
      <c r="E13" s="486">
        <v>159.32479738269194</v>
      </c>
      <c r="F13" s="486">
        <v>134.82209325900422</v>
      </c>
      <c r="G13" s="486">
        <v>156.68075394471535</v>
      </c>
      <c r="H13" s="486">
        <v>147.36729258533686</v>
      </c>
      <c r="I13" s="487">
        <v>160.39172964199437</v>
      </c>
      <c r="J13" s="487">
        <v>141.97679412955182</v>
      </c>
      <c r="K13" s="487">
        <v>148.1610639971114</v>
      </c>
      <c r="L13" s="487">
        <v>148.04976542497806</v>
      </c>
      <c r="M13" s="488">
        <v>141.21431884125494</v>
      </c>
      <c r="N13" s="488">
        <v>118.79199715728062</v>
      </c>
      <c r="O13" s="77"/>
      <c r="P13" s="403"/>
    </row>
    <row r="14" spans="1:16" s="50" customFormat="1" ht="15" x14ac:dyDescent="0.3">
      <c r="A14" s="77"/>
      <c r="B14" s="394"/>
      <c r="C14" s="394"/>
      <c r="D14" s="394"/>
      <c r="E14" s="394"/>
      <c r="F14" s="394"/>
      <c r="G14" s="394"/>
      <c r="H14" s="394"/>
      <c r="I14" s="395"/>
      <c r="J14" s="395"/>
      <c r="K14" s="395"/>
      <c r="L14" s="395"/>
      <c r="M14" s="396"/>
      <c r="N14" s="396"/>
      <c r="O14" s="77"/>
      <c r="P14" s="403"/>
    </row>
    <row r="15" spans="1:16" s="50" customFormat="1" ht="15" x14ac:dyDescent="0.3">
      <c r="A15" s="116" t="s">
        <v>2</v>
      </c>
      <c r="B15" s="402"/>
      <c r="C15" s="402"/>
      <c r="D15" s="402"/>
      <c r="E15" s="402"/>
      <c r="F15" s="402"/>
      <c r="G15" s="402"/>
      <c r="H15" s="402"/>
      <c r="I15" s="402"/>
      <c r="J15" s="402"/>
      <c r="K15" s="402"/>
      <c r="L15" s="402"/>
      <c r="M15" s="402"/>
      <c r="N15" s="402"/>
      <c r="O15" s="77"/>
      <c r="P15" s="403"/>
    </row>
    <row r="16" spans="1:16" s="50" customFormat="1" ht="15" x14ac:dyDescent="0.3">
      <c r="A16" s="408" t="s">
        <v>335</v>
      </c>
      <c r="B16" s="409">
        <v>232.0349319312962</v>
      </c>
      <c r="C16" s="409">
        <v>201.14372179738348</v>
      </c>
      <c r="D16" s="409">
        <v>168.85349672334976</v>
      </c>
      <c r="E16" s="409">
        <v>168.05449979948904</v>
      </c>
      <c r="F16" s="409">
        <v>181.76723433138429</v>
      </c>
      <c r="G16" s="409">
        <v>189.56633723329065</v>
      </c>
      <c r="H16" s="409">
        <v>188.31386366731104</v>
      </c>
      <c r="I16" s="410">
        <v>172.88435550156194</v>
      </c>
      <c r="J16" s="410">
        <v>196.74866146426618</v>
      </c>
      <c r="K16" s="410">
        <v>194.5190534532033</v>
      </c>
      <c r="L16" s="410">
        <v>182.25688476981477</v>
      </c>
      <c r="M16" s="411">
        <v>180.24901694114777</v>
      </c>
      <c r="N16" s="411">
        <v>158.10804380706529</v>
      </c>
      <c r="O16" s="77"/>
      <c r="P16" s="77"/>
    </row>
    <row r="17" spans="1:16" s="50" customFormat="1" ht="15" x14ac:dyDescent="0.3">
      <c r="A17" s="481" t="s">
        <v>5</v>
      </c>
      <c r="B17" s="482">
        <v>315.90004868723321</v>
      </c>
      <c r="C17" s="482">
        <v>255.8630661928471</v>
      </c>
      <c r="D17" s="482">
        <v>206.12243347297772</v>
      </c>
      <c r="E17" s="482">
        <v>218.623266841549</v>
      </c>
      <c r="F17" s="482">
        <v>247.68250041787323</v>
      </c>
      <c r="G17" s="482">
        <v>243.85774519232226</v>
      </c>
      <c r="H17" s="482">
        <v>240.19964691323636</v>
      </c>
      <c r="I17" s="483">
        <v>218.11923808058924</v>
      </c>
      <c r="J17" s="483">
        <v>256.01202600880487</v>
      </c>
      <c r="K17" s="483">
        <v>239.29676142888763</v>
      </c>
      <c r="L17" s="483">
        <v>222.14365593858253</v>
      </c>
      <c r="M17" s="484">
        <v>216.84596339830392</v>
      </c>
      <c r="N17" s="484">
        <v>187.80652313962381</v>
      </c>
      <c r="O17" s="77"/>
      <c r="P17" s="403"/>
    </row>
    <row r="18" spans="1:16" s="50" customFormat="1" ht="15" x14ac:dyDescent="0.3">
      <c r="A18" s="485" t="s">
        <v>6</v>
      </c>
      <c r="B18" s="486">
        <v>171.37342678064135</v>
      </c>
      <c r="C18" s="486">
        <v>155.05236288783533</v>
      </c>
      <c r="D18" s="486">
        <v>137.10897359751112</v>
      </c>
      <c r="E18" s="486">
        <v>128.0164869723574</v>
      </c>
      <c r="F18" s="486">
        <v>132.20928349936977</v>
      </c>
      <c r="G18" s="486">
        <v>148.3596696475278</v>
      </c>
      <c r="H18" s="486">
        <v>145.51462068124363</v>
      </c>
      <c r="I18" s="487">
        <v>135.57942246238161</v>
      </c>
      <c r="J18" s="487">
        <v>148.52228054026537</v>
      </c>
      <c r="K18" s="487">
        <v>157.95212754440658</v>
      </c>
      <c r="L18" s="487">
        <v>150.45783535402092</v>
      </c>
      <c r="M18" s="488">
        <v>146.93832751479488</v>
      </c>
      <c r="N18" s="488">
        <v>135.00064749672114</v>
      </c>
      <c r="O18" s="77"/>
      <c r="P18" s="403"/>
    </row>
    <row r="19" spans="1:16" s="50" customFormat="1" ht="15" x14ac:dyDescent="0.3">
      <c r="A19" s="77"/>
      <c r="B19" s="394"/>
      <c r="C19" s="394"/>
      <c r="D19" s="394"/>
      <c r="E19" s="394"/>
      <c r="F19" s="394"/>
      <c r="G19" s="394"/>
      <c r="H19" s="394"/>
      <c r="I19" s="395"/>
      <c r="J19" s="395"/>
      <c r="K19" s="395"/>
      <c r="L19" s="395"/>
      <c r="M19" s="396"/>
      <c r="N19" s="396"/>
      <c r="O19" s="77"/>
      <c r="P19" s="77"/>
    </row>
    <row r="20" spans="1:16" s="50" customFormat="1" ht="15" x14ac:dyDescent="0.3">
      <c r="A20" s="116" t="s">
        <v>3</v>
      </c>
      <c r="B20" s="404"/>
      <c r="C20" s="404"/>
      <c r="D20" s="404"/>
      <c r="E20" s="404"/>
      <c r="F20" s="404"/>
      <c r="G20" s="404"/>
      <c r="H20" s="404"/>
      <c r="I20" s="404"/>
      <c r="J20" s="404"/>
      <c r="K20" s="404"/>
      <c r="L20" s="404"/>
      <c r="M20" s="404"/>
      <c r="N20" s="404"/>
      <c r="O20" s="77"/>
      <c r="P20" s="403"/>
    </row>
    <row r="21" spans="1:16" s="50" customFormat="1" ht="15" x14ac:dyDescent="0.3">
      <c r="A21" s="408" t="s">
        <v>335</v>
      </c>
      <c r="B21" s="409">
        <v>254.18554734225341</v>
      </c>
      <c r="C21" s="409">
        <v>210.00307814368367</v>
      </c>
      <c r="D21" s="409">
        <v>224.18063778807621</v>
      </c>
      <c r="E21" s="409">
        <v>219.88741017355989</v>
      </c>
      <c r="F21" s="409">
        <v>249.28158092940089</v>
      </c>
      <c r="G21" s="409">
        <v>217.6804141521327</v>
      </c>
      <c r="H21" s="409">
        <v>209.49510206135713</v>
      </c>
      <c r="I21" s="410">
        <v>228.09654863602287</v>
      </c>
      <c r="J21" s="410">
        <v>206.40541299312841</v>
      </c>
      <c r="K21" s="410">
        <v>245.53200403921298</v>
      </c>
      <c r="L21" s="410">
        <v>231.45617211250268</v>
      </c>
      <c r="M21" s="411">
        <v>266.75551519758932</v>
      </c>
      <c r="N21" s="411">
        <v>238.93480564522332</v>
      </c>
      <c r="O21" s="77"/>
      <c r="P21" s="403"/>
    </row>
    <row r="22" spans="1:16" s="50" customFormat="1" ht="15" x14ac:dyDescent="0.3">
      <c r="A22" s="481" t="s">
        <v>5</v>
      </c>
      <c r="B22" s="482">
        <v>282.57147046950536</v>
      </c>
      <c r="C22" s="482">
        <v>256.98655576955815</v>
      </c>
      <c r="D22" s="482">
        <v>298.60857943062371</v>
      </c>
      <c r="E22" s="482">
        <v>281.31190329459599</v>
      </c>
      <c r="F22" s="482">
        <v>345.00638009297467</v>
      </c>
      <c r="G22" s="482">
        <v>248.27634672012007</v>
      </c>
      <c r="H22" s="482">
        <v>292.82051474489731</v>
      </c>
      <c r="I22" s="483">
        <v>289.6690519771422</v>
      </c>
      <c r="J22" s="483">
        <v>271.79554811373129</v>
      </c>
      <c r="K22" s="483">
        <v>296.40749360149948</v>
      </c>
      <c r="L22" s="483">
        <v>277.60615535686384</v>
      </c>
      <c r="M22" s="484">
        <v>348.96677401255039</v>
      </c>
      <c r="N22" s="484">
        <v>317.60215272875053</v>
      </c>
      <c r="O22" s="77"/>
      <c r="P22" s="403"/>
    </row>
    <row r="23" spans="1:16" s="50" customFormat="1" ht="15" x14ac:dyDescent="0.3">
      <c r="A23" s="485" t="s">
        <v>6</v>
      </c>
      <c r="B23" s="486">
        <v>238.40474973694609</v>
      </c>
      <c r="C23" s="486">
        <v>172.99453924578771</v>
      </c>
      <c r="D23" s="486">
        <v>173.65918711275467</v>
      </c>
      <c r="E23" s="486">
        <v>169.34755254564433</v>
      </c>
      <c r="F23" s="486">
        <v>180.50428451915269</v>
      </c>
      <c r="G23" s="486">
        <v>192.14239710951753</v>
      </c>
      <c r="H23" s="486">
        <v>158.81013891816852</v>
      </c>
      <c r="I23" s="487">
        <v>183.65345163958838</v>
      </c>
      <c r="J23" s="487">
        <v>156.42939636509931</v>
      </c>
      <c r="K23" s="487">
        <v>198.12533338488416</v>
      </c>
      <c r="L23" s="487">
        <v>198.70147757793396</v>
      </c>
      <c r="M23" s="488">
        <v>206.83436650930628</v>
      </c>
      <c r="N23" s="488">
        <v>186.86842372280827</v>
      </c>
      <c r="O23" s="77"/>
      <c r="P23" s="403"/>
    </row>
    <row r="25" spans="1:16" x14ac:dyDescent="0.3">
      <c r="A25" s="277" t="s">
        <v>43</v>
      </c>
    </row>
    <row r="26" spans="1:16" x14ac:dyDescent="0.3">
      <c r="A26" s="476" t="s">
        <v>440</v>
      </c>
    </row>
    <row r="27" spans="1:16" x14ac:dyDescent="0.3">
      <c r="A27" s="476"/>
    </row>
    <row r="28" spans="1:16" ht="17.25" x14ac:dyDescent="0.35">
      <c r="A28" s="278" t="s">
        <v>220</v>
      </c>
    </row>
    <row r="29" spans="1:16" ht="17.25" x14ac:dyDescent="0.35">
      <c r="A29" s="276" t="s">
        <v>388</v>
      </c>
    </row>
  </sheetData>
  <hyperlinks>
    <hyperlink ref="A2" location="'Chapter 2a'!A1" display="Back to Table of Contents" xr:uid="{BDBBAC21-4284-484A-AF5F-0415E6D7D494}"/>
  </hyperlinks>
  <pageMargins left="0.7" right="0.7" top="0.75" bottom="0.75" header="0.3" footer="0.3"/>
  <pageSetup paperSize="9" scale="75" fitToHeight="0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2">
    <tabColor rgb="FF8497B0"/>
    <pageSetUpPr fitToPage="1"/>
  </sheetPr>
  <dimension ref="A1:Q23"/>
  <sheetViews>
    <sheetView showGridLines="0" zoomScaleNormal="100" workbookViewId="0"/>
  </sheetViews>
  <sheetFormatPr defaultColWidth="9.140625" defaultRowHeight="16.5" x14ac:dyDescent="0.3"/>
  <cols>
    <col min="1" max="14" width="9.140625" style="44"/>
    <col min="15" max="15" width="3.7109375" style="44" customWidth="1"/>
    <col min="16" max="29" width="9.140625" style="44"/>
    <col min="30" max="30" width="3.7109375" style="44" customWidth="1"/>
    <col min="31" max="44" width="9.140625" style="44"/>
    <col min="45" max="45" width="3.7109375" style="44" customWidth="1"/>
    <col min="46" max="16384" width="9.140625" style="44"/>
  </cols>
  <sheetData>
    <row r="1" spans="1:17" x14ac:dyDescent="0.3">
      <c r="A1" s="244" t="s">
        <v>145</v>
      </c>
      <c r="B1" s="60"/>
      <c r="C1" s="84"/>
      <c r="D1" s="471" t="s">
        <v>471</v>
      </c>
      <c r="E1" s="85"/>
      <c r="F1" s="85"/>
      <c r="G1" s="85"/>
      <c r="H1" s="85"/>
      <c r="I1" s="85"/>
      <c r="J1" s="85"/>
      <c r="K1" s="85"/>
      <c r="L1" s="85"/>
      <c r="M1" s="85"/>
      <c r="N1" s="85"/>
      <c r="O1" s="85" t="s">
        <v>122</v>
      </c>
      <c r="P1" s="85" t="s">
        <v>118</v>
      </c>
      <c r="Q1" s="85" t="s">
        <v>118</v>
      </c>
    </row>
    <row r="23" spans="3:3" x14ac:dyDescent="0.3">
      <c r="C23" s="55"/>
    </row>
  </sheetData>
  <hyperlinks>
    <hyperlink ref="A1" location="'Chapter 2a'!A1" display="Back to Table of Contents" xr:uid="{C1D1FAE4-972C-4159-9F26-75FA67CBD0D7}"/>
  </hyperlinks>
  <pageMargins left="0.7" right="0.7" top="0.75" bottom="0.75" header="0.3" footer="0.3"/>
  <pageSetup paperSize="9" scale="46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113">
    <tabColor rgb="FF8497B0"/>
    <pageSetUpPr fitToPage="1"/>
  </sheetPr>
  <dimension ref="A1:P33"/>
  <sheetViews>
    <sheetView showGridLines="0" zoomScaleNormal="100" zoomScaleSheetLayoutView="100" workbookViewId="0">
      <pane xSplit="1" ySplit="4" topLeftCell="B20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6.5" x14ac:dyDescent="0.3"/>
  <cols>
    <col min="1" max="1" width="47.7109375" style="44" customWidth="1"/>
    <col min="2" max="8" width="9.140625" style="91" customWidth="1"/>
    <col min="9" max="12" width="9.140625" style="56" customWidth="1"/>
    <col min="13" max="14" width="9.140625" style="44" customWidth="1"/>
    <col min="15" max="16384" width="9.140625" style="44"/>
  </cols>
  <sheetData>
    <row r="1" spans="1:16" ht="18" x14ac:dyDescent="0.35">
      <c r="A1" s="399" t="s">
        <v>481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400"/>
      <c r="P1" s="400"/>
    </row>
    <row r="2" spans="1:16" s="279" customFormat="1" ht="15" x14ac:dyDescent="0.3">
      <c r="A2" s="244" t="s">
        <v>145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5"/>
    </row>
    <row r="3" spans="1:16" s="50" customFormat="1" ht="15" x14ac:dyDescent="0.3">
      <c r="B3" s="67"/>
      <c r="C3" s="67"/>
      <c r="D3" s="67"/>
      <c r="E3" s="67"/>
      <c r="F3" s="67"/>
      <c r="G3" s="67"/>
      <c r="H3" s="67"/>
      <c r="I3" s="391"/>
      <c r="J3" s="391"/>
      <c r="K3" s="391"/>
      <c r="L3" s="391"/>
    </row>
    <row r="4" spans="1:16" s="50" customFormat="1" ht="15" x14ac:dyDescent="0.3">
      <c r="A4" s="418" t="s">
        <v>91</v>
      </c>
      <c r="B4" s="392">
        <v>2005</v>
      </c>
      <c r="C4" s="392">
        <v>2006</v>
      </c>
      <c r="D4" s="392">
        <v>2007</v>
      </c>
      <c r="E4" s="392">
        <v>2008</v>
      </c>
      <c r="F4" s="392">
        <v>2009</v>
      </c>
      <c r="G4" s="392">
        <v>2010</v>
      </c>
      <c r="H4" s="392">
        <v>2011</v>
      </c>
      <c r="I4" s="392">
        <v>2012</v>
      </c>
      <c r="J4" s="392">
        <v>2013</v>
      </c>
      <c r="K4" s="392">
        <v>2014</v>
      </c>
      <c r="L4" s="392">
        <v>2015</v>
      </c>
      <c r="M4" s="392">
        <v>2016</v>
      </c>
      <c r="N4" s="392">
        <v>2017</v>
      </c>
    </row>
    <row r="5" spans="1:16" s="50" customFormat="1" ht="15" x14ac:dyDescent="0.3">
      <c r="A5" s="481" t="s">
        <v>274</v>
      </c>
      <c r="B5" s="482">
        <v>118.20610587825315</v>
      </c>
      <c r="C5" s="482">
        <v>114.34587956907046</v>
      </c>
      <c r="D5" s="482">
        <v>120.46898167984743</v>
      </c>
      <c r="E5" s="482">
        <v>116.20023689687679</v>
      </c>
      <c r="F5" s="482">
        <v>124.64793636290095</v>
      </c>
      <c r="G5" s="482">
        <v>124.54664201503893</v>
      </c>
      <c r="H5" s="482">
        <v>126.27177392931299</v>
      </c>
      <c r="I5" s="483">
        <v>127.39857680891814</v>
      </c>
      <c r="J5" s="483">
        <v>128.66686816079661</v>
      </c>
      <c r="K5" s="483">
        <v>141.16745254931757</v>
      </c>
      <c r="L5" s="483">
        <v>133.6172937334818</v>
      </c>
      <c r="M5" s="484">
        <v>138.17052493680595</v>
      </c>
      <c r="N5" s="484">
        <v>138.83440900612641</v>
      </c>
    </row>
    <row r="6" spans="1:16" s="50" customFormat="1" ht="15" x14ac:dyDescent="0.3">
      <c r="A6" s="485" t="s">
        <v>275</v>
      </c>
      <c r="B6" s="486">
        <v>305.05720655095848</v>
      </c>
      <c r="C6" s="486">
        <v>280.69010348827754</v>
      </c>
      <c r="D6" s="486">
        <v>269.99786914505682</v>
      </c>
      <c r="E6" s="486">
        <v>265.26934475205155</v>
      </c>
      <c r="F6" s="486">
        <v>274.94001665946467</v>
      </c>
      <c r="G6" s="486">
        <v>287.33970972534513</v>
      </c>
      <c r="H6" s="486">
        <v>288.22958757783334</v>
      </c>
      <c r="I6" s="487">
        <v>284.09732799901036</v>
      </c>
      <c r="J6" s="487">
        <v>285.78679038109203</v>
      </c>
      <c r="K6" s="487">
        <v>301.93735742137653</v>
      </c>
      <c r="L6" s="487">
        <v>288.25613038734639</v>
      </c>
      <c r="M6" s="488">
        <v>284.3451003564191</v>
      </c>
      <c r="N6" s="488">
        <v>280.4912019036849</v>
      </c>
    </row>
    <row r="7" spans="1:16" s="50" customFormat="1" ht="15" x14ac:dyDescent="0.3">
      <c r="A7" s="485" t="s">
        <v>276</v>
      </c>
      <c r="B7" s="486">
        <v>739.93745500728392</v>
      </c>
      <c r="C7" s="486">
        <v>692.75780023387483</v>
      </c>
      <c r="D7" s="486">
        <v>656.39956713511788</v>
      </c>
      <c r="E7" s="486">
        <v>640.6323182934625</v>
      </c>
      <c r="F7" s="486">
        <v>649.38411125304822</v>
      </c>
      <c r="G7" s="486">
        <v>624.35406380614756</v>
      </c>
      <c r="H7" s="486">
        <v>654.51233353306122</v>
      </c>
      <c r="I7" s="487">
        <v>621.35416985323263</v>
      </c>
      <c r="J7" s="487">
        <v>641.93556667804773</v>
      </c>
      <c r="K7" s="487">
        <v>599.07050875903553</v>
      </c>
      <c r="L7" s="487">
        <v>594.46252097314493</v>
      </c>
      <c r="M7" s="488">
        <v>592.10387116755987</v>
      </c>
      <c r="N7" s="488">
        <v>560.45329721071562</v>
      </c>
    </row>
    <row r="8" spans="1:16" s="50" customFormat="1" ht="15" x14ac:dyDescent="0.3">
      <c r="A8" s="485" t="s">
        <v>277</v>
      </c>
      <c r="B8" s="486">
        <v>1641.9365284402172</v>
      </c>
      <c r="C8" s="486">
        <v>1581.8806648521343</v>
      </c>
      <c r="D8" s="486">
        <v>1470.006280682137</v>
      </c>
      <c r="E8" s="486">
        <v>1437.3708838033947</v>
      </c>
      <c r="F8" s="486">
        <v>1475.9442184058155</v>
      </c>
      <c r="G8" s="486">
        <v>1460.6623406407641</v>
      </c>
      <c r="H8" s="486">
        <v>1509.3969921285177</v>
      </c>
      <c r="I8" s="487">
        <v>1491.2492293549956</v>
      </c>
      <c r="J8" s="487">
        <v>1509.2994018881157</v>
      </c>
      <c r="K8" s="487">
        <v>1432.4553315583316</v>
      </c>
      <c r="L8" s="487">
        <v>1444.292021213307</v>
      </c>
      <c r="M8" s="488">
        <v>1307.2249107635876</v>
      </c>
      <c r="N8" s="488">
        <v>1318.0684178753111</v>
      </c>
    </row>
    <row r="9" spans="1:16" s="50" customFormat="1" ht="15" x14ac:dyDescent="0.3">
      <c r="B9" s="397"/>
      <c r="C9" s="397"/>
      <c r="D9" s="397"/>
      <c r="E9" s="397"/>
      <c r="F9" s="397"/>
      <c r="G9" s="397"/>
      <c r="H9" s="397"/>
      <c r="I9" s="398"/>
      <c r="J9" s="398"/>
      <c r="K9" s="398"/>
      <c r="L9" s="398"/>
      <c r="M9" s="72"/>
      <c r="N9" s="72"/>
    </row>
    <row r="10" spans="1:16" s="50" customFormat="1" ht="15" x14ac:dyDescent="0.3">
      <c r="A10" s="419" t="s">
        <v>438</v>
      </c>
      <c r="B10" s="420">
        <v>343.10920736748932</v>
      </c>
      <c r="C10" s="420">
        <v>326.40168171558355</v>
      </c>
      <c r="D10" s="420">
        <v>308.7024353239932</v>
      </c>
      <c r="E10" s="420">
        <v>302.57173558679403</v>
      </c>
      <c r="F10" s="420">
        <v>311.12836878795747</v>
      </c>
      <c r="G10" s="420">
        <v>308.08719832402022</v>
      </c>
      <c r="H10" s="420">
        <v>318.81221160902055</v>
      </c>
      <c r="I10" s="421">
        <v>312.64790997877424</v>
      </c>
      <c r="J10" s="421">
        <v>316.98634107126793</v>
      </c>
      <c r="K10" s="421">
        <v>310.02760909405015</v>
      </c>
      <c r="L10" s="421">
        <v>305.00031941001293</v>
      </c>
      <c r="M10" s="422">
        <v>292.4895887867138</v>
      </c>
      <c r="N10" s="422">
        <v>288.34113566509637</v>
      </c>
    </row>
    <row r="11" spans="1:16" s="50" customFormat="1" ht="15" x14ac:dyDescent="0.3">
      <c r="A11" s="393"/>
      <c r="B11" s="67"/>
      <c r="C11" s="67"/>
      <c r="D11" s="67"/>
      <c r="E11" s="67"/>
      <c r="F11" s="67"/>
      <c r="G11" s="67"/>
      <c r="H11" s="67"/>
      <c r="I11" s="391"/>
      <c r="J11" s="391"/>
      <c r="K11" s="391"/>
      <c r="L11" s="391"/>
    </row>
    <row r="12" spans="1:16" s="50" customFormat="1" ht="15" x14ac:dyDescent="0.3">
      <c r="A12" s="417" t="s">
        <v>89</v>
      </c>
      <c r="B12" s="392">
        <v>2005</v>
      </c>
      <c r="C12" s="392">
        <v>2006</v>
      </c>
      <c r="D12" s="392">
        <v>2007</v>
      </c>
      <c r="E12" s="392">
        <v>2008</v>
      </c>
      <c r="F12" s="392">
        <v>2009</v>
      </c>
      <c r="G12" s="392">
        <v>2010</v>
      </c>
      <c r="H12" s="392">
        <v>2011</v>
      </c>
      <c r="I12" s="392">
        <v>2012</v>
      </c>
      <c r="J12" s="392">
        <v>2013</v>
      </c>
      <c r="K12" s="392">
        <v>2014</v>
      </c>
      <c r="L12" s="392">
        <v>2015</v>
      </c>
      <c r="M12" s="392">
        <v>2016</v>
      </c>
      <c r="N12" s="392">
        <v>2017</v>
      </c>
    </row>
    <row r="13" spans="1:16" s="50" customFormat="1" ht="15" x14ac:dyDescent="0.3">
      <c r="A13" s="481" t="s">
        <v>274</v>
      </c>
      <c r="B13" s="482">
        <v>132.8988183050549</v>
      </c>
      <c r="C13" s="482">
        <v>123.15828983012554</v>
      </c>
      <c r="D13" s="482">
        <v>141.58669835434239</v>
      </c>
      <c r="E13" s="482">
        <v>131.54535498022855</v>
      </c>
      <c r="F13" s="482">
        <v>136.84826930942441</v>
      </c>
      <c r="G13" s="482">
        <v>135.63879386261604</v>
      </c>
      <c r="H13" s="482">
        <v>141.6329860557687</v>
      </c>
      <c r="I13" s="483">
        <v>137.42823410549133</v>
      </c>
      <c r="J13" s="483">
        <v>141.25281659041767</v>
      </c>
      <c r="K13" s="483">
        <v>158.58174121155412</v>
      </c>
      <c r="L13" s="483">
        <v>150.11239186248383</v>
      </c>
      <c r="M13" s="484">
        <v>147.19742489640694</v>
      </c>
      <c r="N13" s="484">
        <v>157.80691551559246</v>
      </c>
    </row>
    <row r="14" spans="1:16" s="50" customFormat="1" ht="15" x14ac:dyDescent="0.3">
      <c r="A14" s="485" t="s">
        <v>275</v>
      </c>
      <c r="B14" s="486">
        <v>361.75490210139418</v>
      </c>
      <c r="C14" s="486">
        <v>345.75671682595555</v>
      </c>
      <c r="D14" s="486">
        <v>319.90279893587052</v>
      </c>
      <c r="E14" s="486">
        <v>314.88727353697112</v>
      </c>
      <c r="F14" s="486">
        <v>333.58822279247681</v>
      </c>
      <c r="G14" s="486">
        <v>353.46909574806682</v>
      </c>
      <c r="H14" s="486">
        <v>335.39089980104876</v>
      </c>
      <c r="I14" s="487">
        <v>344.94356184511361</v>
      </c>
      <c r="J14" s="487">
        <v>345.63110195589786</v>
      </c>
      <c r="K14" s="487">
        <v>365.94925938266402</v>
      </c>
      <c r="L14" s="487">
        <v>342.8805250446095</v>
      </c>
      <c r="M14" s="488">
        <v>333.10207463488132</v>
      </c>
      <c r="N14" s="488">
        <v>325.91068598304491</v>
      </c>
    </row>
    <row r="15" spans="1:16" s="50" customFormat="1" ht="15" x14ac:dyDescent="0.3">
      <c r="A15" s="485" t="s">
        <v>276</v>
      </c>
      <c r="B15" s="486">
        <v>852.7975727369693</v>
      </c>
      <c r="C15" s="486">
        <v>799.56965101402272</v>
      </c>
      <c r="D15" s="486">
        <v>765.06078356503167</v>
      </c>
      <c r="E15" s="486">
        <v>763.6961273453918</v>
      </c>
      <c r="F15" s="486">
        <v>772.5433560129685</v>
      </c>
      <c r="G15" s="486">
        <v>711.85574397685923</v>
      </c>
      <c r="H15" s="486">
        <v>760.21763029157444</v>
      </c>
      <c r="I15" s="487">
        <v>706.81788179051773</v>
      </c>
      <c r="J15" s="487">
        <v>740.41335077111682</v>
      </c>
      <c r="K15" s="487">
        <v>687.51925501844369</v>
      </c>
      <c r="L15" s="487">
        <v>689.6652144451798</v>
      </c>
      <c r="M15" s="488">
        <v>687.75821944753045</v>
      </c>
      <c r="N15" s="488">
        <v>665.33998656956601</v>
      </c>
    </row>
    <row r="16" spans="1:16" s="50" customFormat="1" ht="15" x14ac:dyDescent="0.3">
      <c r="A16" s="485" t="s">
        <v>277</v>
      </c>
      <c r="B16" s="486">
        <v>1764.7300279297783</v>
      </c>
      <c r="C16" s="486">
        <v>1698.5931622809567</v>
      </c>
      <c r="D16" s="486">
        <v>1598.6565253921126</v>
      </c>
      <c r="E16" s="486">
        <v>1547.901248024745</v>
      </c>
      <c r="F16" s="486">
        <v>1537.4908011119053</v>
      </c>
      <c r="G16" s="486">
        <v>1573.7708309204672</v>
      </c>
      <c r="H16" s="486">
        <v>1602.1290209926642</v>
      </c>
      <c r="I16" s="487">
        <v>1617.6502051182629</v>
      </c>
      <c r="J16" s="487">
        <v>1586.6018784142989</v>
      </c>
      <c r="K16" s="487">
        <v>1465.4536745053365</v>
      </c>
      <c r="L16" s="487">
        <v>1490.2420413795933</v>
      </c>
      <c r="M16" s="488">
        <v>1379.4259507397499</v>
      </c>
      <c r="N16" s="488">
        <v>1385.5233535619177</v>
      </c>
    </row>
    <row r="17" spans="1:14" s="50" customFormat="1" ht="15" x14ac:dyDescent="0.3">
      <c r="B17" s="397"/>
      <c r="C17" s="397"/>
      <c r="D17" s="397"/>
      <c r="E17" s="397"/>
      <c r="F17" s="397"/>
      <c r="G17" s="397"/>
      <c r="H17" s="397"/>
      <c r="I17" s="398"/>
      <c r="J17" s="398"/>
      <c r="K17" s="398"/>
      <c r="L17" s="398"/>
      <c r="M17" s="72"/>
      <c r="N17" s="72"/>
    </row>
    <row r="18" spans="1:14" s="50" customFormat="1" ht="15" x14ac:dyDescent="0.3">
      <c r="A18" s="419" t="s">
        <v>438</v>
      </c>
      <c r="B18" s="420">
        <v>381.04369041490884</v>
      </c>
      <c r="C18" s="420">
        <v>363.66045778074965</v>
      </c>
      <c r="D18" s="420">
        <v>346.77370215844184</v>
      </c>
      <c r="E18" s="420">
        <v>340.14689300814126</v>
      </c>
      <c r="F18" s="420">
        <v>344.03100023610205</v>
      </c>
      <c r="G18" s="420">
        <v>343.06689773354526</v>
      </c>
      <c r="H18" s="420">
        <v>351.3807099322666</v>
      </c>
      <c r="I18" s="421">
        <v>347.73631480973637</v>
      </c>
      <c r="J18" s="421">
        <v>348.69193927043045</v>
      </c>
      <c r="K18" s="421">
        <v>337.8109094082842</v>
      </c>
      <c r="L18" s="421">
        <v>333.6901565067696</v>
      </c>
      <c r="M18" s="422">
        <v>321.05856156984026</v>
      </c>
      <c r="N18" s="422">
        <v>319.02511127984701</v>
      </c>
    </row>
    <row r="19" spans="1:14" s="50" customFormat="1" ht="15" x14ac:dyDescent="0.3">
      <c r="A19" s="393"/>
      <c r="B19" s="412"/>
      <c r="C19" s="412"/>
      <c r="D19" s="412"/>
      <c r="E19" s="412"/>
      <c r="F19" s="412"/>
      <c r="G19" s="413"/>
      <c r="H19" s="412"/>
      <c r="I19" s="387"/>
      <c r="J19" s="387"/>
      <c r="K19" s="387"/>
      <c r="L19" s="387"/>
      <c r="M19" s="393"/>
      <c r="N19" s="393"/>
    </row>
    <row r="20" spans="1:14" s="50" customFormat="1" ht="15" x14ac:dyDescent="0.3">
      <c r="A20" s="416" t="s">
        <v>90</v>
      </c>
      <c r="B20" s="392">
        <v>2005</v>
      </c>
      <c r="C20" s="392">
        <v>2006</v>
      </c>
      <c r="D20" s="392">
        <v>2007</v>
      </c>
      <c r="E20" s="392">
        <v>2008</v>
      </c>
      <c r="F20" s="392">
        <v>2009</v>
      </c>
      <c r="G20" s="392">
        <v>2010</v>
      </c>
      <c r="H20" s="392">
        <v>2011</v>
      </c>
      <c r="I20" s="392">
        <v>2012</v>
      </c>
      <c r="J20" s="392">
        <v>2013</v>
      </c>
      <c r="K20" s="392">
        <v>2014</v>
      </c>
      <c r="L20" s="392">
        <v>2015</v>
      </c>
      <c r="M20" s="392">
        <v>2016</v>
      </c>
      <c r="N20" s="392">
        <v>2017</v>
      </c>
    </row>
    <row r="21" spans="1:14" s="50" customFormat="1" ht="15" x14ac:dyDescent="0.3">
      <c r="A21" s="481" t="s">
        <v>274</v>
      </c>
      <c r="B21" s="482">
        <v>102.95354929855669</v>
      </c>
      <c r="C21" s="482">
        <v>105.21763453062874</v>
      </c>
      <c r="D21" s="482">
        <v>98.694255135410515</v>
      </c>
      <c r="E21" s="482">
        <v>100.33488670575306</v>
      </c>
      <c r="F21" s="482">
        <v>112.02322239833346</v>
      </c>
      <c r="G21" s="482">
        <v>113.12781850197757</v>
      </c>
      <c r="H21" s="482">
        <v>110.55074297604628</v>
      </c>
      <c r="I21" s="483">
        <v>117.16769209216798</v>
      </c>
      <c r="J21" s="483">
        <v>115.82824105845137</v>
      </c>
      <c r="K21" s="483">
        <v>123.4077061874556</v>
      </c>
      <c r="L21" s="483">
        <v>116.90208398597625</v>
      </c>
      <c r="M21" s="484">
        <v>129.04457614997548</v>
      </c>
      <c r="N21" s="484">
        <v>119.51592040424207</v>
      </c>
    </row>
    <row r="22" spans="1:14" s="50" customFormat="1" ht="15" x14ac:dyDescent="0.3">
      <c r="A22" s="485" t="s">
        <v>275</v>
      </c>
      <c r="B22" s="486">
        <v>248.62433235480256</v>
      </c>
      <c r="C22" s="486">
        <v>216.01738671684268</v>
      </c>
      <c r="D22" s="486">
        <v>220.22305227227457</v>
      </c>
      <c r="E22" s="486">
        <v>215.91546889871077</v>
      </c>
      <c r="F22" s="486">
        <v>216.94456727227765</v>
      </c>
      <c r="G22" s="486">
        <v>221.96998020721651</v>
      </c>
      <c r="H22" s="486">
        <v>242.00625611989662</v>
      </c>
      <c r="I22" s="487">
        <v>224.82182286973577</v>
      </c>
      <c r="J22" s="487">
        <v>227.44192526667763</v>
      </c>
      <c r="K22" s="487">
        <v>238.7779813084023</v>
      </c>
      <c r="L22" s="487">
        <v>234.27933828436133</v>
      </c>
      <c r="M22" s="488">
        <v>236.11771627202134</v>
      </c>
      <c r="N22" s="488">
        <v>235.36641550207827</v>
      </c>
    </row>
    <row r="23" spans="1:14" s="50" customFormat="1" ht="15" x14ac:dyDescent="0.3">
      <c r="A23" s="485" t="s">
        <v>276</v>
      </c>
      <c r="B23" s="486">
        <v>641.39195396748096</v>
      </c>
      <c r="C23" s="486">
        <v>598.3067750950562</v>
      </c>
      <c r="D23" s="486">
        <v>559.55706530534815</v>
      </c>
      <c r="E23" s="486">
        <v>530.05972469100925</v>
      </c>
      <c r="F23" s="486">
        <v>539.46979875569855</v>
      </c>
      <c r="G23" s="486">
        <v>544.87546002334466</v>
      </c>
      <c r="H23" s="486">
        <v>559.83536351868111</v>
      </c>
      <c r="I23" s="487">
        <v>544.29245340278283</v>
      </c>
      <c r="J23" s="487">
        <v>553.06403074876323</v>
      </c>
      <c r="K23" s="487">
        <v>519.51018081719633</v>
      </c>
      <c r="L23" s="487">
        <v>508.61299721515928</v>
      </c>
      <c r="M23" s="488">
        <v>505.56430033048633</v>
      </c>
      <c r="N23" s="488">
        <v>466.11744234954381</v>
      </c>
    </row>
    <row r="24" spans="1:14" s="50" customFormat="1" ht="15" x14ac:dyDescent="0.3">
      <c r="A24" s="485" t="s">
        <v>277</v>
      </c>
      <c r="B24" s="486">
        <v>1576.273243111734</v>
      </c>
      <c r="C24" s="486">
        <v>1504.4406665140541</v>
      </c>
      <c r="D24" s="486">
        <v>1389.353387702135</v>
      </c>
      <c r="E24" s="486">
        <v>1367.9909540395911</v>
      </c>
      <c r="F24" s="486">
        <v>1422.052310654788</v>
      </c>
      <c r="G24" s="486">
        <v>1376.3275701400228</v>
      </c>
      <c r="H24" s="486">
        <v>1447.3527084857615</v>
      </c>
      <c r="I24" s="487">
        <v>1406.4252121345291</v>
      </c>
      <c r="J24" s="487">
        <v>1453.8172963209311</v>
      </c>
      <c r="K24" s="487">
        <v>1399.8843450972329</v>
      </c>
      <c r="L24" s="487">
        <v>1399.5582183543781</v>
      </c>
      <c r="M24" s="488">
        <v>1251.8187279445942</v>
      </c>
      <c r="N24" s="488">
        <v>1275.7888644114601</v>
      </c>
    </row>
    <row r="25" spans="1:14" s="50" customFormat="1" ht="15" x14ac:dyDescent="0.3">
      <c r="A25" s="77"/>
      <c r="B25" s="404"/>
      <c r="C25" s="404"/>
      <c r="D25" s="404"/>
      <c r="E25" s="404"/>
      <c r="F25" s="404"/>
      <c r="G25" s="404"/>
      <c r="H25" s="404"/>
      <c r="I25" s="405"/>
      <c r="J25" s="405"/>
      <c r="K25" s="405"/>
      <c r="L25" s="405"/>
      <c r="M25" s="77"/>
      <c r="N25" s="77"/>
    </row>
    <row r="26" spans="1:14" s="50" customFormat="1" ht="15" x14ac:dyDescent="0.3">
      <c r="A26" s="419" t="s">
        <v>438</v>
      </c>
      <c r="B26" s="420">
        <v>313.02811502734585</v>
      </c>
      <c r="C26" s="420">
        <v>294.92206984878698</v>
      </c>
      <c r="D26" s="420">
        <v>277.19079882268625</v>
      </c>
      <c r="E26" s="420">
        <v>270.89556789125447</v>
      </c>
      <c r="F26" s="420">
        <v>280.71189099995041</v>
      </c>
      <c r="G26" s="420">
        <v>277.2562776839938</v>
      </c>
      <c r="H26" s="420">
        <v>291.00960660924113</v>
      </c>
      <c r="I26" s="421">
        <v>283.27496918055328</v>
      </c>
      <c r="J26" s="421">
        <v>288.97372705903229</v>
      </c>
      <c r="K26" s="421">
        <v>283.46804177110317</v>
      </c>
      <c r="L26" s="421">
        <v>277.63841969494501</v>
      </c>
      <c r="M26" s="422">
        <v>266.93005302597123</v>
      </c>
      <c r="N26" s="422">
        <v>261.60451187617036</v>
      </c>
    </row>
    <row r="28" spans="1:14" x14ac:dyDescent="0.3">
      <c r="A28" s="277" t="s">
        <v>43</v>
      </c>
    </row>
    <row r="29" spans="1:14" x14ac:dyDescent="0.3">
      <c r="A29" s="476" t="s">
        <v>489</v>
      </c>
    </row>
    <row r="30" spans="1:14" ht="17.25" x14ac:dyDescent="0.35">
      <c r="A30" s="254" t="s">
        <v>439</v>
      </c>
    </row>
    <row r="31" spans="1:14" ht="17.25" x14ac:dyDescent="0.35">
      <c r="A31" s="254"/>
    </row>
    <row r="32" spans="1:14" ht="17.25" x14ac:dyDescent="0.35">
      <c r="A32" s="278" t="s">
        <v>220</v>
      </c>
    </row>
    <row r="33" spans="1:1" ht="17.25" x14ac:dyDescent="0.35">
      <c r="A33" s="276" t="s">
        <v>388</v>
      </c>
    </row>
  </sheetData>
  <hyperlinks>
    <hyperlink ref="A2" location="'Chapter 2a'!A1" display="Back to Table of Contents" xr:uid="{40AFB359-346A-4261-AB8E-EFDCFB44F551}"/>
  </hyperlinks>
  <pageMargins left="0.7" right="0.7" top="0.75" bottom="0.75" header="0.3" footer="0.3"/>
  <pageSetup paperSize="9" scale="78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14">
    <tabColor rgb="FF8497B0"/>
    <pageSetUpPr fitToPage="1"/>
  </sheetPr>
  <dimension ref="A1:Q23"/>
  <sheetViews>
    <sheetView showGridLines="0" zoomScaleNormal="100" workbookViewId="0"/>
  </sheetViews>
  <sheetFormatPr defaultColWidth="9.140625" defaultRowHeight="16.5" x14ac:dyDescent="0.3"/>
  <cols>
    <col min="1" max="14" width="9.140625" style="44"/>
    <col min="15" max="15" width="3.7109375" style="44" customWidth="1"/>
    <col min="16" max="29" width="9.140625" style="44"/>
    <col min="30" max="30" width="3.7109375" style="44" customWidth="1"/>
    <col min="31" max="44" width="9.140625" style="44"/>
    <col min="45" max="45" width="3.85546875" style="44" customWidth="1"/>
    <col min="46" max="16384" width="9.140625" style="44"/>
  </cols>
  <sheetData>
    <row r="1" spans="1:17" x14ac:dyDescent="0.3">
      <c r="A1" s="244" t="s">
        <v>145</v>
      </c>
      <c r="B1" s="60"/>
      <c r="C1" s="84"/>
      <c r="D1" s="471" t="s">
        <v>416</v>
      </c>
      <c r="E1" s="85"/>
      <c r="F1" s="85"/>
      <c r="G1" s="85"/>
      <c r="H1" s="85"/>
      <c r="I1" s="85"/>
      <c r="J1" s="85"/>
      <c r="K1" s="85"/>
      <c r="L1" s="85"/>
      <c r="M1" s="85"/>
      <c r="N1" s="85"/>
      <c r="O1" s="85" t="s">
        <v>122</v>
      </c>
      <c r="P1" s="85" t="s">
        <v>118</v>
      </c>
      <c r="Q1" s="85" t="s">
        <v>118</v>
      </c>
    </row>
    <row r="23" spans="3:3" x14ac:dyDescent="0.3">
      <c r="C23" s="55"/>
    </row>
  </sheetData>
  <hyperlinks>
    <hyperlink ref="A1" location="'Chapter 2a'!A1" display="Back to Table of Contents" xr:uid="{783E05BA-231E-4DA3-805E-B2B231D28F94}"/>
  </hyperlinks>
  <pageMargins left="0.7" right="0.7" top="0.75" bottom="0.75" header="0.3" footer="0.3"/>
  <pageSetup paperSize="9" scale="33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15">
    <tabColor rgb="FF8497B0"/>
    <pageSetUpPr fitToPage="1"/>
  </sheetPr>
  <dimension ref="A1:P29"/>
  <sheetViews>
    <sheetView showGridLines="0" zoomScaleNormal="100" zoomScaleSheetLayoutView="100" workbookViewId="0">
      <pane xSplit="1" ySplit="4" topLeftCell="B14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6.5" x14ac:dyDescent="0.3"/>
  <cols>
    <col min="1" max="1" width="44.7109375" style="44" bestFit="1" customWidth="1"/>
    <col min="2" max="8" width="9.140625" style="91" customWidth="1"/>
    <col min="9" max="12" width="9.140625" style="56" customWidth="1"/>
    <col min="13" max="14" width="9.140625" style="44" customWidth="1"/>
    <col min="15" max="16384" width="9.140625" style="44"/>
  </cols>
  <sheetData>
    <row r="1" spans="1:16" ht="18" x14ac:dyDescent="0.35">
      <c r="A1" s="399" t="s">
        <v>480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400"/>
    </row>
    <row r="2" spans="1:16" s="48" customFormat="1" ht="18" x14ac:dyDescent="0.35">
      <c r="A2" s="244" t="s">
        <v>145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82"/>
      <c r="N2" s="82"/>
      <c r="O2" s="82"/>
      <c r="P2" s="407"/>
    </row>
    <row r="3" spans="1:16" s="50" customFormat="1" ht="15" x14ac:dyDescent="0.3">
      <c r="A3" s="401" t="s">
        <v>334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</row>
    <row r="4" spans="1:16" s="50" customFormat="1" ht="15" x14ac:dyDescent="0.3">
      <c r="A4" s="57"/>
      <c r="B4" s="239">
        <v>2005</v>
      </c>
      <c r="C4" s="239">
        <v>2006</v>
      </c>
      <c r="D4" s="239">
        <v>2007</v>
      </c>
      <c r="E4" s="239">
        <v>2008</v>
      </c>
      <c r="F4" s="239">
        <v>2009</v>
      </c>
      <c r="G4" s="239">
        <v>2010</v>
      </c>
      <c r="H4" s="239">
        <v>2011</v>
      </c>
      <c r="I4" s="239">
        <v>2012</v>
      </c>
      <c r="J4" s="239">
        <v>2013</v>
      </c>
      <c r="K4" s="239">
        <v>2014</v>
      </c>
      <c r="L4" s="239">
        <v>2015</v>
      </c>
      <c r="M4" s="239">
        <v>2016</v>
      </c>
      <c r="N4" s="239">
        <v>2017</v>
      </c>
      <c r="O4" s="77"/>
      <c r="P4" s="77"/>
    </row>
    <row r="5" spans="1:16" s="393" customFormat="1" ht="15" x14ac:dyDescent="0.3">
      <c r="A5" s="116" t="s">
        <v>0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6" s="50" customFormat="1" ht="15" x14ac:dyDescent="0.3">
      <c r="A6" s="408" t="s">
        <v>335</v>
      </c>
      <c r="B6" s="409">
        <v>334.7718528657839</v>
      </c>
      <c r="C6" s="409">
        <v>313.56392896523408</v>
      </c>
      <c r="D6" s="409">
        <v>299.49991695644883</v>
      </c>
      <c r="E6" s="409">
        <v>289.44953900549194</v>
      </c>
      <c r="F6" s="409">
        <v>296.10823708366524</v>
      </c>
      <c r="G6" s="409">
        <v>294.37026808994341</v>
      </c>
      <c r="H6" s="409">
        <v>310.66643397509307</v>
      </c>
      <c r="I6" s="410">
        <v>303.39520881782306</v>
      </c>
      <c r="J6" s="410">
        <v>309.8142443921339</v>
      </c>
      <c r="K6" s="410">
        <v>300.84187236926857</v>
      </c>
      <c r="L6" s="410">
        <v>293.00799141306231</v>
      </c>
      <c r="M6" s="411">
        <v>279.87222601274203</v>
      </c>
      <c r="N6" s="411">
        <v>278.58575687068145</v>
      </c>
      <c r="O6" s="77"/>
      <c r="P6" s="403"/>
    </row>
    <row r="7" spans="1:16" s="50" customFormat="1" ht="15" x14ac:dyDescent="0.3">
      <c r="A7" s="481" t="s">
        <v>5</v>
      </c>
      <c r="B7" s="482">
        <v>367.63303845962804</v>
      </c>
      <c r="C7" s="482">
        <v>348.89417063164376</v>
      </c>
      <c r="D7" s="482">
        <v>334.20656151016937</v>
      </c>
      <c r="E7" s="482">
        <v>325.880665166467</v>
      </c>
      <c r="F7" s="482">
        <v>327.03727171761847</v>
      </c>
      <c r="G7" s="482">
        <v>330.75144408076466</v>
      </c>
      <c r="H7" s="482">
        <v>344.97347287257918</v>
      </c>
      <c r="I7" s="483">
        <v>339.154424304332</v>
      </c>
      <c r="J7" s="483">
        <v>338.39674581904222</v>
      </c>
      <c r="K7" s="483">
        <v>326.27215904640502</v>
      </c>
      <c r="L7" s="483">
        <v>320.69545855125722</v>
      </c>
      <c r="M7" s="484">
        <v>307.18972919802553</v>
      </c>
      <c r="N7" s="484">
        <v>309.10753236003239</v>
      </c>
      <c r="O7" s="77"/>
      <c r="P7" s="403"/>
    </row>
    <row r="8" spans="1:16" s="50" customFormat="1" ht="15" x14ac:dyDescent="0.3">
      <c r="A8" s="485" t="s">
        <v>6</v>
      </c>
      <c r="B8" s="486">
        <v>308.00241580866998</v>
      </c>
      <c r="C8" s="486">
        <v>283.7439773700288</v>
      </c>
      <c r="D8" s="486">
        <v>269.29090753335248</v>
      </c>
      <c r="E8" s="486">
        <v>257.72861568065974</v>
      </c>
      <c r="F8" s="486">
        <v>266.99751670278198</v>
      </c>
      <c r="G8" s="486">
        <v>263.801063587616</v>
      </c>
      <c r="H8" s="486">
        <v>282.31186715221855</v>
      </c>
      <c r="I8" s="487">
        <v>272.96262985149002</v>
      </c>
      <c r="J8" s="487">
        <v>283.70703070089075</v>
      </c>
      <c r="K8" s="487">
        <v>275.76386146233835</v>
      </c>
      <c r="L8" s="487">
        <v>266.21384994699281</v>
      </c>
      <c r="M8" s="488">
        <v>255.52719616537715</v>
      </c>
      <c r="N8" s="488">
        <v>252.73103318080464</v>
      </c>
      <c r="O8" s="77"/>
      <c r="P8" s="403"/>
    </row>
    <row r="9" spans="1:16" s="50" customFormat="1" ht="15" x14ac:dyDescent="0.3">
      <c r="A9" s="77"/>
      <c r="B9" s="394"/>
      <c r="C9" s="394"/>
      <c r="D9" s="394"/>
      <c r="E9" s="394"/>
      <c r="F9" s="394"/>
      <c r="G9" s="394"/>
      <c r="H9" s="394"/>
      <c r="I9" s="395"/>
      <c r="J9" s="395"/>
      <c r="K9" s="395"/>
      <c r="L9" s="395"/>
      <c r="M9" s="396"/>
      <c r="N9" s="396"/>
      <c r="O9" s="77"/>
      <c r="P9" s="403"/>
    </row>
    <row r="10" spans="1:16" s="393" customFormat="1" ht="15" x14ac:dyDescent="0.3">
      <c r="A10" s="116" t="s">
        <v>1</v>
      </c>
      <c r="B10" s="402"/>
      <c r="C10" s="402"/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2"/>
      <c r="O10" s="116"/>
      <c r="P10" s="403"/>
    </row>
    <row r="11" spans="1:16" s="50" customFormat="1" ht="15" x14ac:dyDescent="0.3">
      <c r="A11" s="408" t="s">
        <v>335</v>
      </c>
      <c r="B11" s="409">
        <v>395.97704188924445</v>
      </c>
      <c r="C11" s="409">
        <v>439.20819557622588</v>
      </c>
      <c r="D11" s="409">
        <v>394.35728275197351</v>
      </c>
      <c r="E11" s="409">
        <v>399.29120207195882</v>
      </c>
      <c r="F11" s="409">
        <v>436.60776549929619</v>
      </c>
      <c r="G11" s="409">
        <v>414.65246044016976</v>
      </c>
      <c r="H11" s="409">
        <v>393.72109870779178</v>
      </c>
      <c r="I11" s="410">
        <v>389.89012126673595</v>
      </c>
      <c r="J11" s="410">
        <v>387.06122645979792</v>
      </c>
      <c r="K11" s="410">
        <v>390.17055055403574</v>
      </c>
      <c r="L11" s="410">
        <v>410.13427584099975</v>
      </c>
      <c r="M11" s="411">
        <v>383.48337340352271</v>
      </c>
      <c r="N11" s="411">
        <v>368.00515309278438</v>
      </c>
      <c r="O11" s="77"/>
      <c r="P11" s="403"/>
    </row>
    <row r="12" spans="1:16" s="50" customFormat="1" ht="15" x14ac:dyDescent="0.3">
      <c r="A12" s="481" t="s">
        <v>5</v>
      </c>
      <c r="B12" s="482">
        <v>492.59930324452955</v>
      </c>
      <c r="C12" s="482">
        <v>504.15470589598306</v>
      </c>
      <c r="D12" s="482">
        <v>453.26320512937355</v>
      </c>
      <c r="E12" s="482">
        <v>432.95442226565353</v>
      </c>
      <c r="F12" s="482">
        <v>474.54415432407137</v>
      </c>
      <c r="G12" s="482">
        <v>441.29930745346491</v>
      </c>
      <c r="H12" s="482">
        <v>408.5403345724128</v>
      </c>
      <c r="I12" s="483">
        <v>422.99979390713696</v>
      </c>
      <c r="J12" s="483">
        <v>438.31452655649264</v>
      </c>
      <c r="K12" s="483">
        <v>437.99341350122052</v>
      </c>
      <c r="L12" s="483">
        <v>443.95012753036008</v>
      </c>
      <c r="M12" s="484">
        <v>411.81948585463988</v>
      </c>
      <c r="N12" s="484">
        <v>398.73234180134688</v>
      </c>
      <c r="O12" s="77"/>
      <c r="P12" s="403"/>
    </row>
    <row r="13" spans="1:16" s="393" customFormat="1" ht="15" x14ac:dyDescent="0.3">
      <c r="A13" s="485" t="s">
        <v>6</v>
      </c>
      <c r="B13" s="486">
        <v>329.63345033443716</v>
      </c>
      <c r="C13" s="486">
        <v>384.91878923987269</v>
      </c>
      <c r="D13" s="486">
        <v>355.53236075846593</v>
      </c>
      <c r="E13" s="486">
        <v>375.29489754521217</v>
      </c>
      <c r="F13" s="486">
        <v>402.87315879150987</v>
      </c>
      <c r="G13" s="486">
        <v>382.23800505926079</v>
      </c>
      <c r="H13" s="486">
        <v>373.65361912157772</v>
      </c>
      <c r="I13" s="487">
        <v>365.13488836138839</v>
      </c>
      <c r="J13" s="487">
        <v>346.09385448419016</v>
      </c>
      <c r="K13" s="487">
        <v>351.73300302400509</v>
      </c>
      <c r="L13" s="487">
        <v>378.41342221364744</v>
      </c>
      <c r="M13" s="488">
        <v>355.66140490496764</v>
      </c>
      <c r="N13" s="488">
        <v>336.22254794210863</v>
      </c>
      <c r="O13" s="77"/>
      <c r="P13" s="403"/>
    </row>
    <row r="14" spans="1:16" s="50" customFormat="1" ht="15" x14ac:dyDescent="0.3">
      <c r="A14" s="77"/>
      <c r="B14" s="394"/>
      <c r="C14" s="394"/>
      <c r="D14" s="394"/>
      <c r="E14" s="394"/>
      <c r="F14" s="394"/>
      <c r="G14" s="394"/>
      <c r="H14" s="394"/>
      <c r="I14" s="395"/>
      <c r="J14" s="395"/>
      <c r="K14" s="395"/>
      <c r="L14" s="395"/>
      <c r="M14" s="396"/>
      <c r="N14" s="396"/>
      <c r="O14" s="77"/>
      <c r="P14" s="403"/>
    </row>
    <row r="15" spans="1:16" s="50" customFormat="1" ht="15" x14ac:dyDescent="0.3">
      <c r="A15" s="116" t="s">
        <v>2</v>
      </c>
      <c r="B15" s="402"/>
      <c r="C15" s="402"/>
      <c r="D15" s="402"/>
      <c r="E15" s="402"/>
      <c r="F15" s="402"/>
      <c r="G15" s="402"/>
      <c r="H15" s="402"/>
      <c r="I15" s="402"/>
      <c r="J15" s="402"/>
      <c r="K15" s="402"/>
      <c r="L15" s="402"/>
      <c r="M15" s="402"/>
      <c r="N15" s="402"/>
      <c r="O15" s="77"/>
      <c r="P15" s="403"/>
    </row>
    <row r="16" spans="1:16" s="50" customFormat="1" ht="15" x14ac:dyDescent="0.3">
      <c r="A16" s="408" t="s">
        <v>335</v>
      </c>
      <c r="B16" s="409">
        <v>362.73273898320355</v>
      </c>
      <c r="C16" s="409">
        <v>327.26151034811164</v>
      </c>
      <c r="D16" s="409">
        <v>285.25501398394505</v>
      </c>
      <c r="E16" s="409">
        <v>313.85363754380847</v>
      </c>
      <c r="F16" s="409">
        <v>321.89206654590305</v>
      </c>
      <c r="G16" s="409">
        <v>328.40684473131284</v>
      </c>
      <c r="H16" s="409">
        <v>310.49902662630842</v>
      </c>
      <c r="I16" s="410">
        <v>307.95796745488082</v>
      </c>
      <c r="J16" s="410">
        <v>308.42668937125728</v>
      </c>
      <c r="K16" s="410">
        <v>317.90235720598918</v>
      </c>
      <c r="L16" s="410">
        <v>312.56533089804566</v>
      </c>
      <c r="M16" s="411">
        <v>325.75192097476059</v>
      </c>
      <c r="N16" s="411">
        <v>299.98865842207493</v>
      </c>
      <c r="O16" s="77"/>
      <c r="P16" s="77"/>
    </row>
    <row r="17" spans="1:16" s="50" customFormat="1" ht="15" x14ac:dyDescent="0.3">
      <c r="A17" s="481" t="s">
        <v>5</v>
      </c>
      <c r="B17" s="482">
        <v>402.79387024315605</v>
      </c>
      <c r="C17" s="482">
        <v>346.61742151726958</v>
      </c>
      <c r="D17" s="482">
        <v>330.99014669217536</v>
      </c>
      <c r="E17" s="482">
        <v>347.60783143156726</v>
      </c>
      <c r="F17" s="482">
        <v>374.0861562159173</v>
      </c>
      <c r="G17" s="482">
        <v>365.43536318851238</v>
      </c>
      <c r="H17" s="482">
        <v>324.8489243132131</v>
      </c>
      <c r="I17" s="483">
        <v>333.53752428570158</v>
      </c>
      <c r="J17" s="483">
        <v>369.56374491348174</v>
      </c>
      <c r="K17" s="483">
        <v>346.22081060297137</v>
      </c>
      <c r="L17" s="483">
        <v>345.29774732271505</v>
      </c>
      <c r="M17" s="484">
        <v>364.98743458578906</v>
      </c>
      <c r="N17" s="484">
        <v>328.26889279351349</v>
      </c>
      <c r="O17" s="77"/>
      <c r="P17" s="403"/>
    </row>
    <row r="18" spans="1:16" s="50" customFormat="1" ht="15" x14ac:dyDescent="0.3">
      <c r="A18" s="485" t="s">
        <v>6</v>
      </c>
      <c r="B18" s="486">
        <v>322.77504014584298</v>
      </c>
      <c r="C18" s="486">
        <v>309.95741578397656</v>
      </c>
      <c r="D18" s="486">
        <v>246.87689672523257</v>
      </c>
      <c r="E18" s="486">
        <v>287.27685556977559</v>
      </c>
      <c r="F18" s="486">
        <v>278.35802973738214</v>
      </c>
      <c r="G18" s="486">
        <v>293.38249232179714</v>
      </c>
      <c r="H18" s="486">
        <v>289.93855287620698</v>
      </c>
      <c r="I18" s="487">
        <v>293.20822496949762</v>
      </c>
      <c r="J18" s="487">
        <v>260.36642798559444</v>
      </c>
      <c r="K18" s="487">
        <v>290.69439137710776</v>
      </c>
      <c r="L18" s="487">
        <v>282.38724602398713</v>
      </c>
      <c r="M18" s="488">
        <v>291.89773359734801</v>
      </c>
      <c r="N18" s="488">
        <v>272.86136711795604</v>
      </c>
      <c r="O18" s="77"/>
      <c r="P18" s="403"/>
    </row>
    <row r="19" spans="1:16" s="50" customFormat="1" ht="15" x14ac:dyDescent="0.3">
      <c r="A19" s="77"/>
      <c r="B19" s="394"/>
      <c r="C19" s="394"/>
      <c r="D19" s="394"/>
      <c r="E19" s="394"/>
      <c r="F19" s="394"/>
      <c r="G19" s="394"/>
      <c r="H19" s="394"/>
      <c r="I19" s="395"/>
      <c r="J19" s="395"/>
      <c r="K19" s="395"/>
      <c r="L19" s="395"/>
      <c r="M19" s="396"/>
      <c r="N19" s="396"/>
      <c r="O19" s="77"/>
      <c r="P19" s="77"/>
    </row>
    <row r="20" spans="1:16" s="50" customFormat="1" ht="15" x14ac:dyDescent="0.3">
      <c r="A20" s="116" t="s">
        <v>3</v>
      </c>
      <c r="B20" s="404"/>
      <c r="C20" s="404"/>
      <c r="D20" s="404"/>
      <c r="E20" s="404"/>
      <c r="F20" s="404"/>
      <c r="G20" s="404"/>
      <c r="H20" s="404"/>
      <c r="I20" s="404"/>
      <c r="J20" s="404"/>
      <c r="K20" s="404"/>
      <c r="L20" s="404"/>
      <c r="M20" s="404"/>
      <c r="N20" s="404"/>
      <c r="O20" s="77"/>
      <c r="P20" s="403"/>
    </row>
    <row r="21" spans="1:16" s="50" customFormat="1" ht="15" x14ac:dyDescent="0.3">
      <c r="A21" s="408" t="s">
        <v>335</v>
      </c>
      <c r="B21" s="409">
        <v>404.89699944169161</v>
      </c>
      <c r="C21" s="409">
        <v>379.52697648560655</v>
      </c>
      <c r="D21" s="409">
        <v>373.08840989587054</v>
      </c>
      <c r="E21" s="409">
        <v>393.390871481136</v>
      </c>
      <c r="F21" s="409">
        <v>375.84399889425146</v>
      </c>
      <c r="G21" s="409">
        <v>372.94081937056023</v>
      </c>
      <c r="H21" s="409">
        <v>357.66004787823545</v>
      </c>
      <c r="I21" s="410">
        <v>371.58593492657042</v>
      </c>
      <c r="J21" s="410">
        <v>341.31560537140871</v>
      </c>
      <c r="K21" s="410">
        <v>337.57474836297507</v>
      </c>
      <c r="L21" s="410">
        <v>344.03844443319429</v>
      </c>
      <c r="M21" s="411">
        <v>348.18515901357762</v>
      </c>
      <c r="N21" s="411">
        <v>327.91002086865274</v>
      </c>
      <c r="O21" s="77"/>
      <c r="P21" s="403"/>
    </row>
    <row r="22" spans="1:16" s="50" customFormat="1" ht="15" x14ac:dyDescent="0.3">
      <c r="A22" s="481" t="s">
        <v>5</v>
      </c>
      <c r="B22" s="482">
        <v>419.93170958712369</v>
      </c>
      <c r="C22" s="482">
        <v>423.74145785794974</v>
      </c>
      <c r="D22" s="482">
        <v>437.97322012142945</v>
      </c>
      <c r="E22" s="482">
        <v>482.70390900199982</v>
      </c>
      <c r="F22" s="482">
        <v>420.59921202759239</v>
      </c>
      <c r="G22" s="482">
        <v>386.9950018661832</v>
      </c>
      <c r="H22" s="482">
        <v>420.44271607016987</v>
      </c>
      <c r="I22" s="483">
        <v>408.3531840848637</v>
      </c>
      <c r="J22" s="483">
        <v>360.02396740015956</v>
      </c>
      <c r="K22" s="483">
        <v>376.31049887991043</v>
      </c>
      <c r="L22" s="483">
        <v>380.9117517667845</v>
      </c>
      <c r="M22" s="484">
        <v>396.81713383590505</v>
      </c>
      <c r="N22" s="484">
        <v>367.3062307767745</v>
      </c>
      <c r="O22" s="77"/>
      <c r="P22" s="403"/>
    </row>
    <row r="23" spans="1:16" s="50" customFormat="1" ht="15" x14ac:dyDescent="0.3">
      <c r="A23" s="485" t="s">
        <v>6</v>
      </c>
      <c r="B23" s="486">
        <v>398.00901321624826</v>
      </c>
      <c r="C23" s="486">
        <v>341.16721609025319</v>
      </c>
      <c r="D23" s="486">
        <v>335.52632791499377</v>
      </c>
      <c r="E23" s="486">
        <v>332.25786212787762</v>
      </c>
      <c r="F23" s="486">
        <v>338.14159375933104</v>
      </c>
      <c r="G23" s="486">
        <v>345.92585624339603</v>
      </c>
      <c r="H23" s="486">
        <v>311.74008908431574</v>
      </c>
      <c r="I23" s="487">
        <v>335.89838876199389</v>
      </c>
      <c r="J23" s="487">
        <v>327.70934549217492</v>
      </c>
      <c r="K23" s="487">
        <v>302.49421978557751</v>
      </c>
      <c r="L23" s="487">
        <v>317.14110025253899</v>
      </c>
      <c r="M23" s="488">
        <v>306.93490638645233</v>
      </c>
      <c r="N23" s="488">
        <v>290.23900060749861</v>
      </c>
      <c r="O23" s="77"/>
      <c r="P23" s="403"/>
    </row>
    <row r="25" spans="1:16" x14ac:dyDescent="0.3">
      <c r="A25" s="277" t="s">
        <v>43</v>
      </c>
    </row>
    <row r="26" spans="1:16" x14ac:dyDescent="0.3">
      <c r="A26" s="476" t="s">
        <v>440</v>
      </c>
    </row>
    <row r="27" spans="1:16" x14ac:dyDescent="0.3">
      <c r="A27" s="476"/>
    </row>
    <row r="28" spans="1:16" ht="17.25" x14ac:dyDescent="0.35">
      <c r="A28" s="278" t="s">
        <v>220</v>
      </c>
    </row>
    <row r="29" spans="1:16" ht="17.25" x14ac:dyDescent="0.35">
      <c r="A29" s="276" t="s">
        <v>388</v>
      </c>
    </row>
  </sheetData>
  <hyperlinks>
    <hyperlink ref="A2" location="'Chapter 2a'!A1" display="Back to Table of Contents" xr:uid="{74343502-A0FF-445A-AA51-74C906E849D3}"/>
  </hyperlinks>
  <pageMargins left="0.7" right="0.7" top="0.75" bottom="0.75" header="0.3" footer="0.3"/>
  <pageSetup paperSize="9" scale="75" fitToHeight="0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6">
    <tabColor rgb="FF8497B0"/>
    <pageSetUpPr fitToPage="1"/>
  </sheetPr>
  <dimension ref="A1:Q23"/>
  <sheetViews>
    <sheetView showGridLines="0" zoomScaleNormal="100" workbookViewId="0"/>
  </sheetViews>
  <sheetFormatPr defaultColWidth="9.140625" defaultRowHeight="16.5" x14ac:dyDescent="0.3"/>
  <cols>
    <col min="1" max="14" width="9.140625" style="44"/>
    <col min="15" max="15" width="3.7109375" style="44" customWidth="1"/>
    <col min="16" max="29" width="9.140625" style="44"/>
    <col min="30" max="30" width="3.7109375" style="44" customWidth="1"/>
    <col min="31" max="44" width="9.140625" style="44"/>
    <col min="45" max="45" width="3.7109375" style="44" customWidth="1"/>
    <col min="46" max="16384" width="9.140625" style="44"/>
  </cols>
  <sheetData>
    <row r="1" spans="1:17" x14ac:dyDescent="0.3">
      <c r="A1" s="244" t="s">
        <v>145</v>
      </c>
      <c r="B1" s="60"/>
      <c r="C1" s="84"/>
      <c r="D1" s="471" t="s">
        <v>471</v>
      </c>
      <c r="E1" s="85"/>
      <c r="F1" s="85"/>
      <c r="G1" s="85"/>
      <c r="H1" s="85"/>
      <c r="I1" s="85"/>
      <c r="J1" s="85"/>
      <c r="K1" s="85"/>
      <c r="L1" s="85"/>
      <c r="M1" s="85"/>
      <c r="N1" s="85"/>
      <c r="O1" s="85" t="s">
        <v>122</v>
      </c>
      <c r="P1" s="85" t="s">
        <v>118</v>
      </c>
      <c r="Q1" s="85" t="s">
        <v>118</v>
      </c>
    </row>
    <row r="23" spans="3:3" x14ac:dyDescent="0.3">
      <c r="C23" s="55"/>
    </row>
  </sheetData>
  <hyperlinks>
    <hyperlink ref="A1" location="'Chapter 2a'!A1" display="Back to Table of Contents" xr:uid="{506E87C9-242E-4BB5-B95A-310326027163}"/>
  </hyperlinks>
  <pageMargins left="0.7" right="0.7" top="0.75" bottom="0.75" header="0.3" footer="0.3"/>
  <pageSetup paperSize="9" scale="46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17">
    <tabColor rgb="FF8497B0"/>
    <pageSetUpPr fitToPage="1"/>
  </sheetPr>
  <dimension ref="A1:P33"/>
  <sheetViews>
    <sheetView showGridLines="0" zoomScaleNormal="100" zoomScaleSheetLayoutView="100" workbookViewId="0">
      <pane xSplit="1" ySplit="4" topLeftCell="B20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6.5" x14ac:dyDescent="0.3"/>
  <cols>
    <col min="1" max="1" width="47.7109375" style="44" customWidth="1"/>
    <col min="2" max="8" width="9.140625" style="91" customWidth="1"/>
    <col min="9" max="12" width="9.140625" style="56" customWidth="1"/>
    <col min="13" max="14" width="9.140625" style="44" customWidth="1"/>
    <col min="15" max="16384" width="9.140625" style="44"/>
  </cols>
  <sheetData>
    <row r="1" spans="1:16" ht="18" x14ac:dyDescent="0.35">
      <c r="A1" s="399" t="s">
        <v>483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400"/>
      <c r="P1" s="400"/>
    </row>
    <row r="2" spans="1:16" s="279" customFormat="1" ht="15" x14ac:dyDescent="0.3">
      <c r="A2" s="244" t="s">
        <v>145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5"/>
    </row>
    <row r="3" spans="1:16" s="50" customFormat="1" ht="15" x14ac:dyDescent="0.3">
      <c r="B3" s="67"/>
      <c r="C3" s="67"/>
      <c r="D3" s="67"/>
      <c r="E3" s="67"/>
      <c r="F3" s="67"/>
      <c r="G3" s="67"/>
      <c r="H3" s="67"/>
      <c r="I3" s="391"/>
      <c r="J3" s="391"/>
      <c r="K3" s="391"/>
      <c r="L3" s="391"/>
    </row>
    <row r="4" spans="1:16" s="50" customFormat="1" ht="15" x14ac:dyDescent="0.3">
      <c r="A4" s="418" t="s">
        <v>91</v>
      </c>
      <c r="B4" s="392">
        <v>2005</v>
      </c>
      <c r="C4" s="392">
        <v>2006</v>
      </c>
      <c r="D4" s="392">
        <v>2007</v>
      </c>
      <c r="E4" s="392">
        <v>2008</v>
      </c>
      <c r="F4" s="392">
        <v>2009</v>
      </c>
      <c r="G4" s="392">
        <v>2010</v>
      </c>
      <c r="H4" s="392">
        <v>2011</v>
      </c>
      <c r="I4" s="392">
        <v>2012</v>
      </c>
      <c r="J4" s="392">
        <v>2013</v>
      </c>
      <c r="K4" s="392">
        <v>2014</v>
      </c>
      <c r="L4" s="392">
        <v>2015</v>
      </c>
      <c r="M4" s="392">
        <v>2016</v>
      </c>
      <c r="N4" s="392">
        <v>2017</v>
      </c>
    </row>
    <row r="5" spans="1:16" s="50" customFormat="1" ht="15" x14ac:dyDescent="0.3">
      <c r="A5" s="489" t="s">
        <v>274</v>
      </c>
      <c r="B5" s="490">
        <v>53.877259115732215</v>
      </c>
      <c r="C5" s="490">
        <v>49.071295424488333</v>
      </c>
      <c r="D5" s="490">
        <v>45.569266317610726</v>
      </c>
      <c r="E5" s="490">
        <v>37.529049627664122</v>
      </c>
      <c r="F5" s="490">
        <v>44.201789051694512</v>
      </c>
      <c r="G5" s="490">
        <v>46.700953161529455</v>
      </c>
      <c r="H5" s="490">
        <v>39.254567798303071</v>
      </c>
      <c r="I5" s="491">
        <v>41.151488630500758</v>
      </c>
      <c r="J5" s="491">
        <v>36.223217258129914</v>
      </c>
      <c r="K5" s="491">
        <v>30.619519079136026</v>
      </c>
      <c r="L5" s="491">
        <v>31.788850110264651</v>
      </c>
      <c r="M5" s="492">
        <v>29.53234754933569</v>
      </c>
      <c r="N5" s="492">
        <v>24.937962687274418</v>
      </c>
    </row>
    <row r="6" spans="1:16" s="50" customFormat="1" ht="15" x14ac:dyDescent="0.3">
      <c r="A6" s="49" t="s">
        <v>275</v>
      </c>
      <c r="B6" s="493">
        <v>153.89043298109382</v>
      </c>
      <c r="C6" s="493">
        <v>143.05297833202167</v>
      </c>
      <c r="D6" s="493">
        <v>129.01374245238037</v>
      </c>
      <c r="E6" s="493">
        <v>126.88244229692853</v>
      </c>
      <c r="F6" s="493">
        <v>128.8747452156129</v>
      </c>
      <c r="G6" s="493">
        <v>118.18861546790305</v>
      </c>
      <c r="H6" s="493">
        <v>102.83429318297794</v>
      </c>
      <c r="I6" s="494">
        <v>111.32673509515224</v>
      </c>
      <c r="J6" s="494">
        <v>110.86198743777574</v>
      </c>
      <c r="K6" s="494">
        <v>92.98070547507929</v>
      </c>
      <c r="L6" s="494">
        <v>96.208946647639635</v>
      </c>
      <c r="M6" s="495">
        <v>84.933811290616788</v>
      </c>
      <c r="N6" s="495">
        <v>83.428287955541535</v>
      </c>
    </row>
    <row r="7" spans="1:16" s="50" customFormat="1" ht="15" x14ac:dyDescent="0.3">
      <c r="A7" s="49" t="s">
        <v>276</v>
      </c>
      <c r="B7" s="493">
        <v>312.53678769340746</v>
      </c>
      <c r="C7" s="493">
        <v>282.39169060972864</v>
      </c>
      <c r="D7" s="493">
        <v>251.75284431119704</v>
      </c>
      <c r="E7" s="493">
        <v>244.7264272519873</v>
      </c>
      <c r="F7" s="493">
        <v>232.14614337641123</v>
      </c>
      <c r="G7" s="493">
        <v>219.82542422216045</v>
      </c>
      <c r="H7" s="493">
        <v>199.47958404377223</v>
      </c>
      <c r="I7" s="494">
        <v>195.54766890767411</v>
      </c>
      <c r="J7" s="494">
        <v>203.54852280306562</v>
      </c>
      <c r="K7" s="494">
        <v>175.49590085834922</v>
      </c>
      <c r="L7" s="494">
        <v>171.90399266704759</v>
      </c>
      <c r="M7" s="495">
        <v>142.05548053015249</v>
      </c>
      <c r="N7" s="495">
        <v>144.32233291222511</v>
      </c>
    </row>
    <row r="8" spans="1:16" s="50" customFormat="1" ht="15" x14ac:dyDescent="0.3">
      <c r="A8" s="49" t="s">
        <v>277</v>
      </c>
      <c r="B8" s="493">
        <v>404.80414206664739</v>
      </c>
      <c r="C8" s="493">
        <v>363.32761059376639</v>
      </c>
      <c r="D8" s="493">
        <v>311.40916670254762</v>
      </c>
      <c r="E8" s="493">
        <v>282.11270480471705</v>
      </c>
      <c r="F8" s="493">
        <v>278.0861623961124</v>
      </c>
      <c r="G8" s="493">
        <v>279.39168475401783</v>
      </c>
      <c r="H8" s="493">
        <v>257.61366128958434</v>
      </c>
      <c r="I8" s="494">
        <v>293.66198525745159</v>
      </c>
      <c r="J8" s="494">
        <v>264.21928824516266</v>
      </c>
      <c r="K8" s="494">
        <v>230.59453740400591</v>
      </c>
      <c r="L8" s="494">
        <v>216.60304213674041</v>
      </c>
      <c r="M8" s="495">
        <v>196.37552681775884</v>
      </c>
      <c r="N8" s="495">
        <v>171.38434057692726</v>
      </c>
    </row>
    <row r="9" spans="1:16" s="50" customFormat="1" ht="15" x14ac:dyDescent="0.3">
      <c r="B9" s="397"/>
      <c r="C9" s="397"/>
      <c r="D9" s="397"/>
      <c r="E9" s="397"/>
      <c r="F9" s="397"/>
      <c r="G9" s="397"/>
      <c r="H9" s="397"/>
      <c r="I9" s="398"/>
      <c r="J9" s="398"/>
      <c r="K9" s="398"/>
      <c r="L9" s="398"/>
      <c r="M9" s="72"/>
      <c r="N9" s="72"/>
    </row>
    <row r="10" spans="1:16" s="50" customFormat="1" ht="15" x14ac:dyDescent="0.3">
      <c r="A10" s="419" t="s">
        <v>438</v>
      </c>
      <c r="B10" s="420">
        <v>116.14211517001854</v>
      </c>
      <c r="C10" s="420">
        <v>105.50322653729771</v>
      </c>
      <c r="D10" s="420">
        <v>93.156586329280358</v>
      </c>
      <c r="E10" s="420">
        <v>87.585112086065507</v>
      </c>
      <c r="F10" s="420">
        <v>87.014928669621497</v>
      </c>
      <c r="G10" s="420">
        <v>84.466588724442644</v>
      </c>
      <c r="H10" s="420">
        <v>75.329498695855577</v>
      </c>
      <c r="I10" s="421">
        <v>80.417491225838248</v>
      </c>
      <c r="J10" s="421">
        <v>77.382768013614452</v>
      </c>
      <c r="K10" s="421">
        <v>66.463261305304428</v>
      </c>
      <c r="L10" s="421">
        <v>65.22079099845665</v>
      </c>
      <c r="M10" s="422">
        <v>57.697888718664565</v>
      </c>
      <c r="N10" s="422">
        <v>53.64176819343507</v>
      </c>
    </row>
    <row r="11" spans="1:16" s="50" customFormat="1" ht="15" x14ac:dyDescent="0.3">
      <c r="A11" s="393"/>
      <c r="B11" s="67"/>
      <c r="C11" s="67"/>
      <c r="D11" s="67"/>
      <c r="E11" s="67"/>
      <c r="F11" s="67"/>
      <c r="G11" s="67"/>
      <c r="H11" s="67"/>
      <c r="I11" s="391"/>
      <c r="J11" s="391"/>
      <c r="K11" s="391"/>
      <c r="L11" s="391"/>
    </row>
    <row r="12" spans="1:16" s="50" customFormat="1" ht="15" x14ac:dyDescent="0.3">
      <c r="A12" s="417" t="s">
        <v>89</v>
      </c>
      <c r="B12" s="392">
        <v>2005</v>
      </c>
      <c r="C12" s="392">
        <v>2006</v>
      </c>
      <c r="D12" s="392">
        <v>2007</v>
      </c>
      <c r="E12" s="392">
        <v>2008</v>
      </c>
      <c r="F12" s="392">
        <v>2009</v>
      </c>
      <c r="G12" s="392">
        <v>2010</v>
      </c>
      <c r="H12" s="392">
        <v>2011</v>
      </c>
      <c r="I12" s="392">
        <v>2012</v>
      </c>
      <c r="J12" s="392">
        <v>2013</v>
      </c>
      <c r="K12" s="392">
        <v>2014</v>
      </c>
      <c r="L12" s="392">
        <v>2015</v>
      </c>
      <c r="M12" s="392">
        <v>2016</v>
      </c>
      <c r="N12" s="392">
        <v>2017</v>
      </c>
    </row>
    <row r="13" spans="1:16" s="50" customFormat="1" ht="15" x14ac:dyDescent="0.3">
      <c r="A13" s="489" t="s">
        <v>274</v>
      </c>
      <c r="B13" s="490">
        <v>75.243423505293649</v>
      </c>
      <c r="C13" s="490">
        <v>69.402836545729485</v>
      </c>
      <c r="D13" s="490">
        <v>60.744015493530348</v>
      </c>
      <c r="E13" s="490">
        <v>48.309103273651523</v>
      </c>
      <c r="F13" s="490">
        <v>65.876356900689956</v>
      </c>
      <c r="G13" s="490">
        <v>65.91896551124411</v>
      </c>
      <c r="H13" s="490">
        <v>56.148147858576529</v>
      </c>
      <c r="I13" s="491">
        <v>59.59351016030169</v>
      </c>
      <c r="J13" s="491">
        <v>53.59860434998761</v>
      </c>
      <c r="K13" s="491">
        <v>40.759405512412769</v>
      </c>
      <c r="L13" s="491">
        <v>46.308479435113675</v>
      </c>
      <c r="M13" s="492">
        <v>41.92478877968469</v>
      </c>
      <c r="N13" s="492">
        <v>31.779243543284682</v>
      </c>
    </row>
    <row r="14" spans="1:16" s="50" customFormat="1" ht="15" x14ac:dyDescent="0.3">
      <c r="A14" s="49" t="s">
        <v>275</v>
      </c>
      <c r="B14" s="493">
        <v>222.36406955489784</v>
      </c>
      <c r="C14" s="493">
        <v>211.70527301793047</v>
      </c>
      <c r="D14" s="493">
        <v>185.90372089641994</v>
      </c>
      <c r="E14" s="493">
        <v>185.81682535087847</v>
      </c>
      <c r="F14" s="493">
        <v>182.07391660748036</v>
      </c>
      <c r="G14" s="493">
        <v>178.42509876323885</v>
      </c>
      <c r="H14" s="493">
        <v>154.46189088266507</v>
      </c>
      <c r="I14" s="494">
        <v>157.57335956775228</v>
      </c>
      <c r="J14" s="494">
        <v>159.61764398346932</v>
      </c>
      <c r="K14" s="494">
        <v>139.65304622408911</v>
      </c>
      <c r="L14" s="494">
        <v>142.51179014157779</v>
      </c>
      <c r="M14" s="495">
        <v>125.9805923870352</v>
      </c>
      <c r="N14" s="495">
        <v>113.95886461097626</v>
      </c>
    </row>
    <row r="15" spans="1:16" s="50" customFormat="1" ht="15" x14ac:dyDescent="0.3">
      <c r="A15" s="49" t="s">
        <v>276</v>
      </c>
      <c r="B15" s="493">
        <v>386.31790063333358</v>
      </c>
      <c r="C15" s="493">
        <v>386.22248728196882</v>
      </c>
      <c r="D15" s="493">
        <v>341.68226245289173</v>
      </c>
      <c r="E15" s="493">
        <v>346.14968298190792</v>
      </c>
      <c r="F15" s="493">
        <v>308.39293311491434</v>
      </c>
      <c r="G15" s="493">
        <v>327.86951084168584</v>
      </c>
      <c r="H15" s="493">
        <v>270.591905629949</v>
      </c>
      <c r="I15" s="494">
        <v>275.6840178379291</v>
      </c>
      <c r="J15" s="494">
        <v>278.68536768650137</v>
      </c>
      <c r="K15" s="494">
        <v>245.81915302267032</v>
      </c>
      <c r="L15" s="494">
        <v>241.97985748698986</v>
      </c>
      <c r="M15" s="495">
        <v>186.97779315445936</v>
      </c>
      <c r="N15" s="495">
        <v>205.29552096162817</v>
      </c>
    </row>
    <row r="16" spans="1:16" s="50" customFormat="1" ht="15" x14ac:dyDescent="0.3">
      <c r="A16" s="49" t="s">
        <v>277</v>
      </c>
      <c r="B16" s="493">
        <v>551.46554268945397</v>
      </c>
      <c r="C16" s="493">
        <v>486.22682401403574</v>
      </c>
      <c r="D16" s="493">
        <v>422.73983356009819</v>
      </c>
      <c r="E16" s="493">
        <v>364.18218668455938</v>
      </c>
      <c r="F16" s="493">
        <v>368.68664526014845</v>
      </c>
      <c r="G16" s="493">
        <v>358.82863147228181</v>
      </c>
      <c r="H16" s="493">
        <v>341.80163430578051</v>
      </c>
      <c r="I16" s="494">
        <v>384.35344352619876</v>
      </c>
      <c r="J16" s="494">
        <v>341.77550285639552</v>
      </c>
      <c r="K16" s="494">
        <v>311.04363807020712</v>
      </c>
      <c r="L16" s="494">
        <v>274.33831615795401</v>
      </c>
      <c r="M16" s="495">
        <v>234.57676629602574</v>
      </c>
      <c r="N16" s="495">
        <v>230.20972598594699</v>
      </c>
    </row>
    <row r="17" spans="1:14" s="50" customFormat="1" ht="15" x14ac:dyDescent="0.3">
      <c r="B17" s="397"/>
      <c r="C17" s="397"/>
      <c r="D17" s="397"/>
      <c r="E17" s="397"/>
      <c r="F17" s="397"/>
      <c r="G17" s="397"/>
      <c r="H17" s="397"/>
      <c r="I17" s="398"/>
      <c r="J17" s="398"/>
      <c r="K17" s="398"/>
      <c r="L17" s="398"/>
      <c r="M17" s="72"/>
      <c r="N17" s="72"/>
    </row>
    <row r="18" spans="1:14" s="50" customFormat="1" ht="15" x14ac:dyDescent="0.3">
      <c r="A18" s="419" t="s">
        <v>438</v>
      </c>
      <c r="B18" s="420">
        <v>155.37144614171302</v>
      </c>
      <c r="C18" s="420">
        <v>145.55329884237611</v>
      </c>
      <c r="D18" s="420">
        <v>127.82192927175304</v>
      </c>
      <c r="E18" s="420">
        <v>119.87955660412115</v>
      </c>
      <c r="F18" s="420">
        <v>117.79424787391498</v>
      </c>
      <c r="G18" s="420">
        <v>119.01758784190102</v>
      </c>
      <c r="H18" s="420">
        <v>104.16988366832766</v>
      </c>
      <c r="I18" s="421">
        <v>110.61342921641588</v>
      </c>
      <c r="J18" s="421">
        <v>105.48742567580632</v>
      </c>
      <c r="K18" s="421">
        <v>92.502161199215195</v>
      </c>
      <c r="L18" s="421">
        <v>89.764141134948446</v>
      </c>
      <c r="M18" s="422">
        <v>75.432949408115107</v>
      </c>
      <c r="N18" s="422">
        <v>73.553349369144513</v>
      </c>
    </row>
    <row r="19" spans="1:14" s="50" customFormat="1" ht="15" x14ac:dyDescent="0.3">
      <c r="A19" s="393"/>
      <c r="B19" s="412"/>
      <c r="C19" s="412"/>
      <c r="D19" s="412"/>
      <c r="E19" s="412"/>
      <c r="F19" s="412"/>
      <c r="G19" s="413"/>
      <c r="H19" s="412"/>
      <c r="I19" s="387"/>
      <c r="J19" s="387"/>
      <c r="K19" s="387"/>
      <c r="L19" s="387"/>
      <c r="M19" s="393"/>
      <c r="N19" s="393"/>
    </row>
    <row r="20" spans="1:14" s="50" customFormat="1" ht="15" x14ac:dyDescent="0.3">
      <c r="A20" s="416" t="s">
        <v>90</v>
      </c>
      <c r="B20" s="392">
        <v>2005</v>
      </c>
      <c r="C20" s="392">
        <v>2006</v>
      </c>
      <c r="D20" s="392">
        <v>2007</v>
      </c>
      <c r="E20" s="392">
        <v>2008</v>
      </c>
      <c r="F20" s="392">
        <v>2009</v>
      </c>
      <c r="G20" s="392">
        <v>2010</v>
      </c>
      <c r="H20" s="392">
        <v>2011</v>
      </c>
      <c r="I20" s="392">
        <v>2012</v>
      </c>
      <c r="J20" s="392">
        <v>2013</v>
      </c>
      <c r="K20" s="392">
        <v>2014</v>
      </c>
      <c r="L20" s="392">
        <v>2015</v>
      </c>
      <c r="M20" s="392">
        <v>2016</v>
      </c>
      <c r="N20" s="392">
        <v>2017</v>
      </c>
    </row>
    <row r="21" spans="1:14" s="50" customFormat="1" ht="15" x14ac:dyDescent="0.3">
      <c r="A21" s="489" t="s">
        <v>274</v>
      </c>
      <c r="B21" s="490">
        <v>31.773174846384013</v>
      </c>
      <c r="C21" s="490">
        <v>28.043364132455078</v>
      </c>
      <c r="D21" s="490">
        <v>29.950022907174642</v>
      </c>
      <c r="E21" s="490">
        <v>26.448111517309773</v>
      </c>
      <c r="F21" s="490">
        <v>21.900094856893247</v>
      </c>
      <c r="G21" s="490">
        <v>26.880943734872488</v>
      </c>
      <c r="H21" s="490">
        <v>21.972312152777814</v>
      </c>
      <c r="I21" s="491">
        <v>22.321263046103919</v>
      </c>
      <c r="J21" s="491">
        <v>18.517116844357059</v>
      </c>
      <c r="K21" s="491">
        <v>20.305667056890265</v>
      </c>
      <c r="L21" s="491">
        <v>17.105908462256572</v>
      </c>
      <c r="M21" s="492">
        <v>17.008104201663471</v>
      </c>
      <c r="N21" s="492">
        <v>17.969025941688571</v>
      </c>
    </row>
    <row r="22" spans="1:14" s="50" customFormat="1" ht="15" x14ac:dyDescent="0.3">
      <c r="A22" s="49" t="s">
        <v>275</v>
      </c>
      <c r="B22" s="493">
        <v>85.833145121308846</v>
      </c>
      <c r="C22" s="493">
        <v>74.730481378633428</v>
      </c>
      <c r="D22" s="493">
        <v>72.32789192758608</v>
      </c>
      <c r="E22" s="493">
        <v>68.375949262157519</v>
      </c>
      <c r="F22" s="493">
        <v>76.285267675990326</v>
      </c>
      <c r="G22" s="493">
        <v>58.703943448540223</v>
      </c>
      <c r="H22" s="493">
        <v>52.350177571052967</v>
      </c>
      <c r="I22" s="494">
        <v>66.05044716139912</v>
      </c>
      <c r="J22" s="494">
        <v>63.419234438111118</v>
      </c>
      <c r="K22" s="494">
        <v>47.235974679653758</v>
      </c>
      <c r="L22" s="494">
        <v>50.622001397100334</v>
      </c>
      <c r="M22" s="495">
        <v>44.114704586139432</v>
      </c>
      <c r="N22" s="495">
        <v>52.865346312466933</v>
      </c>
    </row>
    <row r="23" spans="1:14" s="50" customFormat="1" ht="15" x14ac:dyDescent="0.3">
      <c r="A23" s="49" t="s">
        <v>276</v>
      </c>
      <c r="B23" s="493">
        <v>247.43171086364873</v>
      </c>
      <c r="C23" s="493">
        <v>189.96447831681232</v>
      </c>
      <c r="D23" s="493">
        <v>171.52302219671523</v>
      </c>
      <c r="E23" s="493">
        <v>153.8657822164507</v>
      </c>
      <c r="F23" s="493">
        <v>163.38860083602731</v>
      </c>
      <c r="G23" s="493">
        <v>123.05181982770006</v>
      </c>
      <c r="H23" s="493">
        <v>135.19042882759524</v>
      </c>
      <c r="I23" s="494">
        <v>123.29843008891942</v>
      </c>
      <c r="J23" s="494">
        <v>135.62237977684438</v>
      </c>
      <c r="K23" s="494">
        <v>112.08568465351603</v>
      </c>
      <c r="L23" s="494">
        <v>108.80894209819948</v>
      </c>
      <c r="M23" s="495">
        <v>101.42271142092926</v>
      </c>
      <c r="N23" s="495">
        <v>88.603460788823625</v>
      </c>
    </row>
    <row r="24" spans="1:14" s="50" customFormat="1" ht="15" x14ac:dyDescent="0.3">
      <c r="A24" s="49" t="s">
        <v>277</v>
      </c>
      <c r="B24" s="493">
        <v>320.51983616218234</v>
      </c>
      <c r="C24" s="493">
        <v>289.77773487651859</v>
      </c>
      <c r="D24" s="493">
        <v>237.80170696994213</v>
      </c>
      <c r="E24" s="493">
        <v>226.07734242210233</v>
      </c>
      <c r="F24" s="493">
        <v>219.1729169097438</v>
      </c>
      <c r="G24" s="493">
        <v>224.44556939628376</v>
      </c>
      <c r="H24" s="493">
        <v>200.6641475276042</v>
      </c>
      <c r="I24" s="494">
        <v>231.65620283772415</v>
      </c>
      <c r="J24" s="494">
        <v>210.57199168319266</v>
      </c>
      <c r="K24" s="494">
        <v>177.03086982273373</v>
      </c>
      <c r="L24" s="494">
        <v>174.43008741196329</v>
      </c>
      <c r="M24" s="495">
        <v>168.70909062667565</v>
      </c>
      <c r="N24" s="495">
        <v>129.389463370242</v>
      </c>
    </row>
    <row r="25" spans="1:14" s="50" customFormat="1" ht="15" x14ac:dyDescent="0.3">
      <c r="A25" s="77"/>
      <c r="B25" s="404"/>
      <c r="C25" s="404"/>
      <c r="D25" s="404"/>
      <c r="E25" s="404"/>
      <c r="F25" s="404"/>
      <c r="G25" s="404"/>
      <c r="H25" s="404"/>
      <c r="I25" s="405"/>
      <c r="J25" s="405"/>
      <c r="K25" s="405"/>
      <c r="L25" s="405"/>
      <c r="M25" s="77"/>
      <c r="N25" s="77"/>
    </row>
    <row r="26" spans="1:14" s="50" customFormat="1" ht="15" x14ac:dyDescent="0.3">
      <c r="A26" s="419" t="s">
        <v>438</v>
      </c>
      <c r="B26" s="420">
        <v>84.599791660190633</v>
      </c>
      <c r="C26" s="420">
        <v>72.094411771213146</v>
      </c>
      <c r="D26" s="420">
        <v>63.686604794964893</v>
      </c>
      <c r="E26" s="420">
        <v>59.407162114665269</v>
      </c>
      <c r="F26" s="420">
        <v>60.559757472052695</v>
      </c>
      <c r="G26" s="420">
        <v>53.947291679368774</v>
      </c>
      <c r="H26" s="420">
        <v>50.357223107045613</v>
      </c>
      <c r="I26" s="421">
        <v>54.357911885182915</v>
      </c>
      <c r="J26" s="421">
        <v>52.877709534456798</v>
      </c>
      <c r="K26" s="421">
        <v>44.278864618052935</v>
      </c>
      <c r="L26" s="421">
        <v>43.291004208668454</v>
      </c>
      <c r="M26" s="422">
        <v>41.649189721830432</v>
      </c>
      <c r="N26" s="422">
        <v>36.156909631176511</v>
      </c>
    </row>
    <row r="28" spans="1:14" x14ac:dyDescent="0.3">
      <c r="A28" s="277" t="s">
        <v>43</v>
      </c>
    </row>
    <row r="29" spans="1:14" x14ac:dyDescent="0.3">
      <c r="A29" s="476" t="s">
        <v>489</v>
      </c>
    </row>
    <row r="30" spans="1:14" ht="17.25" x14ac:dyDescent="0.35">
      <c r="A30" s="254" t="s">
        <v>439</v>
      </c>
    </row>
    <row r="31" spans="1:14" ht="17.25" x14ac:dyDescent="0.35">
      <c r="A31" s="254"/>
    </row>
    <row r="32" spans="1:14" ht="17.25" x14ac:dyDescent="0.35">
      <c r="A32" s="278" t="s">
        <v>220</v>
      </c>
    </row>
    <row r="33" spans="1:1" ht="17.25" x14ac:dyDescent="0.35">
      <c r="A33" s="276" t="s">
        <v>388</v>
      </c>
    </row>
  </sheetData>
  <hyperlinks>
    <hyperlink ref="A2" location="'Chapter 2a'!A1" display="Back to Table of Contents" xr:uid="{345886F4-DE64-4624-BC90-B51EC1F1835E}"/>
  </hyperlinks>
  <pageMargins left="0.7" right="0.7" top="0.75" bottom="0.75" header="0.3" footer="0.3"/>
  <pageSetup paperSize="9" scale="78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18">
    <tabColor rgb="FF8497B0"/>
    <pageSetUpPr fitToPage="1"/>
  </sheetPr>
  <dimension ref="A1:Q23"/>
  <sheetViews>
    <sheetView showGridLines="0" zoomScaleNormal="100" workbookViewId="0"/>
  </sheetViews>
  <sheetFormatPr defaultColWidth="9.140625" defaultRowHeight="16.5" x14ac:dyDescent="0.3"/>
  <cols>
    <col min="1" max="14" width="9.140625" style="44"/>
    <col min="15" max="15" width="3.7109375" style="44" customWidth="1"/>
    <col min="16" max="29" width="9.140625" style="44"/>
    <col min="30" max="30" width="3.7109375" style="44" customWidth="1"/>
    <col min="31" max="44" width="9.140625" style="44"/>
    <col min="45" max="45" width="3.7109375" style="44" customWidth="1"/>
    <col min="46" max="16384" width="9.140625" style="44"/>
  </cols>
  <sheetData>
    <row r="1" spans="1:17" x14ac:dyDescent="0.3">
      <c r="A1" s="244" t="s">
        <v>145</v>
      </c>
      <c r="B1" s="60"/>
      <c r="C1" s="84"/>
      <c r="D1" s="471" t="s">
        <v>416</v>
      </c>
      <c r="E1" s="85"/>
      <c r="F1" s="85"/>
      <c r="G1" s="85"/>
      <c r="H1" s="85"/>
      <c r="I1" s="85"/>
      <c r="J1" s="85"/>
      <c r="K1" s="85"/>
      <c r="L1" s="85"/>
      <c r="M1" s="85"/>
      <c r="N1" s="85"/>
      <c r="O1" s="85" t="s">
        <v>122</v>
      </c>
      <c r="P1" s="85" t="s">
        <v>118</v>
      </c>
      <c r="Q1" s="85" t="s">
        <v>118</v>
      </c>
    </row>
    <row r="23" spans="3:3" x14ac:dyDescent="0.3">
      <c r="C23" s="55"/>
    </row>
  </sheetData>
  <hyperlinks>
    <hyperlink ref="A1" location="'Chapter 2a'!A1" display="Back to Table of Contents" xr:uid="{C4F19299-8E08-4855-AA88-1F9401B08AB6}"/>
  </hyperlinks>
  <pageMargins left="0.7" right="0.7" top="0.75" bottom="0.75" header="0.3" footer="0.3"/>
  <pageSetup paperSize="9" scale="33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19">
    <tabColor rgb="FF8497B0"/>
    <pageSetUpPr fitToPage="1"/>
  </sheetPr>
  <dimension ref="A1:P30"/>
  <sheetViews>
    <sheetView showGridLines="0" zoomScaleNormal="100" zoomScaleSheetLayoutView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6.5" x14ac:dyDescent="0.3"/>
  <cols>
    <col min="1" max="1" width="44.7109375" style="44" bestFit="1" customWidth="1"/>
    <col min="2" max="8" width="9.140625" style="91" customWidth="1"/>
    <col min="9" max="12" width="9.140625" style="56" customWidth="1"/>
    <col min="13" max="14" width="9.140625" style="44" customWidth="1"/>
    <col min="15" max="16384" width="9.140625" style="44"/>
  </cols>
  <sheetData>
    <row r="1" spans="1:16" ht="18" x14ac:dyDescent="0.35">
      <c r="A1" s="399" t="s">
        <v>484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400"/>
    </row>
    <row r="2" spans="1:16" s="48" customFormat="1" ht="18" x14ac:dyDescent="0.35">
      <c r="A2" s="244" t="s">
        <v>145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82"/>
      <c r="N2" s="82"/>
      <c r="O2" s="82"/>
      <c r="P2" s="407"/>
    </row>
    <row r="3" spans="1:16" s="50" customFormat="1" ht="15" x14ac:dyDescent="0.3">
      <c r="A3" s="401" t="s">
        <v>334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</row>
    <row r="4" spans="1:16" s="50" customFormat="1" ht="15" x14ac:dyDescent="0.3">
      <c r="A4" s="57"/>
      <c r="B4" s="239">
        <v>2005</v>
      </c>
      <c r="C4" s="239">
        <v>2006</v>
      </c>
      <c r="D4" s="239">
        <v>2007</v>
      </c>
      <c r="E4" s="239">
        <v>2008</v>
      </c>
      <c r="F4" s="239">
        <v>2009</v>
      </c>
      <c r="G4" s="239">
        <v>2010</v>
      </c>
      <c r="H4" s="239">
        <v>2011</v>
      </c>
      <c r="I4" s="239">
        <v>2012</v>
      </c>
      <c r="J4" s="239">
        <v>2013</v>
      </c>
      <c r="K4" s="239">
        <v>2014</v>
      </c>
      <c r="L4" s="239">
        <v>2015</v>
      </c>
      <c r="M4" s="239">
        <v>2016</v>
      </c>
      <c r="N4" s="239">
        <v>2017</v>
      </c>
      <c r="O4" s="77"/>
      <c r="P4" s="77"/>
    </row>
    <row r="5" spans="1:16" s="393" customFormat="1" ht="15" x14ac:dyDescent="0.3">
      <c r="A5" s="116" t="s">
        <v>0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</row>
    <row r="6" spans="1:16" s="50" customFormat="1" ht="15" x14ac:dyDescent="0.3">
      <c r="A6" s="408" t="s">
        <v>335</v>
      </c>
      <c r="B6" s="409">
        <v>106.51787707422731</v>
      </c>
      <c r="C6" s="409">
        <v>100.4660529443632</v>
      </c>
      <c r="D6" s="409">
        <v>88.333676223055221</v>
      </c>
      <c r="E6" s="409">
        <v>81.96692652767949</v>
      </c>
      <c r="F6" s="409">
        <v>79.177319012232743</v>
      </c>
      <c r="G6" s="409">
        <v>75.688201313027051</v>
      </c>
      <c r="H6" s="409">
        <v>70.179117071573572</v>
      </c>
      <c r="I6" s="410">
        <v>75.481096404688103</v>
      </c>
      <c r="J6" s="410">
        <v>73.219646773576287</v>
      </c>
      <c r="K6" s="410">
        <v>61.856896663247099</v>
      </c>
      <c r="L6" s="410">
        <v>60.906604062184556</v>
      </c>
      <c r="M6" s="411">
        <v>54.492373365814331</v>
      </c>
      <c r="N6" s="411">
        <v>50.088368186695433</v>
      </c>
      <c r="O6" s="77"/>
      <c r="P6" s="403"/>
    </row>
    <row r="7" spans="1:16" s="50" customFormat="1" ht="15" x14ac:dyDescent="0.3">
      <c r="A7" s="481" t="s">
        <v>5</v>
      </c>
      <c r="B7" s="482">
        <v>144.16197063138733</v>
      </c>
      <c r="C7" s="482">
        <v>140.66381357807026</v>
      </c>
      <c r="D7" s="482">
        <v>120.00809225081107</v>
      </c>
      <c r="E7" s="482">
        <v>111.68372435576488</v>
      </c>
      <c r="F7" s="482">
        <v>107.2542305250609</v>
      </c>
      <c r="G7" s="482">
        <v>108.71163910517487</v>
      </c>
      <c r="H7" s="482">
        <v>98.438696379647055</v>
      </c>
      <c r="I7" s="483">
        <v>104.37012173556488</v>
      </c>
      <c r="J7" s="483">
        <v>101.18854542606752</v>
      </c>
      <c r="K7" s="483">
        <v>87.472163863540047</v>
      </c>
      <c r="L7" s="483">
        <v>84.624172946233173</v>
      </c>
      <c r="M7" s="484">
        <v>70.865856306289956</v>
      </c>
      <c r="N7" s="484">
        <v>69.868130779439312</v>
      </c>
      <c r="O7" s="77"/>
      <c r="P7" s="403"/>
    </row>
    <row r="8" spans="1:16" s="50" customFormat="1" ht="15" x14ac:dyDescent="0.3">
      <c r="A8" s="485" t="s">
        <v>6</v>
      </c>
      <c r="B8" s="486">
        <v>76.198366494359121</v>
      </c>
      <c r="C8" s="486">
        <v>66.330269884909271</v>
      </c>
      <c r="D8" s="486">
        <v>61.095575669815609</v>
      </c>
      <c r="E8" s="486">
        <v>55.850457358905267</v>
      </c>
      <c r="F8" s="486">
        <v>54.791645360476856</v>
      </c>
      <c r="G8" s="486">
        <v>45.964561234483391</v>
      </c>
      <c r="H8" s="486">
        <v>45.423452707398219</v>
      </c>
      <c r="I8" s="487">
        <v>50.468700514389681</v>
      </c>
      <c r="J8" s="487">
        <v>48.846773263632251</v>
      </c>
      <c r="K8" s="487">
        <v>40.175550799853319</v>
      </c>
      <c r="L8" s="487">
        <v>39.802394686992223</v>
      </c>
      <c r="M8" s="488">
        <v>39.544653458103852</v>
      </c>
      <c r="N8" s="488">
        <v>32.827667262909237</v>
      </c>
      <c r="O8" s="77"/>
      <c r="P8" s="403"/>
    </row>
    <row r="9" spans="1:16" s="50" customFormat="1" ht="15" x14ac:dyDescent="0.3">
      <c r="A9" s="77"/>
      <c r="B9" s="394"/>
      <c r="C9" s="394"/>
      <c r="D9" s="394"/>
      <c r="E9" s="394"/>
      <c r="F9" s="394"/>
      <c r="G9" s="394"/>
      <c r="H9" s="394"/>
      <c r="I9" s="395"/>
      <c r="J9" s="395"/>
      <c r="K9" s="395"/>
      <c r="L9" s="395"/>
      <c r="M9" s="396"/>
      <c r="N9" s="396"/>
      <c r="O9" s="77"/>
      <c r="P9" s="403"/>
    </row>
    <row r="10" spans="1:16" s="393" customFormat="1" ht="15" x14ac:dyDescent="0.3">
      <c r="A10" s="116" t="s">
        <v>1</v>
      </c>
      <c r="B10" s="402"/>
      <c r="C10" s="402"/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2"/>
      <c r="O10" s="116"/>
      <c r="P10" s="403"/>
    </row>
    <row r="11" spans="1:16" s="50" customFormat="1" ht="15" x14ac:dyDescent="0.3">
      <c r="A11" s="408" t="s">
        <v>335</v>
      </c>
      <c r="B11" s="409">
        <v>200.41747416352996</v>
      </c>
      <c r="C11" s="409">
        <v>146.04481473596283</v>
      </c>
      <c r="D11" s="409">
        <v>138.04948678751151</v>
      </c>
      <c r="E11" s="409">
        <v>128.08981688191787</v>
      </c>
      <c r="F11" s="409">
        <v>125.33841099601412</v>
      </c>
      <c r="G11" s="409">
        <v>109.40120578901798</v>
      </c>
      <c r="H11" s="409">
        <v>106.26851997037538</v>
      </c>
      <c r="I11" s="410">
        <v>115.36316855040342</v>
      </c>
      <c r="J11" s="410">
        <v>118.43982964588866</v>
      </c>
      <c r="K11" s="410">
        <v>109.97563526774282</v>
      </c>
      <c r="L11" s="410">
        <v>98.352947228005007</v>
      </c>
      <c r="M11" s="411">
        <v>79.69038594509307</v>
      </c>
      <c r="N11" s="411">
        <v>80.265470120230333</v>
      </c>
      <c r="O11" s="77"/>
      <c r="P11" s="403"/>
    </row>
    <row r="12" spans="1:16" s="50" customFormat="1" ht="15" x14ac:dyDescent="0.3">
      <c r="A12" s="481" t="s">
        <v>5</v>
      </c>
      <c r="B12" s="482">
        <v>253.97425794851017</v>
      </c>
      <c r="C12" s="482">
        <v>189.41928449335106</v>
      </c>
      <c r="D12" s="482">
        <v>206.34728479059197</v>
      </c>
      <c r="E12" s="482">
        <v>175.73480366344612</v>
      </c>
      <c r="F12" s="482">
        <v>177.98046548778274</v>
      </c>
      <c r="G12" s="482">
        <v>151.79692434108233</v>
      </c>
      <c r="H12" s="482">
        <v>145.27950628583758</v>
      </c>
      <c r="I12" s="483">
        <v>158.72981827816173</v>
      </c>
      <c r="J12" s="483">
        <v>152.39978753072961</v>
      </c>
      <c r="K12" s="483">
        <v>150.73058917325559</v>
      </c>
      <c r="L12" s="483">
        <v>127.74526064103104</v>
      </c>
      <c r="M12" s="484">
        <v>103.80720533295666</v>
      </c>
      <c r="N12" s="484">
        <v>99.956378055942707</v>
      </c>
      <c r="O12" s="77"/>
      <c r="P12" s="403"/>
    </row>
    <row r="13" spans="1:16" s="393" customFormat="1" ht="15" x14ac:dyDescent="0.3">
      <c r="A13" s="485" t="s">
        <v>6</v>
      </c>
      <c r="B13" s="486">
        <v>157.27787495243413</v>
      </c>
      <c r="C13" s="486">
        <v>117.16207263767542</v>
      </c>
      <c r="D13" s="486">
        <v>83.086949941717918</v>
      </c>
      <c r="E13" s="486">
        <v>86.659853208570453</v>
      </c>
      <c r="F13" s="486">
        <v>83.4225895722318</v>
      </c>
      <c r="G13" s="486">
        <v>75.223012351359259</v>
      </c>
      <c r="H13" s="486">
        <v>74.777367533669818</v>
      </c>
      <c r="I13" s="487">
        <v>80.128942252951802</v>
      </c>
      <c r="J13" s="487">
        <v>89.192051409223396</v>
      </c>
      <c r="K13" s="487">
        <v>75.606219214247972</v>
      </c>
      <c r="L13" s="487">
        <v>72.085297373763993</v>
      </c>
      <c r="M13" s="488">
        <v>59.858105981610748</v>
      </c>
      <c r="N13" s="488">
        <v>63.409853316653511</v>
      </c>
      <c r="O13" s="77"/>
      <c r="P13" s="403"/>
    </row>
    <row r="14" spans="1:16" s="50" customFormat="1" ht="15" x14ac:dyDescent="0.3">
      <c r="A14" s="77"/>
      <c r="B14" s="394"/>
      <c r="C14" s="394"/>
      <c r="D14" s="394"/>
      <c r="E14" s="394"/>
      <c r="F14" s="394"/>
      <c r="G14" s="394"/>
      <c r="H14" s="394"/>
      <c r="I14" s="395"/>
      <c r="J14" s="395"/>
      <c r="K14" s="395"/>
      <c r="L14" s="395"/>
      <c r="M14" s="396"/>
      <c r="N14" s="396"/>
      <c r="O14" s="77"/>
      <c r="P14" s="403"/>
    </row>
    <row r="15" spans="1:16" s="50" customFormat="1" ht="15" x14ac:dyDescent="0.3">
      <c r="A15" s="116" t="s">
        <v>2</v>
      </c>
      <c r="B15" s="402"/>
      <c r="C15" s="402"/>
      <c r="D15" s="402"/>
      <c r="E15" s="402"/>
      <c r="F15" s="402"/>
      <c r="G15" s="402"/>
      <c r="H15" s="402"/>
      <c r="I15" s="402"/>
      <c r="J15" s="402"/>
      <c r="K15" s="402"/>
      <c r="L15" s="402"/>
      <c r="M15" s="402"/>
      <c r="N15" s="402"/>
      <c r="O15" s="77"/>
      <c r="P15" s="403"/>
    </row>
    <row r="16" spans="1:16" s="50" customFormat="1" ht="15" x14ac:dyDescent="0.3">
      <c r="A16" s="408" t="s">
        <v>335</v>
      </c>
      <c r="B16" s="409">
        <v>115.44573560537356</v>
      </c>
      <c r="C16" s="409">
        <v>102.52105685422927</v>
      </c>
      <c r="D16" s="409">
        <v>81.035640173281294</v>
      </c>
      <c r="E16" s="409">
        <v>77.648128296426748</v>
      </c>
      <c r="F16" s="409">
        <v>84.425654313768149</v>
      </c>
      <c r="G16" s="409">
        <v>68.979648500923872</v>
      </c>
      <c r="H16" s="409">
        <v>73.598344311559003</v>
      </c>
      <c r="I16" s="410">
        <v>91.98551670468963</v>
      </c>
      <c r="J16" s="410">
        <v>81.980186787960221</v>
      </c>
      <c r="K16" s="410">
        <v>62.354194088053269</v>
      </c>
      <c r="L16" s="410">
        <v>70.503665985496127</v>
      </c>
      <c r="M16" s="411">
        <v>62.603687338345907</v>
      </c>
      <c r="N16" s="411">
        <v>58.389055429878532</v>
      </c>
      <c r="O16" s="77"/>
      <c r="P16" s="77"/>
    </row>
    <row r="17" spans="1:16" s="50" customFormat="1" ht="15" x14ac:dyDescent="0.3">
      <c r="A17" s="481" t="s">
        <v>5</v>
      </c>
      <c r="B17" s="482">
        <v>146.06760217668543</v>
      </c>
      <c r="C17" s="482">
        <v>137.56036216615945</v>
      </c>
      <c r="D17" s="482">
        <v>105.62318541102806</v>
      </c>
      <c r="E17" s="482">
        <v>108.51338951511401</v>
      </c>
      <c r="F17" s="482">
        <v>119.79951039500732</v>
      </c>
      <c r="G17" s="482">
        <v>101.08701821148152</v>
      </c>
      <c r="H17" s="482">
        <v>100.29640573664726</v>
      </c>
      <c r="I17" s="483">
        <v>123.23544046759393</v>
      </c>
      <c r="J17" s="483">
        <v>106.26300460032184</v>
      </c>
      <c r="K17" s="483">
        <v>77.366498591643847</v>
      </c>
      <c r="L17" s="483">
        <v>100.26762340388701</v>
      </c>
      <c r="M17" s="484">
        <v>89.892204395529731</v>
      </c>
      <c r="N17" s="484">
        <v>79.792531427623885</v>
      </c>
      <c r="O17" s="77"/>
      <c r="P17" s="403"/>
    </row>
    <row r="18" spans="1:16" s="50" customFormat="1" ht="15" x14ac:dyDescent="0.3">
      <c r="A18" s="485" t="s">
        <v>6</v>
      </c>
      <c r="B18" s="486">
        <v>86.847414542703476</v>
      </c>
      <c r="C18" s="486">
        <v>70.992313278166122</v>
      </c>
      <c r="D18" s="486">
        <v>59.667148115157772</v>
      </c>
      <c r="E18" s="486">
        <v>49.553347471487463</v>
      </c>
      <c r="F18" s="486">
        <v>52.811072553676645</v>
      </c>
      <c r="G18" s="486">
        <v>42.518815326174156</v>
      </c>
      <c r="H18" s="486">
        <v>51.860308765516969</v>
      </c>
      <c r="I18" s="487">
        <v>62.948930309471372</v>
      </c>
      <c r="J18" s="487">
        <v>60.43480633028593</v>
      </c>
      <c r="K18" s="487">
        <v>47.137422849512419</v>
      </c>
      <c r="L18" s="487">
        <v>43.270122630777145</v>
      </c>
      <c r="M18" s="488">
        <v>37.516610166747732</v>
      </c>
      <c r="N18" s="488">
        <v>38.473564526478</v>
      </c>
      <c r="O18" s="77"/>
      <c r="P18" s="403"/>
    </row>
    <row r="19" spans="1:16" s="50" customFormat="1" ht="15" x14ac:dyDescent="0.3">
      <c r="A19" s="77"/>
      <c r="B19" s="394"/>
      <c r="C19" s="394"/>
      <c r="D19" s="394"/>
      <c r="E19" s="394"/>
      <c r="F19" s="394"/>
      <c r="G19" s="394"/>
      <c r="H19" s="394"/>
      <c r="I19" s="395"/>
      <c r="J19" s="395"/>
      <c r="K19" s="395"/>
      <c r="L19" s="395"/>
      <c r="M19" s="396"/>
      <c r="N19" s="396"/>
      <c r="O19" s="77"/>
      <c r="P19" s="77"/>
    </row>
    <row r="20" spans="1:16" s="50" customFormat="1" ht="15" x14ac:dyDescent="0.3">
      <c r="A20" s="116" t="s">
        <v>3</v>
      </c>
      <c r="B20" s="404"/>
      <c r="C20" s="404"/>
      <c r="D20" s="404"/>
      <c r="E20" s="404"/>
      <c r="F20" s="404"/>
      <c r="G20" s="404"/>
      <c r="H20" s="404"/>
      <c r="I20" s="404"/>
      <c r="J20" s="404"/>
      <c r="K20" s="404"/>
      <c r="L20" s="404"/>
      <c r="M20" s="404"/>
      <c r="N20" s="404"/>
      <c r="O20" s="77"/>
      <c r="P20" s="403"/>
    </row>
    <row r="21" spans="1:16" s="50" customFormat="1" ht="15" x14ac:dyDescent="0.3">
      <c r="A21" s="408" t="s">
        <v>335</v>
      </c>
      <c r="B21" s="409">
        <v>159.06092605668013</v>
      </c>
      <c r="C21" s="409">
        <v>142.6815591459293</v>
      </c>
      <c r="D21" s="409">
        <v>126.61356933112965</v>
      </c>
      <c r="E21" s="409">
        <v>153.7615177746876</v>
      </c>
      <c r="F21" s="409">
        <v>213.22498491969699</v>
      </c>
      <c r="G21" s="409">
        <v>299.01413117547497</v>
      </c>
      <c r="H21" s="409">
        <v>141.62796809849903</v>
      </c>
      <c r="I21" s="410">
        <v>106.52037769861329</v>
      </c>
      <c r="J21" s="410">
        <v>74.419592341762197</v>
      </c>
      <c r="K21" s="410">
        <v>84.101898694803637</v>
      </c>
      <c r="L21" s="410">
        <v>88.583334754863898</v>
      </c>
      <c r="M21" s="411">
        <v>81.03112281884259</v>
      </c>
      <c r="N21" s="411">
        <v>74.153352229269245</v>
      </c>
      <c r="O21" s="77"/>
      <c r="P21" s="403"/>
    </row>
    <row r="22" spans="1:16" s="50" customFormat="1" ht="15" x14ac:dyDescent="0.3">
      <c r="A22" s="481" t="s">
        <v>5</v>
      </c>
      <c r="B22" s="482">
        <v>218.25257430098765</v>
      </c>
      <c r="C22" s="482">
        <v>177.0715577485166</v>
      </c>
      <c r="D22" s="482">
        <v>169.51004802338673</v>
      </c>
      <c r="E22" s="482">
        <v>220.56466354171272</v>
      </c>
      <c r="F22" s="482">
        <v>253.27649139468397</v>
      </c>
      <c r="G22" s="482">
        <v>360.31405687347643</v>
      </c>
      <c r="H22" s="482">
        <v>161.82285934898738</v>
      </c>
      <c r="I22" s="483">
        <v>135.61914764238097</v>
      </c>
      <c r="J22" s="483">
        <v>95.966151435819128</v>
      </c>
      <c r="K22" s="483">
        <v>98.483157734014725</v>
      </c>
      <c r="L22" s="483">
        <v>114.89571807489646</v>
      </c>
      <c r="M22" s="484">
        <v>104.78183548064898</v>
      </c>
      <c r="N22" s="484">
        <v>96.131586650954091</v>
      </c>
      <c r="O22" s="77"/>
      <c r="P22" s="403"/>
    </row>
    <row r="23" spans="1:16" s="50" customFormat="1" ht="15" x14ac:dyDescent="0.3">
      <c r="A23" s="485" t="s">
        <v>6</v>
      </c>
      <c r="B23" s="486">
        <v>119.8750861554866</v>
      </c>
      <c r="C23" s="486">
        <v>114.62062153861339</v>
      </c>
      <c r="D23" s="486">
        <v>91.177037423859687</v>
      </c>
      <c r="E23" s="486">
        <v>102.5837823742868</v>
      </c>
      <c r="F23" s="486">
        <v>178.69356044325653</v>
      </c>
      <c r="G23" s="486">
        <v>248.67021310857547</v>
      </c>
      <c r="H23" s="486">
        <v>123.7157932430665</v>
      </c>
      <c r="I23" s="487">
        <v>80.904726813725205</v>
      </c>
      <c r="J23" s="487">
        <v>54.792984507765254</v>
      </c>
      <c r="K23" s="487">
        <v>70.655270183981301</v>
      </c>
      <c r="L23" s="487">
        <v>63.547451281238679</v>
      </c>
      <c r="M23" s="488">
        <v>58.320028215254084</v>
      </c>
      <c r="N23" s="488">
        <v>52.240038948916521</v>
      </c>
      <c r="O23" s="77"/>
      <c r="P23" s="403"/>
    </row>
    <row r="25" spans="1:16" x14ac:dyDescent="0.3">
      <c r="A25" s="277" t="s">
        <v>43</v>
      </c>
    </row>
    <row r="26" spans="1:16" x14ac:dyDescent="0.3">
      <c r="A26" s="476" t="s">
        <v>440</v>
      </c>
    </row>
    <row r="27" spans="1:16" x14ac:dyDescent="0.3">
      <c r="A27" s="476" t="s">
        <v>490</v>
      </c>
    </row>
    <row r="28" spans="1:16" ht="10.5" customHeight="1" x14ac:dyDescent="0.3">
      <c r="A28" s="476"/>
    </row>
    <row r="29" spans="1:16" ht="17.25" x14ac:dyDescent="0.35">
      <c r="A29" s="278" t="s">
        <v>220</v>
      </c>
    </row>
    <row r="30" spans="1:16" ht="17.25" x14ac:dyDescent="0.35">
      <c r="A30" s="276" t="s">
        <v>388</v>
      </c>
    </row>
  </sheetData>
  <hyperlinks>
    <hyperlink ref="A2" location="'Chapter 2a'!A1" display="Back to Table of Contents" xr:uid="{E5FDA97A-84D1-40C0-9A27-0BDE7595C724}"/>
  </hyperlinks>
  <pageMargins left="0.7" right="0.7" top="0.75" bottom="0.75" header="0.3" footer="0.3"/>
  <pageSetup paperSize="9" scale="75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6">
    <tabColor rgb="FFF1A78A"/>
    <pageSetUpPr fitToPage="1"/>
  </sheetPr>
  <dimension ref="A1:I1"/>
  <sheetViews>
    <sheetView showGridLines="0" workbookViewId="0"/>
  </sheetViews>
  <sheetFormatPr defaultColWidth="9.140625" defaultRowHeight="16.5" x14ac:dyDescent="0.3"/>
  <cols>
    <col min="1" max="20" width="9.140625" style="44"/>
    <col min="21" max="21" width="2.5703125" style="44" customWidth="1"/>
    <col min="22" max="16384" width="9.140625" style="44"/>
  </cols>
  <sheetData>
    <row r="1" spans="1:9" x14ac:dyDescent="0.3">
      <c r="A1" s="244" t="s">
        <v>145</v>
      </c>
      <c r="B1" s="61"/>
      <c r="G1" s="61"/>
      <c r="H1" s="61"/>
      <c r="I1" s="61"/>
    </row>
  </sheetData>
  <hyperlinks>
    <hyperlink ref="A1" location="'Chapter 2a'!A1" display="Back to Table of Contents" xr:uid="{2A2F65C4-C0F7-43B9-A353-832B7E8D5E7A}"/>
  </hyperlinks>
  <pageMargins left="0.7" right="0.7" top="0.75" bottom="0.75" header="0.3" footer="0.3"/>
  <pageSetup paperSize="9" scale="70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20">
    <tabColor rgb="FF8497B0"/>
    <pageSetUpPr fitToPage="1"/>
  </sheetPr>
  <dimension ref="A1:Q23"/>
  <sheetViews>
    <sheetView showGridLines="0" zoomScaleNormal="100" workbookViewId="0"/>
  </sheetViews>
  <sheetFormatPr defaultColWidth="9.140625" defaultRowHeight="16.5" x14ac:dyDescent="0.3"/>
  <cols>
    <col min="1" max="14" width="9.140625" style="44"/>
    <col min="15" max="15" width="3.7109375" style="44" customWidth="1"/>
    <col min="16" max="29" width="9.140625" style="44"/>
    <col min="30" max="30" width="3.7109375" style="44" customWidth="1"/>
    <col min="31" max="44" width="9.140625" style="44"/>
    <col min="45" max="45" width="3.7109375" style="44" customWidth="1"/>
    <col min="46" max="16384" width="9.140625" style="44"/>
  </cols>
  <sheetData>
    <row r="1" spans="1:17" x14ac:dyDescent="0.3">
      <c r="A1" s="244" t="s">
        <v>145</v>
      </c>
      <c r="B1" s="60"/>
      <c r="C1" s="84"/>
      <c r="D1" s="471" t="s">
        <v>471</v>
      </c>
      <c r="E1" s="85"/>
      <c r="F1" s="85"/>
      <c r="G1" s="85"/>
      <c r="H1" s="85"/>
      <c r="I1" s="85"/>
      <c r="J1" s="85"/>
      <c r="K1" s="85"/>
      <c r="L1" s="85"/>
      <c r="M1" s="85"/>
      <c r="N1" s="85"/>
      <c r="O1" s="85" t="s">
        <v>122</v>
      </c>
      <c r="P1" s="85" t="s">
        <v>118</v>
      </c>
      <c r="Q1" s="85" t="s">
        <v>118</v>
      </c>
    </row>
    <row r="23" spans="3:3" x14ac:dyDescent="0.3">
      <c r="C23" s="55"/>
    </row>
  </sheetData>
  <hyperlinks>
    <hyperlink ref="A1" location="'Chapter 2a'!A1" display="Back to Table of Contents" xr:uid="{AA94BF66-D000-4FF7-ADFA-2384788A1910}"/>
  </hyperlinks>
  <pageMargins left="0.7" right="0.7" top="0.75" bottom="0.75" header="0.3" footer="0.3"/>
  <pageSetup paperSize="9" scale="46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6">
    <tabColor rgb="FFD0CECE"/>
    <pageSetUpPr fitToPage="1"/>
  </sheetPr>
  <dimension ref="A1:O31"/>
  <sheetViews>
    <sheetView showGridLines="0" workbookViewId="0">
      <pane ySplit="4" topLeftCell="A5" activePane="bottomLeft" state="frozen"/>
      <selection pane="bottomLeft" activeCell="A2" sqref="A2"/>
    </sheetView>
  </sheetViews>
  <sheetFormatPr defaultColWidth="9.140625" defaultRowHeight="15" x14ac:dyDescent="0.3"/>
  <cols>
    <col min="1" max="1" width="10.42578125" style="186" customWidth="1"/>
    <col min="2" max="2" width="24.5703125" style="186" customWidth="1"/>
    <col min="3" max="3" width="2.7109375" style="186" customWidth="1"/>
    <col min="4" max="5" width="14.140625" style="186" bestFit="1" customWidth="1"/>
    <col min="6" max="6" width="2.7109375" style="186" customWidth="1"/>
    <col min="7" max="7" width="14.28515625" style="186" bestFit="1" customWidth="1"/>
    <col min="8" max="8" width="14.140625" style="186" bestFit="1" customWidth="1"/>
    <col min="9" max="9" width="4.140625" style="186" customWidth="1"/>
    <col min="10" max="10" width="16.28515625" style="186" bestFit="1" customWidth="1"/>
    <col min="11" max="11" width="15.28515625" style="186" customWidth="1"/>
    <col min="12" max="13" width="9.140625" style="186"/>
    <col min="14" max="14" width="9.42578125" style="186" bestFit="1" customWidth="1"/>
    <col min="15" max="16384" width="9.140625" style="186"/>
  </cols>
  <sheetData>
    <row r="1" spans="1:15" s="185" customFormat="1" ht="18" x14ac:dyDescent="0.35">
      <c r="A1" s="183" t="s">
        <v>418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</row>
    <row r="2" spans="1:15" x14ac:dyDescent="0.3">
      <c r="A2" s="244" t="s">
        <v>145</v>
      </c>
    </row>
    <row r="3" spans="1:15" x14ac:dyDescent="0.3">
      <c r="A3" s="187"/>
      <c r="B3" s="187"/>
      <c r="C3" s="188"/>
      <c r="D3" s="513"/>
      <c r="E3" s="513"/>
      <c r="F3" s="188"/>
      <c r="G3" s="513"/>
      <c r="H3" s="513"/>
      <c r="I3" s="188"/>
      <c r="J3" s="513"/>
      <c r="K3" s="513"/>
    </row>
    <row r="4" spans="1:15" ht="30.75" thickBot="1" x14ac:dyDescent="0.35">
      <c r="A4" s="190" t="s">
        <v>147</v>
      </c>
      <c r="B4" s="189" t="s">
        <v>203</v>
      </c>
      <c r="C4" s="191"/>
      <c r="D4" s="192" t="s">
        <v>188</v>
      </c>
      <c r="E4" s="192" t="s">
        <v>189</v>
      </c>
      <c r="F4" s="193"/>
      <c r="G4" s="192" t="s">
        <v>190</v>
      </c>
      <c r="H4" s="192" t="s">
        <v>191</v>
      </c>
      <c r="I4" s="193"/>
      <c r="J4" s="192" t="s">
        <v>192</v>
      </c>
      <c r="K4" s="192" t="s">
        <v>193</v>
      </c>
    </row>
    <row r="5" spans="1:15" ht="15.75" thickTop="1" x14ac:dyDescent="0.3">
      <c r="A5" s="288" t="s">
        <v>0</v>
      </c>
      <c r="B5" s="273" t="s">
        <v>204</v>
      </c>
      <c r="C5" s="202"/>
      <c r="D5" s="203">
        <v>109898.27837499999</v>
      </c>
      <c r="E5" s="203">
        <v>1180.52101141</v>
      </c>
      <c r="F5" s="202"/>
      <c r="G5" s="203">
        <v>22445.213408600001</v>
      </c>
      <c r="H5" s="203">
        <v>234.26265331299999</v>
      </c>
      <c r="I5" s="202"/>
      <c r="J5" s="203">
        <v>7655.5634687700003</v>
      </c>
      <c r="K5" s="203">
        <v>85.546608045599996</v>
      </c>
    </row>
    <row r="6" spans="1:15" x14ac:dyDescent="0.3">
      <c r="A6" s="288" t="s">
        <v>0</v>
      </c>
      <c r="B6" s="273" t="s">
        <v>205</v>
      </c>
      <c r="C6" s="202"/>
      <c r="D6" s="203">
        <v>147745.72949500001</v>
      </c>
      <c r="E6" s="203">
        <v>1197.94772855</v>
      </c>
      <c r="F6" s="202"/>
      <c r="G6" s="203">
        <v>28711.81684</v>
      </c>
      <c r="H6" s="203">
        <v>225.87384091999999</v>
      </c>
      <c r="I6" s="202"/>
      <c r="J6" s="203">
        <v>10085.403581799999</v>
      </c>
      <c r="K6" s="203">
        <v>84.737822571999999</v>
      </c>
    </row>
    <row r="7" spans="1:15" x14ac:dyDescent="0.3">
      <c r="A7" s="288" t="s">
        <v>0</v>
      </c>
      <c r="B7" s="273" t="s">
        <v>206</v>
      </c>
      <c r="C7" s="202"/>
      <c r="D7" s="203">
        <v>141586.63055900001</v>
      </c>
      <c r="E7" s="203">
        <v>1223.3199584399999</v>
      </c>
      <c r="F7" s="202"/>
      <c r="G7" s="203">
        <v>26479.934727</v>
      </c>
      <c r="H7" s="203">
        <v>227.479093474</v>
      </c>
      <c r="I7" s="202"/>
      <c r="J7" s="203">
        <v>9470.1611012499998</v>
      </c>
      <c r="K7" s="203">
        <v>82.723096567699997</v>
      </c>
    </row>
    <row r="8" spans="1:15" x14ac:dyDescent="0.3">
      <c r="A8" s="288" t="s">
        <v>0</v>
      </c>
      <c r="B8" s="273" t="s">
        <v>207</v>
      </c>
      <c r="C8" s="202"/>
      <c r="D8" s="203">
        <v>64928.506997199998</v>
      </c>
      <c r="E8" s="203">
        <v>1231.5974955700001</v>
      </c>
      <c r="F8" s="202"/>
      <c r="G8" s="203">
        <v>13699.1369402</v>
      </c>
      <c r="H8" s="203">
        <v>251.99040811199899</v>
      </c>
      <c r="I8" s="202"/>
      <c r="J8" s="203">
        <v>4537.6452122299997</v>
      </c>
      <c r="K8" s="203">
        <v>89.457434114699893</v>
      </c>
    </row>
    <row r="9" spans="1:15" x14ac:dyDescent="0.3">
      <c r="A9" s="288" t="s">
        <v>0</v>
      </c>
      <c r="B9" s="273" t="s">
        <v>208</v>
      </c>
      <c r="C9" s="202"/>
      <c r="D9" s="203">
        <v>170886.56393100001</v>
      </c>
      <c r="E9" s="203">
        <v>1237.8504115799999</v>
      </c>
      <c r="F9" s="202"/>
      <c r="G9" s="203">
        <v>35200.8302473</v>
      </c>
      <c r="H9" s="203">
        <v>248.00558950600001</v>
      </c>
      <c r="I9" s="202"/>
      <c r="J9" s="203">
        <v>11953.067212800001</v>
      </c>
      <c r="K9" s="203">
        <v>89.777502423900003</v>
      </c>
    </row>
    <row r="10" spans="1:15" x14ac:dyDescent="0.3">
      <c r="A10" s="288" t="s">
        <v>0</v>
      </c>
      <c r="B10" s="273" t="s">
        <v>209</v>
      </c>
      <c r="C10" s="202"/>
      <c r="D10" s="203">
        <v>216660.50099100001</v>
      </c>
      <c r="E10" s="203">
        <v>1209.82804149</v>
      </c>
      <c r="F10" s="202"/>
      <c r="G10" s="203">
        <v>40055.7078568</v>
      </c>
      <c r="H10" s="203">
        <v>218.228118956</v>
      </c>
      <c r="I10" s="202"/>
      <c r="J10" s="203">
        <v>14442.109383999999</v>
      </c>
      <c r="K10" s="203">
        <v>83.512295611900001</v>
      </c>
    </row>
    <row r="11" spans="1:15" x14ac:dyDescent="0.3">
      <c r="A11" s="288" t="s">
        <v>0</v>
      </c>
      <c r="B11" s="273" t="s">
        <v>210</v>
      </c>
      <c r="C11" s="202"/>
      <c r="D11" s="203">
        <v>150429.36215599999</v>
      </c>
      <c r="E11" s="203">
        <v>1241.85968392</v>
      </c>
      <c r="F11" s="202"/>
      <c r="G11" s="203">
        <v>28317.360064500001</v>
      </c>
      <c r="H11" s="203">
        <v>227.00854555399999</v>
      </c>
      <c r="I11" s="202"/>
      <c r="J11" s="203">
        <v>10159.2629077</v>
      </c>
      <c r="K11" s="203">
        <v>87.059189396700006</v>
      </c>
    </row>
    <row r="12" spans="1:15" x14ac:dyDescent="0.3">
      <c r="A12" s="288" t="s">
        <v>0</v>
      </c>
      <c r="B12" s="273" t="s">
        <v>211</v>
      </c>
      <c r="C12" s="202"/>
      <c r="D12" s="203">
        <v>128051.749104</v>
      </c>
      <c r="E12" s="203">
        <v>1156.7975183599999</v>
      </c>
      <c r="F12" s="202"/>
      <c r="G12" s="203">
        <v>27044.722454800001</v>
      </c>
      <c r="H12" s="203">
        <v>236.44520260899901</v>
      </c>
      <c r="I12" s="202"/>
      <c r="J12" s="203">
        <v>9361.7284888199993</v>
      </c>
      <c r="K12" s="203">
        <v>87.508559627799997</v>
      </c>
    </row>
    <row r="13" spans="1:15" x14ac:dyDescent="0.3">
      <c r="A13" s="288" t="s">
        <v>0</v>
      </c>
      <c r="B13" s="273" t="s">
        <v>212</v>
      </c>
      <c r="C13" s="202"/>
      <c r="D13" s="203">
        <v>121062.87033000001</v>
      </c>
      <c r="E13" s="203">
        <v>1169.8733771099901</v>
      </c>
      <c r="F13" s="202"/>
      <c r="G13" s="203">
        <v>26045.3954061</v>
      </c>
      <c r="H13" s="203">
        <v>244.439801381</v>
      </c>
      <c r="I13" s="202"/>
      <c r="J13" s="203">
        <v>8901.8132674699991</v>
      </c>
      <c r="K13" s="203">
        <v>88.915949593299999</v>
      </c>
    </row>
    <row r="14" spans="1:15" x14ac:dyDescent="0.3">
      <c r="A14" s="209" t="s">
        <v>0</v>
      </c>
      <c r="B14" s="209"/>
      <c r="C14" s="210"/>
      <c r="D14" s="211">
        <v>1251250.19194</v>
      </c>
      <c r="E14" s="211">
        <v>1206.1574091699999</v>
      </c>
      <c r="F14" s="212"/>
      <c r="G14" s="211">
        <v>248000.11794500001</v>
      </c>
      <c r="H14" s="211">
        <v>232.92167078099999</v>
      </c>
      <c r="I14" s="212"/>
      <c r="J14" s="211">
        <v>86566.7546248</v>
      </c>
      <c r="K14" s="211">
        <v>86.254891992699996</v>
      </c>
    </row>
    <row r="15" spans="1:15" x14ac:dyDescent="0.3">
      <c r="A15" s="209" t="s">
        <v>1</v>
      </c>
      <c r="B15" s="209"/>
      <c r="C15" s="210"/>
      <c r="D15" s="211">
        <v>131073.70297099999</v>
      </c>
      <c r="E15" s="211">
        <v>1243.4728153000001</v>
      </c>
      <c r="F15" s="212"/>
      <c r="G15" s="211">
        <v>23056.450800999999</v>
      </c>
      <c r="H15" s="211">
        <v>211.70072078299901</v>
      </c>
      <c r="I15" s="212"/>
      <c r="J15" s="211">
        <v>11389.5176261</v>
      </c>
      <c r="K15" s="211">
        <v>109.42083031099899</v>
      </c>
    </row>
    <row r="16" spans="1:15" x14ac:dyDescent="0.3">
      <c r="A16" s="209" t="s">
        <v>2</v>
      </c>
      <c r="B16" s="209"/>
      <c r="C16" s="210"/>
      <c r="D16" s="211">
        <v>76542.2039754</v>
      </c>
      <c r="E16" s="211">
        <v>1183.8934274400001</v>
      </c>
      <c r="F16" s="212"/>
      <c r="G16" s="211">
        <v>10583.9423647</v>
      </c>
      <c r="H16" s="211">
        <v>156.053918807</v>
      </c>
      <c r="I16" s="212"/>
      <c r="J16" s="211">
        <v>6265.7116250700001</v>
      </c>
      <c r="K16" s="211">
        <v>98.898577168000003</v>
      </c>
    </row>
    <row r="17" spans="1:11" x14ac:dyDescent="0.3">
      <c r="A17" s="209" t="s">
        <v>3</v>
      </c>
      <c r="B17" s="209"/>
      <c r="C17" s="210"/>
      <c r="D17" s="211">
        <v>39192.490681299998</v>
      </c>
      <c r="E17" s="211">
        <v>1225.47493485</v>
      </c>
      <c r="F17" s="212"/>
      <c r="G17" s="211">
        <v>6755.6824146099998</v>
      </c>
      <c r="H17" s="211">
        <v>204.338932481</v>
      </c>
      <c r="I17" s="212"/>
      <c r="J17" s="211">
        <v>3150.2181106100002</v>
      </c>
      <c r="K17" s="211">
        <v>99.769069227999907</v>
      </c>
    </row>
    <row r="18" spans="1:11" x14ac:dyDescent="0.3">
      <c r="A18" s="206" t="s">
        <v>4</v>
      </c>
      <c r="B18" s="207"/>
      <c r="C18" s="207"/>
      <c r="D18" s="208">
        <v>1498058.5895700001</v>
      </c>
      <c r="E18" s="208">
        <v>1208.85169602</v>
      </c>
      <c r="F18" s="207"/>
      <c r="G18" s="208">
        <v>288396.19352600002</v>
      </c>
      <c r="H18" s="208">
        <v>226.28407620300001</v>
      </c>
      <c r="I18" s="207"/>
      <c r="J18" s="208">
        <v>107372.20198699999</v>
      </c>
      <c r="K18" s="208">
        <v>89.242676725899997</v>
      </c>
    </row>
    <row r="19" spans="1:11" s="229" customFormat="1" x14ac:dyDescent="0.3">
      <c r="A19" s="224"/>
      <c r="B19" s="225"/>
      <c r="C19" s="226"/>
      <c r="D19" s="226"/>
      <c r="E19" s="226"/>
      <c r="F19" s="227"/>
      <c r="G19" s="226"/>
      <c r="H19" s="226"/>
      <c r="I19" s="226"/>
      <c r="J19" s="228"/>
      <c r="K19" s="228"/>
    </row>
    <row r="20" spans="1:11" s="270" customFormat="1" x14ac:dyDescent="0.35">
      <c r="A20" s="272" t="s">
        <v>43</v>
      </c>
      <c r="B20" s="269" t="s">
        <v>259</v>
      </c>
      <c r="C20" s="269"/>
      <c r="D20" s="269"/>
      <c r="E20" s="269"/>
      <c r="F20" s="269"/>
      <c r="G20" s="269"/>
      <c r="H20" s="269"/>
      <c r="I20" s="269"/>
      <c r="J20" s="269"/>
      <c r="K20" s="269"/>
    </row>
    <row r="21" spans="1:11" s="270" customFormat="1" x14ac:dyDescent="0.35">
      <c r="A21" s="269"/>
      <c r="B21" s="269" t="s">
        <v>261</v>
      </c>
      <c r="C21" s="269"/>
      <c r="D21" s="269"/>
      <c r="E21" s="269"/>
      <c r="F21" s="269"/>
      <c r="G21" s="269"/>
      <c r="H21" s="269"/>
      <c r="I21" s="269"/>
      <c r="J21" s="269"/>
      <c r="K21" s="269"/>
    </row>
    <row r="22" spans="1:11" s="270" customFormat="1" x14ac:dyDescent="0.35">
      <c r="A22" s="269"/>
      <c r="B22" s="269" t="s">
        <v>187</v>
      </c>
      <c r="C22" s="269"/>
      <c r="D22" s="269"/>
      <c r="E22" s="269"/>
      <c r="F22" s="269"/>
      <c r="G22" s="269"/>
      <c r="H22" s="269"/>
      <c r="I22" s="269"/>
      <c r="J22" s="269"/>
      <c r="K22" s="269"/>
    </row>
    <row r="23" spans="1:11" s="270" customFormat="1" x14ac:dyDescent="0.35">
      <c r="A23" s="269"/>
      <c r="B23" s="269" t="s">
        <v>260</v>
      </c>
      <c r="C23" s="269"/>
      <c r="D23" s="269"/>
      <c r="E23" s="269"/>
      <c r="F23" s="269"/>
      <c r="G23" s="269"/>
      <c r="H23" s="269"/>
      <c r="I23" s="269"/>
      <c r="J23" s="269"/>
      <c r="K23" s="269"/>
    </row>
    <row r="24" spans="1:11" s="270" customFormat="1" x14ac:dyDescent="0.35">
      <c r="A24" s="269"/>
      <c r="B24" s="269" t="s">
        <v>262</v>
      </c>
      <c r="C24" s="269"/>
      <c r="D24" s="269"/>
      <c r="E24" s="269"/>
      <c r="F24" s="269"/>
      <c r="G24" s="269"/>
      <c r="H24" s="269"/>
      <c r="I24" s="269"/>
      <c r="J24" s="269"/>
      <c r="K24" s="269"/>
    </row>
    <row r="25" spans="1:11" s="270" customFormat="1" x14ac:dyDescent="0.35">
      <c r="A25" s="271"/>
      <c r="B25" s="269"/>
      <c r="C25" s="269"/>
      <c r="D25" s="269"/>
      <c r="E25" s="269"/>
      <c r="F25" s="269"/>
      <c r="G25" s="269"/>
      <c r="H25" s="269"/>
      <c r="I25" s="269"/>
      <c r="J25" s="269"/>
      <c r="K25" s="269"/>
    </row>
    <row r="26" spans="1:11" s="270" customFormat="1" ht="15.75" x14ac:dyDescent="0.35">
      <c r="A26" s="272" t="s">
        <v>44</v>
      </c>
      <c r="B26" s="269" t="s">
        <v>257</v>
      </c>
      <c r="C26" s="269"/>
      <c r="D26" s="269"/>
      <c r="E26" s="244" t="s">
        <v>255</v>
      </c>
      <c r="F26" s="269"/>
      <c r="G26" s="269"/>
      <c r="H26" s="269"/>
      <c r="I26" s="269"/>
      <c r="J26" s="269"/>
      <c r="K26" s="269"/>
    </row>
    <row r="27" spans="1:11" s="232" customFormat="1" ht="13.5" x14ac:dyDescent="0.3">
      <c r="A27" s="233"/>
      <c r="B27" s="230"/>
      <c r="C27" s="231"/>
      <c r="D27" s="231"/>
      <c r="E27" s="231"/>
      <c r="F27" s="231"/>
      <c r="G27" s="231"/>
      <c r="H27" s="231"/>
      <c r="I27" s="231"/>
      <c r="J27" s="231"/>
      <c r="K27" s="231"/>
    </row>
    <row r="28" spans="1:11" s="232" customFormat="1" ht="13.5" x14ac:dyDescent="0.3">
      <c r="A28" s="233"/>
      <c r="B28" s="230"/>
      <c r="C28" s="231"/>
      <c r="D28" s="234"/>
      <c r="E28" s="234"/>
      <c r="F28" s="234"/>
      <c r="G28" s="234"/>
      <c r="H28" s="234"/>
      <c r="I28" s="234"/>
      <c r="J28" s="234"/>
      <c r="K28" s="231"/>
    </row>
    <row r="29" spans="1:11" s="232" customFormat="1" ht="13.5" x14ac:dyDescent="0.3">
      <c r="B29" s="230"/>
    </row>
    <row r="30" spans="1:11" s="232" customFormat="1" ht="13.5" x14ac:dyDescent="0.3">
      <c r="B30" s="230"/>
    </row>
    <row r="31" spans="1:11" x14ac:dyDescent="0.3">
      <c r="B31" s="235"/>
    </row>
  </sheetData>
  <autoFilter ref="A4:K4" xr:uid="{00000000-0009-0000-0000-00003C000000}"/>
  <mergeCells count="3">
    <mergeCell ref="D3:E3"/>
    <mergeCell ref="G3:H3"/>
    <mergeCell ref="J3:K3"/>
  </mergeCells>
  <hyperlinks>
    <hyperlink ref="E26" r:id="rId1" xr:uid="{00000000-0004-0000-3C00-000000000000}"/>
    <hyperlink ref="A2" location="'Chapter 2a'!A1" display="Back to Table of Contents" xr:uid="{44B39E37-62DF-4C20-9DBC-1547AB7A1FC6}"/>
  </hyperlinks>
  <pageMargins left="0.7" right="0.7" top="0.75" bottom="0.75" header="0.3" footer="0.3"/>
  <pageSetup paperSize="9" scale="77" orientation="landscape" r:id="rId2"/>
  <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theme="2" tint="-0.499984740745262"/>
    <pageSetUpPr fitToPage="1"/>
  </sheetPr>
  <dimension ref="A1:O62"/>
  <sheetViews>
    <sheetView showGridLines="0" workbookViewId="0">
      <pane ySplit="4" topLeftCell="A5" activePane="bottomLeft" state="frozen"/>
      <selection pane="bottomLeft" activeCell="A2" sqref="A2"/>
    </sheetView>
  </sheetViews>
  <sheetFormatPr defaultColWidth="9.140625" defaultRowHeight="15" x14ac:dyDescent="0.3"/>
  <cols>
    <col min="1" max="1" width="7.7109375" style="186" customWidth="1"/>
    <col min="2" max="2" width="8.140625" style="186" customWidth="1"/>
    <col min="3" max="3" width="16.28515625" style="186" customWidth="1"/>
    <col min="4" max="5" width="14.140625" style="186" bestFit="1" customWidth="1"/>
    <col min="6" max="6" width="14.28515625" style="186" bestFit="1" customWidth="1"/>
    <col min="7" max="7" width="14.140625" style="186" bestFit="1" customWidth="1"/>
    <col min="8" max="8" width="16.28515625" style="186" bestFit="1" customWidth="1"/>
    <col min="9" max="9" width="15.28515625" style="186" customWidth="1"/>
    <col min="10" max="11" width="9.140625" style="186"/>
    <col min="12" max="12" width="9.42578125" style="186" bestFit="1" customWidth="1"/>
    <col min="13" max="16384" width="9.140625" style="186"/>
  </cols>
  <sheetData>
    <row r="1" spans="1:12" s="185" customFormat="1" ht="18" x14ac:dyDescent="0.35">
      <c r="A1" s="183" t="s">
        <v>419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</row>
    <row r="2" spans="1:12" x14ac:dyDescent="0.3">
      <c r="A2" s="244" t="s">
        <v>145</v>
      </c>
    </row>
    <row r="3" spans="1:12" x14ac:dyDescent="0.3">
      <c r="A3" s="187"/>
      <c r="B3" s="187"/>
      <c r="C3" s="188"/>
      <c r="D3" s="513"/>
      <c r="E3" s="513"/>
      <c r="F3" s="513"/>
      <c r="G3" s="513"/>
      <c r="H3" s="513"/>
      <c r="I3" s="513"/>
    </row>
    <row r="4" spans="1:12" ht="30.75" thickBot="1" x14ac:dyDescent="0.35">
      <c r="A4" s="189" t="s">
        <v>146</v>
      </c>
      <c r="B4" s="190" t="s">
        <v>147</v>
      </c>
      <c r="C4" s="191"/>
      <c r="D4" s="344" t="s">
        <v>188</v>
      </c>
      <c r="E4" s="355" t="s">
        <v>189</v>
      </c>
      <c r="F4" s="344" t="s">
        <v>190</v>
      </c>
      <c r="G4" s="355" t="s">
        <v>191</v>
      </c>
      <c r="H4" s="344" t="s">
        <v>192</v>
      </c>
      <c r="I4" s="355" t="s">
        <v>193</v>
      </c>
    </row>
    <row r="5" spans="1:12" ht="15.75" thickTop="1" x14ac:dyDescent="0.3">
      <c r="A5" s="194" t="s">
        <v>148</v>
      </c>
      <c r="B5" s="195"/>
      <c r="C5" s="196"/>
      <c r="D5" s="345">
        <v>72721166.703500003</v>
      </c>
      <c r="E5" s="356">
        <v>922.28844494399902</v>
      </c>
      <c r="F5" s="345">
        <v>10636537.8443</v>
      </c>
      <c r="G5" s="356">
        <v>135.55309468900001</v>
      </c>
      <c r="H5" s="345">
        <v>11931061.1032</v>
      </c>
      <c r="I5" s="356">
        <v>150.532856192</v>
      </c>
    </row>
    <row r="6" spans="1:12" x14ac:dyDescent="0.3">
      <c r="A6" s="197" t="s">
        <v>149</v>
      </c>
      <c r="B6" s="198"/>
      <c r="C6" s="199"/>
      <c r="D6" s="346">
        <v>18043063.108800001</v>
      </c>
      <c r="E6" s="357">
        <v>1185.91109061</v>
      </c>
      <c r="F6" s="346">
        <v>3004370.2201999999</v>
      </c>
      <c r="G6" s="357">
        <v>190.81139116999901</v>
      </c>
      <c r="H6" s="346">
        <v>1967890.15222</v>
      </c>
      <c r="I6" s="357">
        <v>130.67467380299999</v>
      </c>
      <c r="L6" s="200"/>
    </row>
    <row r="7" spans="1:12" x14ac:dyDescent="0.3">
      <c r="A7" s="281" t="s">
        <v>149</v>
      </c>
      <c r="B7" s="201" t="s">
        <v>150</v>
      </c>
      <c r="C7" s="202"/>
      <c r="D7" s="347">
        <v>290598.35037399997</v>
      </c>
      <c r="E7" s="358">
        <v>1656.3708332000001</v>
      </c>
      <c r="F7" s="347">
        <v>27869.168479600001</v>
      </c>
      <c r="G7" s="358">
        <v>150.87874146499999</v>
      </c>
      <c r="H7" s="347">
        <v>19829.625199400001</v>
      </c>
      <c r="I7" s="358">
        <v>117.417998561</v>
      </c>
    </row>
    <row r="8" spans="1:12" x14ac:dyDescent="0.3">
      <c r="A8" s="281" t="s">
        <v>149</v>
      </c>
      <c r="B8" s="201" t="s">
        <v>151</v>
      </c>
      <c r="C8" s="202"/>
      <c r="D8" s="347">
        <v>285671.772077</v>
      </c>
      <c r="E8" s="358">
        <v>1278.96503244</v>
      </c>
      <c r="F8" s="347">
        <v>37292.139928500001</v>
      </c>
      <c r="G8" s="358">
        <v>161.75304382499999</v>
      </c>
      <c r="H8" s="347">
        <v>22510.696039499999</v>
      </c>
      <c r="I8" s="358">
        <v>100.088591749</v>
      </c>
    </row>
    <row r="9" spans="1:12" x14ac:dyDescent="0.3">
      <c r="A9" s="281" t="s">
        <v>149</v>
      </c>
      <c r="B9" s="201" t="s">
        <v>152</v>
      </c>
      <c r="C9" s="202"/>
      <c r="D9" s="347">
        <v>297252.881505</v>
      </c>
      <c r="E9" s="358">
        <v>1468.8563390899999</v>
      </c>
      <c r="F9" s="347">
        <v>44115.090611400003</v>
      </c>
      <c r="G9" s="358">
        <v>214.86955207</v>
      </c>
      <c r="H9" s="347">
        <v>28615.985432500001</v>
      </c>
      <c r="I9" s="358">
        <v>142.52791570799999</v>
      </c>
    </row>
    <row r="10" spans="1:12" x14ac:dyDescent="0.3">
      <c r="A10" s="281" t="s">
        <v>149</v>
      </c>
      <c r="B10" s="201" t="s">
        <v>153</v>
      </c>
      <c r="C10" s="202"/>
      <c r="D10" s="347">
        <v>141830.47625899999</v>
      </c>
      <c r="E10" s="358">
        <v>1290.9862197800001</v>
      </c>
      <c r="F10" s="347">
        <v>19024.671099800002</v>
      </c>
      <c r="G10" s="358">
        <v>166.725406803</v>
      </c>
      <c r="H10" s="347">
        <v>10456.152784899999</v>
      </c>
      <c r="I10" s="358">
        <v>97.799256779100006</v>
      </c>
    </row>
    <row r="11" spans="1:12" x14ac:dyDescent="0.3">
      <c r="A11" s="281" t="s">
        <v>149</v>
      </c>
      <c r="B11" s="201" t="s">
        <v>154</v>
      </c>
      <c r="C11" s="202"/>
      <c r="D11" s="347">
        <v>173873.382461</v>
      </c>
      <c r="E11" s="358">
        <v>1480.8308651899999</v>
      </c>
      <c r="F11" s="347">
        <v>22306.280068600001</v>
      </c>
      <c r="G11" s="358">
        <v>179.45163246000001</v>
      </c>
      <c r="H11" s="347">
        <v>14437.5907632</v>
      </c>
      <c r="I11" s="358">
        <v>126.679183737999</v>
      </c>
    </row>
    <row r="12" spans="1:12" x14ac:dyDescent="0.3">
      <c r="A12" s="281" t="s">
        <v>149</v>
      </c>
      <c r="B12" s="201" t="s">
        <v>155</v>
      </c>
      <c r="C12" s="202"/>
      <c r="D12" s="347">
        <v>1473394.90274</v>
      </c>
      <c r="E12" s="358">
        <v>1114.5129005899901</v>
      </c>
      <c r="F12" s="347">
        <v>176831.444407</v>
      </c>
      <c r="G12" s="358">
        <v>126.226974923</v>
      </c>
      <c r="H12" s="347">
        <v>110018.483383</v>
      </c>
      <c r="I12" s="358">
        <v>85.021679251599906</v>
      </c>
    </row>
    <row r="13" spans="1:12" x14ac:dyDescent="0.3">
      <c r="A13" s="281" t="s">
        <v>149</v>
      </c>
      <c r="B13" s="201" t="s">
        <v>156</v>
      </c>
      <c r="C13" s="202"/>
      <c r="D13" s="347">
        <v>2559495.9276299998</v>
      </c>
      <c r="E13" s="358">
        <v>1384.4805331699999</v>
      </c>
      <c r="F13" s="347">
        <v>339346.73407100001</v>
      </c>
      <c r="G13" s="358">
        <v>172.04835542499899</v>
      </c>
      <c r="H13" s="347">
        <v>192031.723046</v>
      </c>
      <c r="I13" s="358">
        <v>107.08373475499999</v>
      </c>
    </row>
    <row r="14" spans="1:12" x14ac:dyDescent="0.3">
      <c r="A14" s="281" t="s">
        <v>149</v>
      </c>
      <c r="B14" s="201" t="s">
        <v>157</v>
      </c>
      <c r="C14" s="202"/>
      <c r="D14" s="347">
        <v>277652.89154400001</v>
      </c>
      <c r="E14" s="358">
        <v>1181.14934636</v>
      </c>
      <c r="F14" s="347">
        <v>40432.598089300001</v>
      </c>
      <c r="G14" s="358">
        <v>159.18202814200001</v>
      </c>
      <c r="H14" s="347">
        <v>27812.944910800001</v>
      </c>
      <c r="I14" s="358">
        <v>116.824095316</v>
      </c>
    </row>
    <row r="15" spans="1:12" x14ac:dyDescent="0.3">
      <c r="A15" s="281" t="s">
        <v>149</v>
      </c>
      <c r="B15" s="201" t="s">
        <v>158</v>
      </c>
      <c r="C15" s="202"/>
      <c r="D15" s="347">
        <v>257752.824957</v>
      </c>
      <c r="E15" s="358">
        <v>1371.1927965899999</v>
      </c>
      <c r="F15" s="347">
        <v>41591.769756299997</v>
      </c>
      <c r="G15" s="358">
        <v>212.10931566799999</v>
      </c>
      <c r="H15" s="347">
        <v>26547.774903400001</v>
      </c>
      <c r="I15" s="358">
        <v>141.39021963499999</v>
      </c>
    </row>
    <row r="16" spans="1:12" x14ac:dyDescent="0.3">
      <c r="A16" s="281" t="s">
        <v>149</v>
      </c>
      <c r="B16" s="201" t="s">
        <v>159</v>
      </c>
      <c r="C16" s="202"/>
      <c r="D16" s="347">
        <v>83620.656030099999</v>
      </c>
      <c r="E16" s="358">
        <v>1171.7634406</v>
      </c>
      <c r="F16" s="347">
        <v>11023.409963</v>
      </c>
      <c r="G16" s="358">
        <v>150.76178502499999</v>
      </c>
      <c r="H16" s="347">
        <v>6597.8258046499996</v>
      </c>
      <c r="I16" s="358">
        <v>93.847473418099995</v>
      </c>
    </row>
    <row r="17" spans="1:15" x14ac:dyDescent="0.3">
      <c r="A17" s="281" t="s">
        <v>149</v>
      </c>
      <c r="B17" s="201" t="s">
        <v>160</v>
      </c>
      <c r="C17" s="202"/>
      <c r="D17" s="347">
        <v>1645526.3852200001</v>
      </c>
      <c r="E17" s="358">
        <v>1174.80932024</v>
      </c>
      <c r="F17" s="347">
        <v>227284.730148</v>
      </c>
      <c r="G17" s="358">
        <v>154.49936972500001</v>
      </c>
      <c r="H17" s="347">
        <v>121862.935064</v>
      </c>
      <c r="I17" s="358">
        <v>82.756418557399996</v>
      </c>
    </row>
    <row r="18" spans="1:15" x14ac:dyDescent="0.3">
      <c r="A18" s="282" t="s">
        <v>149</v>
      </c>
      <c r="B18" s="204" t="s">
        <v>161</v>
      </c>
      <c r="C18" s="205"/>
      <c r="D18" s="348">
        <v>357694.83913899999</v>
      </c>
      <c r="E18" s="359">
        <v>1110.9203939700001</v>
      </c>
      <c r="F18" s="348">
        <v>67552.336695100006</v>
      </c>
      <c r="G18" s="359">
        <v>202.87777830499999</v>
      </c>
      <c r="H18" s="348">
        <v>32571.257683200001</v>
      </c>
      <c r="I18" s="359">
        <v>102.918848392</v>
      </c>
    </row>
    <row r="19" spans="1:15" x14ac:dyDescent="0.3">
      <c r="A19" s="282" t="s">
        <v>149</v>
      </c>
      <c r="B19" s="204" t="s">
        <v>162</v>
      </c>
      <c r="C19" s="205"/>
      <c r="D19" s="348">
        <v>117987.881914</v>
      </c>
      <c r="E19" s="359">
        <v>1294.7609687300001</v>
      </c>
      <c r="F19" s="348">
        <v>14235.914518899999</v>
      </c>
      <c r="G19" s="359">
        <v>149.736457</v>
      </c>
      <c r="H19" s="348">
        <v>11729.5345641</v>
      </c>
      <c r="I19" s="359">
        <v>131.72405849399999</v>
      </c>
    </row>
    <row r="20" spans="1:15" x14ac:dyDescent="0.3">
      <c r="A20" s="282" t="s">
        <v>149</v>
      </c>
      <c r="B20" s="204" t="s">
        <v>163</v>
      </c>
      <c r="C20" s="205"/>
      <c r="D20" s="348">
        <v>880730.242203</v>
      </c>
      <c r="E20" s="359">
        <v>1293.6380809499999</v>
      </c>
      <c r="F20" s="348">
        <v>138131.91005400001</v>
      </c>
      <c r="G20" s="359">
        <v>194.67442914399999</v>
      </c>
      <c r="H20" s="348">
        <v>90705.378117500004</v>
      </c>
      <c r="I20" s="359">
        <v>131.93451971799999</v>
      </c>
    </row>
    <row r="21" spans="1:15" x14ac:dyDescent="0.3">
      <c r="A21" s="282" t="s">
        <v>149</v>
      </c>
      <c r="B21" s="204" t="s">
        <v>164</v>
      </c>
      <c r="C21" s="205"/>
      <c r="D21" s="348">
        <v>211272.30319100001</v>
      </c>
      <c r="E21" s="359">
        <v>911.86393015099998</v>
      </c>
      <c r="F21" s="348">
        <v>16744.0605798</v>
      </c>
      <c r="G21" s="359">
        <v>66.295707900099998</v>
      </c>
      <c r="H21" s="348">
        <v>22593.875780900002</v>
      </c>
      <c r="I21" s="359">
        <v>95.044004713599904</v>
      </c>
    </row>
    <row r="22" spans="1:15" x14ac:dyDescent="0.3">
      <c r="A22" s="282" t="s">
        <v>149</v>
      </c>
      <c r="B22" s="204" t="s">
        <v>165</v>
      </c>
      <c r="C22" s="205"/>
      <c r="D22" s="348">
        <v>540113.78597299999</v>
      </c>
      <c r="E22" s="359">
        <v>1464.83274704</v>
      </c>
      <c r="F22" s="348">
        <v>68213.568439499999</v>
      </c>
      <c r="G22" s="359">
        <v>176.374958647</v>
      </c>
      <c r="H22" s="348">
        <v>74204.581886700005</v>
      </c>
      <c r="I22" s="359">
        <v>200.14894074099999</v>
      </c>
    </row>
    <row r="23" spans="1:15" x14ac:dyDescent="0.3">
      <c r="A23" s="282" t="s">
        <v>149</v>
      </c>
      <c r="B23" s="204" t="s">
        <v>166</v>
      </c>
      <c r="C23" s="205"/>
      <c r="D23" s="348">
        <v>2462791.3710099999</v>
      </c>
      <c r="E23" s="359">
        <v>1076.30608493</v>
      </c>
      <c r="F23" s="348">
        <v>570773.76067800005</v>
      </c>
      <c r="G23" s="359">
        <v>244.19051900700001</v>
      </c>
      <c r="H23" s="348">
        <v>438413.149553</v>
      </c>
      <c r="I23" s="359">
        <v>190.86563869599999</v>
      </c>
    </row>
    <row r="24" spans="1:15" x14ac:dyDescent="0.3">
      <c r="A24" s="282" t="s">
        <v>149</v>
      </c>
      <c r="B24" s="204" t="s">
        <v>167</v>
      </c>
      <c r="C24" s="205"/>
      <c r="D24" s="348">
        <v>1034653.81845</v>
      </c>
      <c r="E24" s="359">
        <v>1091.2578879</v>
      </c>
      <c r="F24" s="348">
        <v>111324.85204899999</v>
      </c>
      <c r="G24" s="359">
        <v>109.915093289</v>
      </c>
      <c r="H24" s="348">
        <v>89374.900774599999</v>
      </c>
      <c r="I24" s="359">
        <v>95.941101142099996</v>
      </c>
    </row>
    <row r="25" spans="1:15" x14ac:dyDescent="0.3">
      <c r="A25" s="282" t="s">
        <v>149</v>
      </c>
      <c r="B25" s="204" t="s">
        <v>168</v>
      </c>
      <c r="C25" s="205"/>
      <c r="D25" s="348">
        <v>255414.579149</v>
      </c>
      <c r="E25" s="359">
        <v>1277.4643260999901</v>
      </c>
      <c r="F25" s="348">
        <v>33520.091728599997</v>
      </c>
      <c r="G25" s="359">
        <v>157.594252146</v>
      </c>
      <c r="H25" s="348">
        <v>19200.4494328</v>
      </c>
      <c r="I25" s="359">
        <v>101.74802253099899</v>
      </c>
    </row>
    <row r="26" spans="1:15" x14ac:dyDescent="0.3">
      <c r="A26" s="282" t="s">
        <v>149</v>
      </c>
      <c r="B26" s="204" t="s">
        <v>169</v>
      </c>
      <c r="C26" s="205"/>
      <c r="D26" s="348">
        <v>206584.72777299999</v>
      </c>
      <c r="E26" s="359">
        <v>1239.8710327199999</v>
      </c>
      <c r="F26" s="348">
        <v>24207.755666000001</v>
      </c>
      <c r="G26" s="359">
        <v>138.27335032400001</v>
      </c>
      <c r="H26" s="348">
        <v>13760.676478400001</v>
      </c>
      <c r="I26" s="359">
        <v>83.544733498399907</v>
      </c>
    </row>
    <row r="27" spans="1:15" x14ac:dyDescent="0.3">
      <c r="A27" s="282" t="s">
        <v>149</v>
      </c>
      <c r="B27" s="204" t="s">
        <v>170</v>
      </c>
      <c r="C27" s="205"/>
      <c r="D27" s="348">
        <v>814885.35499400005</v>
      </c>
      <c r="E27" s="359">
        <v>1068.7364021599999</v>
      </c>
      <c r="F27" s="348">
        <v>216025.867027</v>
      </c>
      <c r="G27" s="359">
        <v>274.197138469999</v>
      </c>
      <c r="H27" s="348">
        <v>147686.980534</v>
      </c>
      <c r="I27" s="359">
        <v>195.27325137700001</v>
      </c>
    </row>
    <row r="28" spans="1:15" x14ac:dyDescent="0.3">
      <c r="A28" s="283" t="s">
        <v>149</v>
      </c>
      <c r="B28" s="206" t="s">
        <v>4</v>
      </c>
      <c r="C28" s="207"/>
      <c r="D28" s="349">
        <v>1498058.5895700001</v>
      </c>
      <c r="E28" s="360">
        <v>1208.85169602</v>
      </c>
      <c r="F28" s="349">
        <v>288396.19352600002</v>
      </c>
      <c r="G28" s="360">
        <v>226.28407620300001</v>
      </c>
      <c r="H28" s="349">
        <v>107372.20198699999</v>
      </c>
      <c r="I28" s="360">
        <v>89.242676725899997</v>
      </c>
      <c r="L28" s="274"/>
      <c r="O28" s="274"/>
    </row>
    <row r="29" spans="1:15" x14ac:dyDescent="0.3">
      <c r="A29" s="283" t="s">
        <v>149</v>
      </c>
      <c r="B29" s="284" t="s">
        <v>4</v>
      </c>
      <c r="C29" s="209" t="s">
        <v>0</v>
      </c>
      <c r="D29" s="350">
        <v>1251250.19194</v>
      </c>
      <c r="E29" s="361">
        <v>1206.1574091699999</v>
      </c>
      <c r="F29" s="350">
        <v>248000.11794500001</v>
      </c>
      <c r="G29" s="361">
        <v>232.92167078099999</v>
      </c>
      <c r="H29" s="350">
        <v>86566.7546248</v>
      </c>
      <c r="I29" s="361">
        <v>86.254891992699996</v>
      </c>
      <c r="L29" s="274"/>
      <c r="O29" s="274"/>
    </row>
    <row r="30" spans="1:15" x14ac:dyDescent="0.3">
      <c r="A30" s="283" t="s">
        <v>149</v>
      </c>
      <c r="B30" s="284" t="s">
        <v>4</v>
      </c>
      <c r="C30" s="209" t="s">
        <v>1</v>
      </c>
      <c r="D30" s="350">
        <v>131073.70297099999</v>
      </c>
      <c r="E30" s="361">
        <v>1243.4728153000001</v>
      </c>
      <c r="F30" s="350">
        <v>23056.450800999999</v>
      </c>
      <c r="G30" s="361">
        <v>211.70072078299901</v>
      </c>
      <c r="H30" s="350">
        <v>11389.5176261</v>
      </c>
      <c r="I30" s="361">
        <v>109.42083031099899</v>
      </c>
      <c r="L30" s="274"/>
      <c r="O30" s="274"/>
    </row>
    <row r="31" spans="1:15" x14ac:dyDescent="0.3">
      <c r="A31" s="283" t="s">
        <v>149</v>
      </c>
      <c r="B31" s="284" t="s">
        <v>4</v>
      </c>
      <c r="C31" s="209" t="s">
        <v>2</v>
      </c>
      <c r="D31" s="350">
        <v>76542.2039754</v>
      </c>
      <c r="E31" s="361">
        <v>1183.8934274400001</v>
      </c>
      <c r="F31" s="350">
        <v>10583.9423647</v>
      </c>
      <c r="G31" s="361">
        <v>156.053918807</v>
      </c>
      <c r="H31" s="350">
        <v>6265.7116250700001</v>
      </c>
      <c r="I31" s="361">
        <v>98.898577168000003</v>
      </c>
      <c r="L31" s="274"/>
      <c r="O31" s="274"/>
    </row>
    <row r="32" spans="1:15" x14ac:dyDescent="0.3">
      <c r="A32" s="283" t="s">
        <v>149</v>
      </c>
      <c r="B32" s="284" t="s">
        <v>4</v>
      </c>
      <c r="C32" s="209" t="s">
        <v>3</v>
      </c>
      <c r="D32" s="350">
        <v>39192.490681299998</v>
      </c>
      <c r="E32" s="361">
        <v>1225.47493485</v>
      </c>
      <c r="F32" s="350">
        <v>6755.6824146099998</v>
      </c>
      <c r="G32" s="361">
        <v>204.338932481</v>
      </c>
      <c r="H32" s="350">
        <v>3150.2181106100002</v>
      </c>
      <c r="I32" s="361">
        <v>99.769069227999907</v>
      </c>
      <c r="L32" s="274"/>
      <c r="O32" s="274"/>
    </row>
    <row r="33" spans="1:9" x14ac:dyDescent="0.3">
      <c r="A33" s="213" t="s">
        <v>171</v>
      </c>
      <c r="B33" s="214"/>
      <c r="C33" s="215"/>
      <c r="D33" s="351">
        <v>9362846.4739599992</v>
      </c>
      <c r="E33" s="362">
        <v>1560.47604963</v>
      </c>
      <c r="F33" s="351">
        <v>1136978.3895099999</v>
      </c>
      <c r="G33" s="362">
        <v>189.246549805</v>
      </c>
      <c r="H33" s="351">
        <v>666298.05379899999</v>
      </c>
      <c r="I33" s="362">
        <v>113.480853508</v>
      </c>
    </row>
    <row r="34" spans="1:9" x14ac:dyDescent="0.3">
      <c r="A34" s="285" t="s">
        <v>171</v>
      </c>
      <c r="B34" s="204" t="s">
        <v>172</v>
      </c>
      <c r="C34" s="205"/>
      <c r="D34" s="348">
        <v>873539.81934499997</v>
      </c>
      <c r="E34" s="359">
        <v>1336.37701283</v>
      </c>
      <c r="F34" s="348">
        <v>91084.941241199995</v>
      </c>
      <c r="G34" s="359">
        <v>134.03683089499901</v>
      </c>
      <c r="H34" s="348">
        <v>65023.739737700002</v>
      </c>
      <c r="I34" s="359">
        <v>100.489200979</v>
      </c>
    </row>
    <row r="35" spans="1:9" x14ac:dyDescent="0.3">
      <c r="A35" s="285" t="s">
        <v>171</v>
      </c>
      <c r="B35" s="204" t="s">
        <v>173</v>
      </c>
      <c r="C35" s="205"/>
      <c r="D35" s="348">
        <v>8488509.3588500004</v>
      </c>
      <c r="E35" s="359">
        <v>1588.2179458199901</v>
      </c>
      <c r="F35" s="348">
        <v>1045778.95117</v>
      </c>
      <c r="G35" s="359">
        <v>195.942686371999</v>
      </c>
      <c r="H35" s="348">
        <v>601161.35016899998</v>
      </c>
      <c r="I35" s="359">
        <v>115.030010240999</v>
      </c>
    </row>
    <row r="36" spans="1:9" x14ac:dyDescent="0.3">
      <c r="A36" s="213" t="s">
        <v>174</v>
      </c>
      <c r="B36" s="216"/>
      <c r="C36" s="215"/>
      <c r="D36" s="351">
        <v>3851701.58073</v>
      </c>
      <c r="E36" s="362">
        <v>674.89245125100001</v>
      </c>
      <c r="F36" s="351">
        <v>505443.93862700003</v>
      </c>
      <c r="G36" s="362">
        <v>89.931910946100004</v>
      </c>
      <c r="H36" s="351">
        <v>599986.50534899998</v>
      </c>
      <c r="I36" s="362">
        <v>104.826528168</v>
      </c>
    </row>
    <row r="37" spans="1:9" x14ac:dyDescent="0.3">
      <c r="A37" s="285" t="s">
        <v>174</v>
      </c>
      <c r="B37" s="204" t="s">
        <v>175</v>
      </c>
      <c r="C37" s="205"/>
      <c r="D37" s="348">
        <v>1550188.4553</v>
      </c>
      <c r="E37" s="359">
        <v>687.47265822299903</v>
      </c>
      <c r="F37" s="348">
        <v>176968.98027299999</v>
      </c>
      <c r="G37" s="359">
        <v>78.800511560099906</v>
      </c>
      <c r="H37" s="348">
        <v>267329.90223499999</v>
      </c>
      <c r="I37" s="359">
        <v>117.543774962</v>
      </c>
    </row>
    <row r="38" spans="1:9" x14ac:dyDescent="0.3">
      <c r="A38" s="213" t="s">
        <v>176</v>
      </c>
      <c r="B38" s="216"/>
      <c r="C38" s="215"/>
      <c r="D38" s="351">
        <v>35151913.197999999</v>
      </c>
      <c r="E38" s="362">
        <v>774.77051244300003</v>
      </c>
      <c r="F38" s="351">
        <v>4891408.22903</v>
      </c>
      <c r="G38" s="362">
        <v>110.019697163</v>
      </c>
      <c r="H38" s="351">
        <v>7696374.3778999997</v>
      </c>
      <c r="I38" s="362">
        <v>169.441197649</v>
      </c>
    </row>
    <row r="39" spans="1:9" x14ac:dyDescent="0.3">
      <c r="A39" s="286" t="s">
        <v>176</v>
      </c>
      <c r="B39" s="217" t="s">
        <v>177</v>
      </c>
      <c r="C39" s="218"/>
      <c r="D39" s="352">
        <v>13540596.125700001</v>
      </c>
      <c r="E39" s="363">
        <v>731.63907980699901</v>
      </c>
      <c r="F39" s="352">
        <v>1580843.4053400001</v>
      </c>
      <c r="G39" s="363">
        <v>86.333049552099993</v>
      </c>
      <c r="H39" s="352">
        <v>4257750.9206699999</v>
      </c>
      <c r="I39" s="363">
        <v>226.40201347999999</v>
      </c>
    </row>
    <row r="40" spans="1:9" x14ac:dyDescent="0.3">
      <c r="A40" s="286" t="s">
        <v>176</v>
      </c>
      <c r="B40" s="217" t="s">
        <v>178</v>
      </c>
      <c r="C40" s="218"/>
      <c r="D40" s="352">
        <v>7384663.71423</v>
      </c>
      <c r="E40" s="363">
        <v>679.17671106399996</v>
      </c>
      <c r="F40" s="352">
        <v>1203340.85158</v>
      </c>
      <c r="G40" s="363">
        <v>118.343950788999</v>
      </c>
      <c r="H40" s="352">
        <v>1137075.2208199999</v>
      </c>
      <c r="I40" s="363">
        <v>105.032204162</v>
      </c>
    </row>
    <row r="41" spans="1:9" x14ac:dyDescent="0.3">
      <c r="A41" s="286" t="s">
        <v>176</v>
      </c>
      <c r="B41" s="217" t="s">
        <v>179</v>
      </c>
      <c r="C41" s="218"/>
      <c r="D41" s="352">
        <v>3547972.28315</v>
      </c>
      <c r="E41" s="363">
        <v>1117.8064394999999</v>
      </c>
      <c r="F41" s="352">
        <v>362133.18227400002</v>
      </c>
      <c r="G41" s="363">
        <v>105.85134902999999</v>
      </c>
      <c r="H41" s="352">
        <v>449535.413658</v>
      </c>
      <c r="I41" s="363">
        <v>153.92985406</v>
      </c>
    </row>
    <row r="42" spans="1:9" x14ac:dyDescent="0.3">
      <c r="A42" s="286" t="s">
        <v>176</v>
      </c>
      <c r="B42" s="217" t="s">
        <v>180</v>
      </c>
      <c r="C42" s="218"/>
      <c r="D42" s="352">
        <v>743120.65332899999</v>
      </c>
      <c r="E42" s="363">
        <v>851.40240098100003</v>
      </c>
      <c r="F42" s="352">
        <v>189765.10047100001</v>
      </c>
      <c r="G42" s="363">
        <v>216.19950907299901</v>
      </c>
      <c r="H42" s="352">
        <v>133202.06343899999</v>
      </c>
      <c r="I42" s="363">
        <v>152.576598464</v>
      </c>
    </row>
    <row r="43" spans="1:9" x14ac:dyDescent="0.3">
      <c r="A43" s="286" t="s">
        <v>176</v>
      </c>
      <c r="B43" s="217" t="s">
        <v>181</v>
      </c>
      <c r="C43" s="218"/>
      <c r="D43" s="352">
        <v>52106.148791400003</v>
      </c>
      <c r="E43" s="363">
        <v>981.13684600700003</v>
      </c>
      <c r="F43" s="352">
        <v>15159.588810200001</v>
      </c>
      <c r="G43" s="363">
        <v>266.177320076</v>
      </c>
      <c r="H43" s="352">
        <v>9546.0249862300006</v>
      </c>
      <c r="I43" s="363">
        <v>206.76193328400001</v>
      </c>
    </row>
    <row r="44" spans="1:9" x14ac:dyDescent="0.3">
      <c r="A44" s="221" t="s">
        <v>182</v>
      </c>
      <c r="B44" s="222"/>
      <c r="C44" s="223"/>
      <c r="D44" s="353">
        <v>5214302.3848999999</v>
      </c>
      <c r="E44" s="364">
        <v>796.45371947900003</v>
      </c>
      <c r="F44" s="353">
        <v>952780.66426600004</v>
      </c>
      <c r="G44" s="364">
        <v>171.95089544199999</v>
      </c>
      <c r="H44" s="353">
        <v>840897.88179799996</v>
      </c>
      <c r="I44" s="364">
        <v>137.23178424599999</v>
      </c>
    </row>
    <row r="45" spans="1:9" x14ac:dyDescent="0.3">
      <c r="A45" s="287" t="s">
        <v>182</v>
      </c>
      <c r="B45" s="219" t="s">
        <v>183</v>
      </c>
      <c r="C45" s="220"/>
      <c r="D45" s="354">
        <v>348484.79081099998</v>
      </c>
      <c r="E45" s="365">
        <v>781.98971042099902</v>
      </c>
      <c r="F45" s="354">
        <v>47605.923977699997</v>
      </c>
      <c r="G45" s="365">
        <v>112.256878786999</v>
      </c>
      <c r="H45" s="354">
        <v>51615.195299200001</v>
      </c>
      <c r="I45" s="365">
        <v>118.542275742</v>
      </c>
    </row>
    <row r="46" spans="1:9" x14ac:dyDescent="0.3">
      <c r="A46" s="221" t="s">
        <v>184</v>
      </c>
      <c r="B46" s="222"/>
      <c r="C46" s="223"/>
      <c r="D46" s="353">
        <v>375532.54338599998</v>
      </c>
      <c r="E46" s="364">
        <v>787.98389292000002</v>
      </c>
      <c r="F46" s="353">
        <v>77092.534771599996</v>
      </c>
      <c r="G46" s="364">
        <v>158.81105404199999</v>
      </c>
      <c r="H46" s="353">
        <v>39065.180980899997</v>
      </c>
      <c r="I46" s="364">
        <v>82.139846007700001</v>
      </c>
    </row>
    <row r="47" spans="1:9" x14ac:dyDescent="0.3">
      <c r="A47" s="282" t="s">
        <v>184</v>
      </c>
      <c r="B47" s="204" t="s">
        <v>185</v>
      </c>
      <c r="C47" s="205"/>
      <c r="D47" s="348">
        <v>312266.54485200002</v>
      </c>
      <c r="E47" s="359">
        <v>776.99402854699997</v>
      </c>
      <c r="F47" s="348">
        <v>62801.335132699998</v>
      </c>
      <c r="G47" s="359">
        <v>153.19533486699899</v>
      </c>
      <c r="H47" s="348">
        <v>33228.180319300001</v>
      </c>
      <c r="I47" s="359">
        <v>82.732029031699994</v>
      </c>
    </row>
    <row r="48" spans="1:9" x14ac:dyDescent="0.3">
      <c r="A48" s="379" t="s">
        <v>184</v>
      </c>
      <c r="B48" s="380" t="s">
        <v>186</v>
      </c>
      <c r="C48" s="381"/>
      <c r="D48" s="382">
        <v>63265.998533999998</v>
      </c>
      <c r="E48" s="383">
        <v>847.06180046899897</v>
      </c>
      <c r="F48" s="382">
        <v>14291.1996389</v>
      </c>
      <c r="G48" s="383">
        <v>188.396650016</v>
      </c>
      <c r="H48" s="382">
        <v>5837.0006615499997</v>
      </c>
      <c r="I48" s="383">
        <v>79.033157324200005</v>
      </c>
    </row>
    <row r="49" spans="1:9" s="229" customFormat="1" x14ac:dyDescent="0.3">
      <c r="A49" s="224"/>
      <c r="B49" s="225"/>
      <c r="C49" s="226"/>
      <c r="D49" s="226"/>
      <c r="E49" s="226"/>
      <c r="F49" s="226"/>
      <c r="G49" s="226"/>
      <c r="H49" s="228"/>
      <c r="I49" s="228"/>
    </row>
    <row r="50" spans="1:9" s="270" customFormat="1" x14ac:dyDescent="0.35">
      <c r="A50" s="272" t="s">
        <v>43</v>
      </c>
      <c r="B50" s="269" t="s">
        <v>259</v>
      </c>
      <c r="C50" s="269"/>
      <c r="D50" s="269"/>
      <c r="E50" s="269"/>
      <c r="F50" s="269"/>
      <c r="G50" s="269"/>
      <c r="H50" s="269"/>
      <c r="I50" s="269"/>
    </row>
    <row r="51" spans="1:9" s="270" customFormat="1" x14ac:dyDescent="0.35">
      <c r="A51" s="269"/>
      <c r="B51" s="269" t="s">
        <v>261</v>
      </c>
      <c r="C51" s="269"/>
      <c r="D51" s="269"/>
      <c r="E51" s="269"/>
      <c r="F51" s="269"/>
      <c r="G51" s="269"/>
      <c r="H51" s="269"/>
      <c r="I51" s="269"/>
    </row>
    <row r="52" spans="1:9" s="270" customFormat="1" x14ac:dyDescent="0.35">
      <c r="A52" s="269"/>
      <c r="B52" s="269" t="s">
        <v>187</v>
      </c>
      <c r="C52" s="269"/>
      <c r="D52" s="269"/>
      <c r="E52" s="269"/>
      <c r="F52" s="269"/>
      <c r="G52" s="269"/>
      <c r="H52" s="269"/>
      <c r="I52" s="269"/>
    </row>
    <row r="53" spans="1:9" s="270" customFormat="1" x14ac:dyDescent="0.35">
      <c r="A53" s="269"/>
      <c r="B53" s="269" t="s">
        <v>260</v>
      </c>
      <c r="C53" s="269"/>
      <c r="D53" s="269"/>
      <c r="E53" s="269"/>
      <c r="F53" s="269"/>
      <c r="G53" s="269"/>
      <c r="H53" s="269"/>
      <c r="I53" s="269"/>
    </row>
    <row r="54" spans="1:9" s="270" customFormat="1" x14ac:dyDescent="0.35">
      <c r="A54" s="269"/>
      <c r="B54" s="269" t="s">
        <v>262</v>
      </c>
      <c r="C54" s="269"/>
      <c r="D54" s="269"/>
      <c r="E54" s="269"/>
      <c r="F54" s="269"/>
      <c r="G54" s="269"/>
      <c r="H54" s="269"/>
      <c r="I54" s="269"/>
    </row>
    <row r="55" spans="1:9" s="270" customFormat="1" x14ac:dyDescent="0.35">
      <c r="A55" s="269"/>
      <c r="B55" s="269" t="s">
        <v>263</v>
      </c>
      <c r="C55" s="269"/>
      <c r="D55" s="269"/>
      <c r="E55" s="269"/>
      <c r="F55" s="268" t="s">
        <v>264</v>
      </c>
      <c r="G55" s="269"/>
      <c r="H55" s="269"/>
      <c r="I55" s="269"/>
    </row>
    <row r="56" spans="1:9" s="270" customFormat="1" x14ac:dyDescent="0.35">
      <c r="A56" s="271"/>
      <c r="B56" s="269"/>
      <c r="C56" s="269"/>
      <c r="D56" s="269"/>
      <c r="E56" s="269"/>
      <c r="F56" s="269"/>
      <c r="G56" s="269"/>
      <c r="H56" s="269"/>
      <c r="I56" s="269"/>
    </row>
    <row r="57" spans="1:9" s="270" customFormat="1" x14ac:dyDescent="0.35">
      <c r="A57" s="272" t="s">
        <v>44</v>
      </c>
      <c r="B57" s="269" t="s">
        <v>256</v>
      </c>
      <c r="C57" s="269"/>
      <c r="D57" s="269"/>
      <c r="E57" s="268" t="s">
        <v>255</v>
      </c>
      <c r="F57" s="269"/>
      <c r="G57" s="269"/>
      <c r="H57" s="269"/>
      <c r="I57" s="269"/>
    </row>
    <row r="58" spans="1:9" s="232" customFormat="1" ht="13.5" x14ac:dyDescent="0.3">
      <c r="A58" s="233"/>
      <c r="B58" s="230"/>
      <c r="C58" s="231"/>
      <c r="D58" s="231"/>
      <c r="E58" s="231"/>
      <c r="F58" s="231"/>
      <c r="G58" s="231"/>
      <c r="H58" s="231"/>
      <c r="I58" s="231"/>
    </row>
    <row r="59" spans="1:9" s="232" customFormat="1" ht="13.5" x14ac:dyDescent="0.3">
      <c r="A59" s="233"/>
      <c r="B59" s="230"/>
      <c r="C59" s="231"/>
      <c r="D59" s="234"/>
      <c r="E59" s="234"/>
      <c r="F59" s="234"/>
      <c r="G59" s="234"/>
      <c r="H59" s="234"/>
      <c r="I59" s="231"/>
    </row>
    <row r="60" spans="1:9" s="232" customFormat="1" ht="13.5" x14ac:dyDescent="0.3">
      <c r="B60" s="230"/>
    </row>
    <row r="61" spans="1:9" s="232" customFormat="1" ht="13.5" x14ac:dyDescent="0.3">
      <c r="B61" s="230"/>
    </row>
    <row r="62" spans="1:9" x14ac:dyDescent="0.3">
      <c r="B62" s="235"/>
    </row>
  </sheetData>
  <autoFilter ref="A4:I48" xr:uid="{00000000-0009-0000-0000-00003D000000}"/>
  <mergeCells count="3">
    <mergeCell ref="D3:E3"/>
    <mergeCell ref="F3:G3"/>
    <mergeCell ref="H3:I3"/>
  </mergeCells>
  <hyperlinks>
    <hyperlink ref="E57" r:id="rId1" xr:uid="{00000000-0004-0000-3D00-000000000000}"/>
    <hyperlink ref="F55" r:id="rId2" xr:uid="{00000000-0004-0000-3D00-000001000000}"/>
    <hyperlink ref="A2" location="'Chapter 2a'!A1" display="Back to Table of Contents" xr:uid="{D5165F8B-904D-4755-ACA5-DD28CA9CE075}"/>
  </hyperlinks>
  <pageMargins left="0.7" right="0.7" top="0.75" bottom="0.75" header="0.3" footer="0.3"/>
  <pageSetup paperSize="9" scale="59" orientation="portrait" r:id="rId3"/>
  <drawing r:id="rId4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39">
    <tabColor rgb="FFC4D79B"/>
  </sheetPr>
  <dimension ref="A1:R17"/>
  <sheetViews>
    <sheetView zoomScale="90" zoomScaleNormal="90" workbookViewId="0">
      <selection activeCell="A2" sqref="A2"/>
    </sheetView>
  </sheetViews>
  <sheetFormatPr defaultColWidth="9.140625" defaultRowHeight="16.5" x14ac:dyDescent="0.3"/>
  <cols>
    <col min="1" max="1" width="21.42578125" style="44" customWidth="1"/>
    <col min="2" max="16384" width="9.140625" style="44"/>
  </cols>
  <sheetData>
    <row r="1" spans="1:18" ht="18.75" x14ac:dyDescent="0.3">
      <c r="A1" s="52" t="s">
        <v>200</v>
      </c>
    </row>
    <row r="2" spans="1:18" x14ac:dyDescent="0.3">
      <c r="A2" s="44" t="s">
        <v>0</v>
      </c>
    </row>
    <row r="3" spans="1:18" x14ac:dyDescent="0.3">
      <c r="B3" s="61"/>
      <c r="C3" s="75">
        <v>2003</v>
      </c>
      <c r="D3" s="75">
        <v>2004</v>
      </c>
      <c r="E3" s="75">
        <v>2005</v>
      </c>
      <c r="F3" s="75">
        <v>2006</v>
      </c>
      <c r="G3" s="75">
        <v>2007</v>
      </c>
      <c r="H3" s="75">
        <v>2008</v>
      </c>
      <c r="I3" s="75">
        <v>2009</v>
      </c>
      <c r="J3" s="75">
        <v>2010</v>
      </c>
      <c r="K3" s="75">
        <v>2011</v>
      </c>
      <c r="L3" s="75">
        <f t="shared" ref="L3:Q3" si="0">K3+1</f>
        <v>2012</v>
      </c>
      <c r="M3" s="75">
        <f t="shared" si="0"/>
        <v>2013</v>
      </c>
      <c r="N3" s="75">
        <f t="shared" si="0"/>
        <v>2014</v>
      </c>
      <c r="O3" s="75">
        <f t="shared" si="0"/>
        <v>2015</v>
      </c>
      <c r="P3" s="75">
        <f t="shared" si="0"/>
        <v>2016</v>
      </c>
      <c r="Q3" s="75">
        <f t="shared" si="0"/>
        <v>2017</v>
      </c>
      <c r="R3" s="75"/>
    </row>
    <row r="4" spans="1:18" x14ac:dyDescent="0.3">
      <c r="A4" s="44" t="s">
        <v>38</v>
      </c>
      <c r="B4" s="44" t="s">
        <v>5</v>
      </c>
      <c r="C4" s="69">
        <v>3.8</v>
      </c>
      <c r="D4" s="69"/>
      <c r="E4" s="69"/>
      <c r="F4" s="69">
        <v>4.0999999999999996</v>
      </c>
      <c r="G4" s="69"/>
      <c r="H4" s="69"/>
      <c r="I4" s="69"/>
      <c r="J4" s="69"/>
      <c r="K4" s="69">
        <v>3.7</v>
      </c>
      <c r="L4" s="69"/>
      <c r="M4" s="69"/>
      <c r="N4" s="69"/>
      <c r="O4" s="69"/>
      <c r="P4" s="69"/>
      <c r="Q4" s="69" t="e">
        <f>#REF!</f>
        <v>#REF!</v>
      </c>
    </row>
    <row r="5" spans="1:18" x14ac:dyDescent="0.3">
      <c r="B5" s="44" t="s">
        <v>6</v>
      </c>
      <c r="C5" s="69">
        <v>1.7</v>
      </c>
      <c r="D5" s="69"/>
      <c r="E5" s="69"/>
      <c r="F5" s="69">
        <v>1.7</v>
      </c>
      <c r="G5" s="69"/>
      <c r="H5" s="69"/>
      <c r="I5" s="69"/>
      <c r="J5" s="69"/>
      <c r="K5" s="69">
        <v>1.6</v>
      </c>
      <c r="L5" s="69"/>
      <c r="M5" s="69"/>
      <c r="N5" s="69"/>
      <c r="O5" s="69"/>
      <c r="P5" s="69"/>
      <c r="Q5" s="69" t="e">
        <f>#REF!</f>
        <v>#REF!</v>
      </c>
    </row>
    <row r="7" spans="1:18" x14ac:dyDescent="0.3">
      <c r="A7" s="44" t="s">
        <v>40</v>
      </c>
      <c r="B7" s="44" t="s">
        <v>5</v>
      </c>
      <c r="C7" s="69">
        <v>4.8</v>
      </c>
      <c r="D7" s="69"/>
      <c r="E7" s="69"/>
      <c r="F7" s="69">
        <v>4.8</v>
      </c>
      <c r="G7" s="69"/>
      <c r="H7" s="69"/>
      <c r="I7" s="69"/>
      <c r="J7" s="69"/>
      <c r="K7" s="69">
        <v>3.9</v>
      </c>
      <c r="L7" s="69"/>
      <c r="M7" s="69"/>
      <c r="N7" s="69"/>
      <c r="O7" s="69"/>
      <c r="P7" s="69"/>
      <c r="Q7" s="69" t="e">
        <f>#REF!</f>
        <v>#REF!</v>
      </c>
    </row>
    <row r="8" spans="1:18" x14ac:dyDescent="0.3">
      <c r="B8" s="44" t="s">
        <v>6</v>
      </c>
      <c r="C8" s="69">
        <v>3.4</v>
      </c>
      <c r="D8" s="69"/>
      <c r="E8" s="69"/>
      <c r="F8" s="69">
        <v>3.3</v>
      </c>
      <c r="G8" s="69"/>
      <c r="H8" s="69"/>
      <c r="I8" s="69"/>
      <c r="J8" s="69"/>
      <c r="K8" s="69">
        <v>2.5</v>
      </c>
      <c r="L8" s="69"/>
      <c r="M8" s="69"/>
      <c r="N8" s="69"/>
      <c r="O8" s="69"/>
      <c r="P8" s="69"/>
      <c r="Q8" s="69" t="e">
        <f>#REF!</f>
        <v>#REF!</v>
      </c>
    </row>
    <row r="9" spans="1:18" x14ac:dyDescent="0.3"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</row>
    <row r="10" spans="1:18" x14ac:dyDescent="0.3">
      <c r="A10" s="44" t="s">
        <v>41</v>
      </c>
      <c r="B10" s="44" t="s">
        <v>5</v>
      </c>
      <c r="C10" s="69">
        <v>6.4</v>
      </c>
      <c r="D10" s="69"/>
      <c r="E10" s="69"/>
      <c r="F10" s="69">
        <v>6.4832819215529138</v>
      </c>
      <c r="G10" s="69"/>
      <c r="H10" s="69"/>
      <c r="I10" s="69"/>
      <c r="J10" s="69"/>
      <c r="K10" s="69">
        <v>5.7326879999999996</v>
      </c>
      <c r="L10" s="69"/>
      <c r="M10" s="69"/>
      <c r="N10" s="69"/>
      <c r="O10" s="69"/>
      <c r="P10" s="69"/>
      <c r="Q10" s="69" t="e">
        <f>#REF!</f>
        <v>#REF!</v>
      </c>
    </row>
    <row r="11" spans="1:18" x14ac:dyDescent="0.3">
      <c r="B11" s="44" t="s">
        <v>6</v>
      </c>
      <c r="C11" s="69">
        <v>4.0999999999999996</v>
      </c>
      <c r="D11" s="69"/>
      <c r="E11" s="69"/>
      <c r="F11" s="69">
        <v>3.9731066127809118</v>
      </c>
      <c r="G11" s="69"/>
      <c r="H11" s="69"/>
      <c r="I11" s="69"/>
      <c r="J11" s="69"/>
      <c r="K11" s="69">
        <v>3.4532289999999999</v>
      </c>
      <c r="L11" s="69"/>
      <c r="M11" s="69"/>
      <c r="N11" s="69"/>
      <c r="O11" s="69"/>
      <c r="P11" s="69"/>
      <c r="Q11" s="69" t="e">
        <f>#REF!</f>
        <v>#REF!</v>
      </c>
    </row>
    <row r="12" spans="1:18" x14ac:dyDescent="0.3"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</row>
    <row r="13" spans="1:18" x14ac:dyDescent="0.3">
      <c r="A13" s="44" t="s">
        <v>36</v>
      </c>
      <c r="B13" s="44" t="s">
        <v>5</v>
      </c>
      <c r="C13" s="69">
        <v>2.4</v>
      </c>
      <c r="D13" s="69"/>
      <c r="E13" s="69"/>
      <c r="F13" s="69">
        <v>2.4129139911042943</v>
      </c>
      <c r="G13" s="69"/>
      <c r="H13" s="69"/>
      <c r="I13" s="69"/>
      <c r="J13" s="69"/>
      <c r="K13" s="69">
        <v>2.652269</v>
      </c>
      <c r="L13" s="69"/>
      <c r="M13" s="69"/>
      <c r="N13" s="69"/>
      <c r="O13" s="69"/>
      <c r="P13" s="69"/>
      <c r="Q13" s="69" t="e">
        <f>#REF!</f>
        <v>#REF!</v>
      </c>
    </row>
    <row r="14" spans="1:18" x14ac:dyDescent="0.3">
      <c r="B14" s="44" t="s">
        <v>6</v>
      </c>
      <c r="C14" s="69">
        <v>2.2000000000000002</v>
      </c>
      <c r="D14" s="69"/>
      <c r="E14" s="69"/>
      <c r="F14" s="69">
        <v>2.1880197580995007</v>
      </c>
      <c r="G14" s="69"/>
      <c r="H14" s="69"/>
      <c r="I14" s="69"/>
      <c r="J14" s="69"/>
      <c r="K14" s="69">
        <v>2.0743200000000002</v>
      </c>
      <c r="L14" s="69"/>
      <c r="M14" s="69"/>
      <c r="N14" s="69"/>
      <c r="O14" s="69"/>
      <c r="P14" s="69"/>
      <c r="Q14" s="69" t="e">
        <f>#REF!</f>
        <v>#REF!</v>
      </c>
    </row>
    <row r="15" spans="1:18" x14ac:dyDescent="0.3">
      <c r="C15" s="69"/>
      <c r="D15" s="69"/>
      <c r="E15" s="69"/>
      <c r="F15" s="69"/>
      <c r="G15" s="69"/>
      <c r="H15" s="69"/>
      <c r="I15" s="69"/>
      <c r="J15" s="69"/>
      <c r="K15" s="69"/>
    </row>
    <row r="16" spans="1:18" x14ac:dyDescent="0.3">
      <c r="A16" s="44" t="s">
        <v>42</v>
      </c>
      <c r="B16" s="44" t="s">
        <v>5</v>
      </c>
      <c r="C16" s="69">
        <v>13.6</v>
      </c>
      <c r="D16" s="69"/>
      <c r="E16" s="69"/>
      <c r="F16" s="69">
        <v>13.6</v>
      </c>
      <c r="G16" s="69"/>
      <c r="H16" s="69"/>
      <c r="I16" s="69"/>
      <c r="J16" s="69"/>
      <c r="K16" s="69">
        <v>13.9</v>
      </c>
      <c r="Q16" s="69">
        <v>14.613224696601513</v>
      </c>
    </row>
    <row r="17" spans="2:17" x14ac:dyDescent="0.3">
      <c r="B17" s="44" t="s">
        <v>6</v>
      </c>
      <c r="C17" s="69">
        <v>13</v>
      </c>
      <c r="D17" s="69"/>
      <c r="E17" s="69"/>
      <c r="F17" s="69">
        <v>13</v>
      </c>
      <c r="G17" s="69"/>
      <c r="H17" s="69"/>
      <c r="I17" s="69"/>
      <c r="J17" s="69"/>
      <c r="K17" s="69">
        <v>13.4</v>
      </c>
      <c r="Q17" s="69">
        <v>12.517234646516245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42">
    <tabColor rgb="FFC4D79B"/>
  </sheetPr>
  <dimension ref="A1:T26"/>
  <sheetViews>
    <sheetView workbookViewId="0">
      <selection activeCell="R3" sqref="R3:S3"/>
    </sheetView>
  </sheetViews>
  <sheetFormatPr defaultColWidth="9.140625" defaultRowHeight="16.5" x14ac:dyDescent="0.3"/>
  <cols>
    <col min="1" max="16384" width="9.140625" style="44"/>
  </cols>
  <sheetData>
    <row r="1" spans="1:20" x14ac:dyDescent="0.3">
      <c r="A1" s="87" t="s">
        <v>201</v>
      </c>
      <c r="B1" s="87"/>
    </row>
    <row r="2" spans="1:20" x14ac:dyDescent="0.3">
      <c r="A2" s="44" t="s">
        <v>1</v>
      </c>
    </row>
    <row r="3" spans="1:20" x14ac:dyDescent="0.3">
      <c r="C3" s="61"/>
      <c r="D3" s="61"/>
      <c r="E3" s="245">
        <v>2003</v>
      </c>
      <c r="F3" s="245">
        <v>2004</v>
      </c>
      <c r="G3" s="245">
        <v>2005</v>
      </c>
      <c r="H3" s="245">
        <v>2006</v>
      </c>
      <c r="I3" s="245">
        <v>2007</v>
      </c>
      <c r="J3" s="245">
        <v>2008</v>
      </c>
      <c r="K3" s="245">
        <v>2009</v>
      </c>
      <c r="L3" s="245">
        <v>2010</v>
      </c>
      <c r="M3" s="245">
        <v>2011</v>
      </c>
      <c r="N3" s="245">
        <v>2012</v>
      </c>
      <c r="O3" s="245">
        <v>2013</v>
      </c>
      <c r="P3" s="246">
        <v>2014</v>
      </c>
      <c r="Q3" s="247">
        <v>2015</v>
      </c>
      <c r="R3" s="247">
        <v>2016</v>
      </c>
      <c r="S3" s="247">
        <v>2017</v>
      </c>
      <c r="T3" s="248">
        <v>2018</v>
      </c>
    </row>
    <row r="4" spans="1:20" x14ac:dyDescent="0.3">
      <c r="A4" s="44" t="s">
        <v>41</v>
      </c>
      <c r="C4" s="44" t="s">
        <v>5</v>
      </c>
      <c r="E4" s="249" t="e">
        <f>#REF!</f>
        <v>#REF!</v>
      </c>
      <c r="F4" s="249"/>
      <c r="G4" s="249"/>
      <c r="H4" s="249"/>
      <c r="I4" s="249"/>
      <c r="J4" s="54" t="e">
        <f>#REF!</f>
        <v>#REF!</v>
      </c>
      <c r="K4" s="54" t="e">
        <f>#REF!</f>
        <v>#REF!</v>
      </c>
      <c r="L4" s="54" t="e">
        <f>#REF!</f>
        <v>#REF!</v>
      </c>
      <c r="M4" s="54" t="e">
        <f>#REF!</f>
        <v>#REF!</v>
      </c>
      <c r="N4" s="54" t="e">
        <f>#REF!</f>
        <v>#REF!</v>
      </c>
      <c r="O4" s="54" t="e">
        <f>#REF!</f>
        <v>#REF!</v>
      </c>
      <c r="P4" s="54" t="e">
        <f>#REF!</f>
        <v>#REF!</v>
      </c>
      <c r="Q4" s="54" t="e">
        <f>#REF!</f>
        <v>#REF!</v>
      </c>
      <c r="R4" s="54" t="e">
        <f>#REF!</f>
        <v>#REF!</v>
      </c>
      <c r="S4" s="54" t="e">
        <f>#REF!</f>
        <v>#REF!</v>
      </c>
      <c r="T4" s="68" t="e">
        <f>#REF!</f>
        <v>#REF!</v>
      </c>
    </row>
    <row r="5" spans="1:20" x14ac:dyDescent="0.3">
      <c r="C5" s="44" t="s">
        <v>6</v>
      </c>
      <c r="E5" s="249" t="e">
        <f>#REF!</f>
        <v>#REF!</v>
      </c>
      <c r="F5" s="249"/>
      <c r="G5" s="249"/>
      <c r="H5" s="249"/>
      <c r="I5" s="249"/>
      <c r="J5" s="54" t="e">
        <f>#REF!</f>
        <v>#REF!</v>
      </c>
      <c r="K5" s="54" t="e">
        <f>#REF!</f>
        <v>#REF!</v>
      </c>
      <c r="L5" s="54" t="e">
        <f>#REF!</f>
        <v>#REF!</v>
      </c>
      <c r="M5" s="54" t="e">
        <f>#REF!</f>
        <v>#REF!</v>
      </c>
      <c r="N5" s="54" t="e">
        <f>#REF!</f>
        <v>#REF!</v>
      </c>
      <c r="O5" s="54" t="e">
        <f>#REF!</f>
        <v>#REF!</v>
      </c>
      <c r="P5" s="54" t="e">
        <f>#REF!</f>
        <v>#REF!</v>
      </c>
      <c r="Q5" s="54" t="e">
        <f>#REF!</f>
        <v>#REF!</v>
      </c>
      <c r="R5" s="54" t="e">
        <f>#REF!</f>
        <v>#REF!</v>
      </c>
      <c r="S5" s="54" t="e">
        <f>#REF!</f>
        <v>#REF!</v>
      </c>
      <c r="T5" s="68" t="e">
        <f>#REF!</f>
        <v>#REF!</v>
      </c>
    </row>
    <row r="6" spans="1:20" x14ac:dyDescent="0.3">
      <c r="E6" s="69"/>
      <c r="F6" s="69"/>
      <c r="G6" s="69"/>
      <c r="H6" s="69"/>
      <c r="I6" s="69"/>
      <c r="J6" s="69"/>
      <c r="N6" s="61"/>
      <c r="O6" s="61"/>
      <c r="P6" s="91"/>
      <c r="R6" s="60"/>
      <c r="S6" s="60"/>
      <c r="T6" s="60"/>
    </row>
    <row r="7" spans="1:20" x14ac:dyDescent="0.3">
      <c r="A7" s="44" t="s">
        <v>36</v>
      </c>
      <c r="C7" s="44" t="s">
        <v>5</v>
      </c>
      <c r="E7" s="249" t="e">
        <f>#REF!</f>
        <v>#REF!</v>
      </c>
      <c r="F7" s="249"/>
      <c r="G7" s="249"/>
      <c r="H7" s="249"/>
      <c r="I7" s="249"/>
      <c r="J7" s="54" t="e">
        <f>#REF!</f>
        <v>#REF!</v>
      </c>
      <c r="K7" s="54" t="e">
        <f>#REF!</f>
        <v>#REF!</v>
      </c>
      <c r="L7" s="54" t="e">
        <f>#REF!</f>
        <v>#REF!</v>
      </c>
      <c r="M7" s="54" t="e">
        <f>#REF!</f>
        <v>#REF!</v>
      </c>
      <c r="N7" s="54" t="e">
        <f>#REF!</f>
        <v>#REF!</v>
      </c>
      <c r="O7" s="54" t="e">
        <f>#REF!</f>
        <v>#REF!</v>
      </c>
      <c r="P7" s="54" t="e">
        <f>#REF!</f>
        <v>#REF!</v>
      </c>
      <c r="Q7" s="54" t="e">
        <f>#REF!</f>
        <v>#REF!</v>
      </c>
      <c r="R7" s="54" t="e">
        <f>#REF!</f>
        <v>#REF!</v>
      </c>
      <c r="S7" s="54" t="e">
        <f>#REF!</f>
        <v>#REF!</v>
      </c>
      <c r="T7" s="68" t="e">
        <f>#REF!</f>
        <v>#REF!</v>
      </c>
    </row>
    <row r="8" spans="1:20" x14ac:dyDescent="0.3">
      <c r="C8" s="44" t="s">
        <v>6</v>
      </c>
      <c r="E8" s="249" t="e">
        <f>#REF!</f>
        <v>#REF!</v>
      </c>
      <c r="F8" s="249"/>
      <c r="G8" s="249"/>
      <c r="H8" s="249"/>
      <c r="I8" s="249"/>
      <c r="J8" s="54" t="e">
        <f>#REF!</f>
        <v>#REF!</v>
      </c>
      <c r="K8" s="54" t="e">
        <f>#REF!</f>
        <v>#REF!</v>
      </c>
      <c r="L8" s="54" t="e">
        <f>#REF!</f>
        <v>#REF!</v>
      </c>
      <c r="M8" s="54" t="e">
        <f>#REF!</f>
        <v>#REF!</v>
      </c>
      <c r="N8" s="54" t="e">
        <f>#REF!</f>
        <v>#REF!</v>
      </c>
      <c r="O8" s="54" t="e">
        <f>#REF!</f>
        <v>#REF!</v>
      </c>
      <c r="P8" s="54" t="e">
        <f>#REF!</f>
        <v>#REF!</v>
      </c>
      <c r="Q8" s="54" t="e">
        <f>#REF!</f>
        <v>#REF!</v>
      </c>
      <c r="R8" s="54" t="e">
        <f>#REF!</f>
        <v>#REF!</v>
      </c>
      <c r="S8" s="54" t="e">
        <f>#REF!</f>
        <v>#REF!</v>
      </c>
      <c r="T8" s="68" t="e">
        <f>#REF!</f>
        <v>#REF!</v>
      </c>
    </row>
    <row r="10" spans="1:20" x14ac:dyDescent="0.3">
      <c r="A10" s="44" t="s">
        <v>42</v>
      </c>
      <c r="C10" s="44" t="s">
        <v>5</v>
      </c>
      <c r="E10" s="44" t="e">
        <f>#REF!</f>
        <v>#REF!</v>
      </c>
      <c r="J10" s="54" t="e">
        <f>#REF!</f>
        <v>#REF!</v>
      </c>
      <c r="K10" s="54" t="e">
        <f>#REF!</f>
        <v>#REF!</v>
      </c>
      <c r="L10" s="54" t="e">
        <f>#REF!</f>
        <v>#REF!</v>
      </c>
      <c r="M10" s="54" t="e">
        <f>#REF!</f>
        <v>#REF!</v>
      </c>
      <c r="N10" s="54" t="e">
        <f>#REF!</f>
        <v>#REF!</v>
      </c>
      <c r="O10" s="54" t="e">
        <f>#REF!</f>
        <v>#REF!</v>
      </c>
      <c r="P10" s="54" t="e">
        <f>#REF!</f>
        <v>#REF!</v>
      </c>
      <c r="Q10" s="54" t="e">
        <f>#REF!</f>
        <v>#REF!</v>
      </c>
      <c r="R10" s="54" t="e">
        <f>#REF!</f>
        <v>#REF!</v>
      </c>
      <c r="S10" s="54" t="e">
        <f>#REF!</f>
        <v>#REF!</v>
      </c>
      <c r="T10" s="68" t="e">
        <f>#REF!</f>
        <v>#REF!</v>
      </c>
    </row>
    <row r="11" spans="1:20" x14ac:dyDescent="0.3">
      <c r="C11" s="44" t="s">
        <v>6</v>
      </c>
      <c r="E11" s="44" t="e">
        <f>#REF!</f>
        <v>#REF!</v>
      </c>
      <c r="J11" s="54" t="e">
        <f>#REF!</f>
        <v>#REF!</v>
      </c>
      <c r="K11" s="54" t="e">
        <f>#REF!</f>
        <v>#REF!</v>
      </c>
      <c r="L11" s="54" t="e">
        <f>#REF!</f>
        <v>#REF!</v>
      </c>
      <c r="M11" s="54" t="e">
        <f>#REF!</f>
        <v>#REF!</v>
      </c>
      <c r="N11" s="54" t="e">
        <f>#REF!</f>
        <v>#REF!</v>
      </c>
      <c r="O11" s="54" t="e">
        <f>#REF!</f>
        <v>#REF!</v>
      </c>
      <c r="P11" s="54" t="e">
        <f>#REF!</f>
        <v>#REF!</v>
      </c>
      <c r="Q11" s="54" t="e">
        <f>#REF!</f>
        <v>#REF!</v>
      </c>
      <c r="R11" s="54" t="e">
        <f>#REF!</f>
        <v>#REF!</v>
      </c>
      <c r="S11" s="54" t="e">
        <f>#REF!</f>
        <v>#REF!</v>
      </c>
      <c r="T11" s="68" t="e">
        <f>#REF!</f>
        <v>#REF!</v>
      </c>
    </row>
    <row r="21" spans="8:8" x14ac:dyDescent="0.3">
      <c r="H21" s="182"/>
    </row>
    <row r="22" spans="8:8" x14ac:dyDescent="0.3">
      <c r="H22" s="182"/>
    </row>
    <row r="23" spans="8:8" x14ac:dyDescent="0.3">
      <c r="H23" s="71"/>
    </row>
    <row r="24" spans="8:8" x14ac:dyDescent="0.3">
      <c r="H24" s="182"/>
    </row>
    <row r="25" spans="8:8" x14ac:dyDescent="0.3">
      <c r="H25" s="182"/>
    </row>
    <row r="26" spans="8:8" x14ac:dyDescent="0.3">
      <c r="H26" s="182"/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7">
    <tabColor rgb="FFC4D79B"/>
  </sheetPr>
  <dimension ref="A1:S20"/>
  <sheetViews>
    <sheetView zoomScale="90" zoomScaleNormal="90" workbookViewId="0">
      <selection activeCell="E4" sqref="E4"/>
    </sheetView>
  </sheetViews>
  <sheetFormatPr defaultColWidth="9.140625" defaultRowHeight="16.5" x14ac:dyDescent="0.3"/>
  <cols>
    <col min="1" max="2" width="9.140625" style="44"/>
    <col min="3" max="3" width="11.85546875" style="44" bestFit="1" customWidth="1"/>
    <col min="4" max="16384" width="9.140625" style="44"/>
  </cols>
  <sheetData>
    <row r="1" spans="1:19" ht="18.75" x14ac:dyDescent="0.3">
      <c r="A1" s="52" t="s">
        <v>141</v>
      </c>
      <c r="B1" s="52"/>
    </row>
    <row r="2" spans="1:19" x14ac:dyDescent="0.3">
      <c r="A2" s="44" t="s">
        <v>0</v>
      </c>
    </row>
    <row r="3" spans="1:19" x14ac:dyDescent="0.3">
      <c r="C3" s="61"/>
      <c r="D3" s="61"/>
      <c r="E3" s="62">
        <v>2003</v>
      </c>
      <c r="F3" s="62">
        <v>2004</v>
      </c>
      <c r="G3" s="62">
        <v>2005</v>
      </c>
      <c r="H3" s="62">
        <v>2006</v>
      </c>
      <c r="I3" s="62">
        <v>2007</v>
      </c>
      <c r="J3" s="62">
        <v>2008</v>
      </c>
      <c r="K3" s="62">
        <v>2009</v>
      </c>
      <c r="L3" s="62">
        <v>2010</v>
      </c>
      <c r="M3" s="62">
        <v>2011</v>
      </c>
      <c r="N3" s="62">
        <v>2012</v>
      </c>
      <c r="O3" s="62">
        <v>2013</v>
      </c>
      <c r="P3" s="63">
        <v>2014</v>
      </c>
      <c r="Q3" s="64">
        <v>2015</v>
      </c>
      <c r="R3" s="65">
        <v>2016</v>
      </c>
      <c r="S3" s="65">
        <v>2017</v>
      </c>
    </row>
    <row r="4" spans="1:19" x14ac:dyDescent="0.3">
      <c r="A4" s="44" t="s">
        <v>41</v>
      </c>
      <c r="C4" s="44" t="s">
        <v>133</v>
      </c>
      <c r="E4" s="66" t="e">
        <f>#REF!</f>
        <v>#REF!</v>
      </c>
      <c r="F4" s="66"/>
      <c r="G4" s="66"/>
      <c r="H4" s="66"/>
      <c r="I4" s="66"/>
      <c r="J4" s="66" t="e">
        <f>#REF!</f>
        <v>#REF!</v>
      </c>
      <c r="K4" s="66"/>
      <c r="L4" s="66"/>
      <c r="M4" s="66" t="e">
        <f>#REF!</f>
        <v>#REF!</v>
      </c>
      <c r="N4" s="66"/>
      <c r="O4" s="66"/>
      <c r="P4" s="66"/>
      <c r="Q4" s="66"/>
      <c r="R4" s="66"/>
      <c r="S4" s="66" t="e">
        <f>#REF!</f>
        <v>#REF!</v>
      </c>
    </row>
    <row r="5" spans="1:19" x14ac:dyDescent="0.3">
      <c r="C5" s="44" t="s">
        <v>134</v>
      </c>
      <c r="E5" s="66" t="e">
        <f>#REF!</f>
        <v>#REF!</v>
      </c>
      <c r="F5" s="66"/>
      <c r="G5" s="66"/>
      <c r="H5" s="66"/>
      <c r="I5" s="66"/>
      <c r="J5" s="66" t="e">
        <f>#REF!</f>
        <v>#REF!</v>
      </c>
      <c r="K5" s="66"/>
      <c r="L5" s="66"/>
      <c r="M5" s="66" t="e">
        <f>#REF!</f>
        <v>#REF!</v>
      </c>
      <c r="N5" s="66"/>
      <c r="O5" s="66"/>
      <c r="P5" s="66"/>
      <c r="Q5" s="66"/>
      <c r="R5" s="66"/>
      <c r="S5" s="66" t="e">
        <f>#REF!</f>
        <v>#REF!</v>
      </c>
    </row>
    <row r="6" spans="1:19" x14ac:dyDescent="0.3">
      <c r="C6" s="44" t="s">
        <v>135</v>
      </c>
      <c r="E6" s="66" t="e">
        <f>#REF!</f>
        <v>#REF!</v>
      </c>
      <c r="F6" s="66"/>
      <c r="G6" s="66"/>
      <c r="H6" s="66"/>
      <c r="I6" s="66"/>
      <c r="J6" s="66" t="e">
        <f>#REF!</f>
        <v>#REF!</v>
      </c>
      <c r="K6" s="66"/>
      <c r="L6" s="66"/>
      <c r="M6" s="66" t="e">
        <f>#REF!</f>
        <v>#REF!</v>
      </c>
      <c r="N6" s="66"/>
      <c r="O6" s="66"/>
      <c r="P6" s="66"/>
      <c r="Q6" s="66"/>
      <c r="R6" s="66"/>
      <c r="S6" s="66" t="e">
        <f>#REF!</f>
        <v>#REF!</v>
      </c>
    </row>
    <row r="7" spans="1:19" x14ac:dyDescent="0.3">
      <c r="C7" s="44" t="s">
        <v>136</v>
      </c>
      <c r="E7" s="66" t="e">
        <f>#REF!</f>
        <v>#REF!</v>
      </c>
      <c r="F7" s="66"/>
      <c r="G7" s="66"/>
      <c r="H7" s="66"/>
      <c r="I7" s="66"/>
      <c r="J7" s="66" t="e">
        <f>#REF!</f>
        <v>#REF!</v>
      </c>
      <c r="K7" s="66"/>
      <c r="L7" s="66"/>
      <c r="M7" s="66" t="e">
        <f>#REF!</f>
        <v>#REF!</v>
      </c>
      <c r="N7" s="66"/>
      <c r="O7" s="66"/>
      <c r="P7" s="66"/>
      <c r="Q7" s="66"/>
      <c r="R7" s="66"/>
      <c r="S7" s="66" t="e">
        <f>#REF!</f>
        <v>#REF!</v>
      </c>
    </row>
    <row r="8" spans="1:19" x14ac:dyDescent="0.3">
      <c r="E8" s="69"/>
      <c r="F8" s="69"/>
      <c r="G8" s="69"/>
      <c r="H8" s="69"/>
      <c r="I8" s="69"/>
      <c r="J8" s="69"/>
      <c r="N8" s="61"/>
      <c r="O8" s="61"/>
      <c r="P8" s="67"/>
      <c r="R8" s="60"/>
      <c r="S8" s="60"/>
    </row>
    <row r="9" spans="1:19" x14ac:dyDescent="0.3">
      <c r="A9" s="44" t="s">
        <v>36</v>
      </c>
      <c r="C9" s="44" t="s">
        <v>133</v>
      </c>
      <c r="E9" s="66" t="e">
        <f>#REF!</f>
        <v>#REF!</v>
      </c>
      <c r="F9" s="66"/>
      <c r="G9" s="66"/>
      <c r="H9" s="66"/>
      <c r="I9" s="66"/>
      <c r="J9" s="66" t="e">
        <f>#REF!</f>
        <v>#REF!</v>
      </c>
      <c r="K9" s="66"/>
      <c r="L9" s="66"/>
      <c r="M9" s="66" t="e">
        <f>#REF!</f>
        <v>#REF!</v>
      </c>
      <c r="N9" s="66"/>
      <c r="O9" s="66"/>
      <c r="P9" s="66"/>
      <c r="Q9" s="66"/>
      <c r="R9" s="66"/>
      <c r="S9" s="66" t="e">
        <f>#REF!</f>
        <v>#REF!</v>
      </c>
    </row>
    <row r="10" spans="1:19" x14ac:dyDescent="0.3">
      <c r="C10" s="44" t="s">
        <v>134</v>
      </c>
      <c r="E10" s="66" t="e">
        <f>#REF!</f>
        <v>#REF!</v>
      </c>
      <c r="F10" s="66"/>
      <c r="G10" s="66"/>
      <c r="H10" s="66"/>
      <c r="I10" s="66"/>
      <c r="J10" s="66" t="e">
        <f>#REF!</f>
        <v>#REF!</v>
      </c>
      <c r="K10" s="66"/>
      <c r="L10" s="66"/>
      <c r="M10" s="66" t="e">
        <f>#REF!</f>
        <v>#REF!</v>
      </c>
      <c r="N10" s="66"/>
      <c r="O10" s="66"/>
      <c r="P10" s="66"/>
      <c r="Q10" s="66"/>
      <c r="R10" s="66"/>
      <c r="S10" s="66" t="e">
        <f>#REF!</f>
        <v>#REF!</v>
      </c>
    </row>
    <row r="11" spans="1:19" x14ac:dyDescent="0.3">
      <c r="C11" s="44" t="s">
        <v>135</v>
      </c>
      <c r="E11" s="66" t="e">
        <f>#REF!</f>
        <v>#REF!</v>
      </c>
      <c r="J11" s="66" t="e">
        <f>#REF!</f>
        <v>#REF!</v>
      </c>
      <c r="K11" s="66"/>
      <c r="L11" s="66"/>
      <c r="M11" s="66" t="e">
        <f>#REF!</f>
        <v>#REF!</v>
      </c>
      <c r="N11" s="66"/>
      <c r="O11" s="66"/>
      <c r="P11" s="66"/>
      <c r="Q11" s="66"/>
      <c r="R11" s="66"/>
      <c r="S11" s="66" t="e">
        <f>#REF!</f>
        <v>#REF!</v>
      </c>
    </row>
    <row r="12" spans="1:19" x14ac:dyDescent="0.3">
      <c r="C12" s="44" t="s">
        <v>136</v>
      </c>
      <c r="E12" s="66" t="e">
        <f>#REF!</f>
        <v>#REF!</v>
      </c>
      <c r="J12" s="66" t="e">
        <f>#REF!</f>
        <v>#REF!</v>
      </c>
      <c r="K12" s="66"/>
      <c r="L12" s="66"/>
      <c r="M12" s="66" t="e">
        <f>#REF!</f>
        <v>#REF!</v>
      </c>
      <c r="N12" s="66"/>
      <c r="O12" s="66"/>
      <c r="P12" s="66"/>
      <c r="Q12" s="66"/>
      <c r="R12" s="66"/>
      <c r="S12" s="66" t="e">
        <f>#REF!</f>
        <v>#REF!</v>
      </c>
    </row>
    <row r="14" spans="1:19" x14ac:dyDescent="0.3">
      <c r="A14" s="44" t="s">
        <v>42</v>
      </c>
      <c r="C14" s="44" t="s">
        <v>133</v>
      </c>
      <c r="E14" s="66" t="e">
        <f>#REF!</f>
        <v>#REF!</v>
      </c>
      <c r="F14" s="66"/>
      <c r="G14" s="66"/>
      <c r="H14" s="66"/>
      <c r="I14" s="66"/>
      <c r="J14" s="66" t="e">
        <f>#REF!</f>
        <v>#REF!</v>
      </c>
      <c r="K14" s="66"/>
      <c r="L14" s="66"/>
      <c r="M14" s="66" t="e">
        <f>#REF!</f>
        <v>#REF!</v>
      </c>
      <c r="N14" s="66"/>
      <c r="O14" s="66"/>
      <c r="P14" s="66"/>
      <c r="Q14" s="66"/>
      <c r="R14" s="66"/>
      <c r="S14" s="66" t="e">
        <f>#REF!</f>
        <v>#REF!</v>
      </c>
    </row>
    <row r="15" spans="1:19" x14ac:dyDescent="0.3">
      <c r="C15" s="44" t="s">
        <v>134</v>
      </c>
      <c r="E15" s="66" t="e">
        <f>#REF!</f>
        <v>#REF!</v>
      </c>
      <c r="F15" s="66"/>
      <c r="G15" s="66"/>
      <c r="H15" s="66"/>
      <c r="I15" s="66"/>
      <c r="J15" s="66" t="e">
        <f>#REF!</f>
        <v>#REF!</v>
      </c>
      <c r="K15" s="66"/>
      <c r="L15" s="66"/>
      <c r="M15" s="66" t="e">
        <f>#REF!</f>
        <v>#REF!</v>
      </c>
      <c r="N15" s="66"/>
      <c r="O15" s="66"/>
      <c r="P15" s="66"/>
      <c r="Q15" s="66"/>
      <c r="R15" s="66"/>
      <c r="S15" s="66" t="e">
        <f>#REF!</f>
        <v>#REF!</v>
      </c>
    </row>
    <row r="16" spans="1:19" x14ac:dyDescent="0.3">
      <c r="C16" s="44" t="s">
        <v>135</v>
      </c>
      <c r="E16" s="66" t="e">
        <f>#REF!</f>
        <v>#REF!</v>
      </c>
      <c r="F16" s="66"/>
      <c r="G16" s="66"/>
      <c r="H16" s="66"/>
      <c r="I16" s="66"/>
      <c r="J16" s="66" t="e">
        <f>#REF!</f>
        <v>#REF!</v>
      </c>
      <c r="K16" s="66"/>
      <c r="L16" s="66"/>
      <c r="M16" s="66" t="e">
        <f>#REF!</f>
        <v>#REF!</v>
      </c>
      <c r="N16" s="66"/>
      <c r="O16" s="66"/>
      <c r="P16" s="66"/>
      <c r="Q16" s="66"/>
      <c r="R16" s="66"/>
      <c r="S16" s="66" t="e">
        <f>#REF!</f>
        <v>#REF!</v>
      </c>
    </row>
    <row r="17" spans="3:19" x14ac:dyDescent="0.3">
      <c r="C17" s="44" t="s">
        <v>136</v>
      </c>
      <c r="E17" s="66" t="e">
        <f>#REF!</f>
        <v>#REF!</v>
      </c>
      <c r="F17" s="66"/>
      <c r="G17" s="66"/>
      <c r="H17" s="66"/>
      <c r="I17" s="66"/>
      <c r="J17" s="66" t="e">
        <f>#REF!</f>
        <v>#REF!</v>
      </c>
      <c r="K17" s="66"/>
      <c r="L17" s="66"/>
      <c r="M17" s="66" t="e">
        <f>#REF!</f>
        <v>#REF!</v>
      </c>
      <c r="N17" s="66"/>
      <c r="O17" s="66"/>
      <c r="P17" s="66"/>
      <c r="Q17" s="66"/>
      <c r="R17" s="66"/>
      <c r="S17" s="66" t="e">
        <f>#REF!</f>
        <v>#REF!</v>
      </c>
    </row>
    <row r="18" spans="3:19" x14ac:dyDescent="0.3">
      <c r="H18" s="172"/>
    </row>
    <row r="19" spans="3:19" x14ac:dyDescent="0.3">
      <c r="H19" s="172"/>
    </row>
    <row r="20" spans="3:19" x14ac:dyDescent="0.3">
      <c r="H20" s="172"/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0">
    <tabColor rgb="FFC4D79B"/>
  </sheetPr>
  <dimension ref="A1:T28"/>
  <sheetViews>
    <sheetView workbookViewId="0">
      <selection activeCell="T14" sqref="T14:T17"/>
    </sheetView>
  </sheetViews>
  <sheetFormatPr defaultColWidth="9.140625" defaultRowHeight="16.5" x14ac:dyDescent="0.3"/>
  <cols>
    <col min="1" max="2" width="9.140625" style="44"/>
    <col min="3" max="3" width="11.85546875" style="44" bestFit="1" customWidth="1"/>
    <col min="4" max="16384" width="9.140625" style="44"/>
  </cols>
  <sheetData>
    <row r="1" spans="1:20" ht="18.75" x14ac:dyDescent="0.3">
      <c r="A1" s="52" t="s">
        <v>202</v>
      </c>
      <c r="B1" s="52"/>
    </row>
    <row r="2" spans="1:20" x14ac:dyDescent="0.3">
      <c r="A2" s="44" t="s">
        <v>1</v>
      </c>
    </row>
    <row r="3" spans="1:20" x14ac:dyDescent="0.3">
      <c r="C3" s="61"/>
      <c r="D3" s="61"/>
      <c r="E3" s="62">
        <v>2003</v>
      </c>
      <c r="F3" s="62">
        <v>2004</v>
      </c>
      <c r="G3" s="62">
        <v>2005</v>
      </c>
      <c r="H3" s="62">
        <v>2006</v>
      </c>
      <c r="I3" s="62">
        <v>2007</v>
      </c>
      <c r="J3" s="62">
        <v>2008</v>
      </c>
      <c r="K3" s="62">
        <v>2009</v>
      </c>
      <c r="L3" s="62">
        <v>2010</v>
      </c>
      <c r="M3" s="62">
        <v>2011</v>
      </c>
      <c r="N3" s="62">
        <v>2012</v>
      </c>
      <c r="O3" s="62">
        <v>2013</v>
      </c>
      <c r="P3" s="63">
        <v>2014</v>
      </c>
      <c r="Q3" s="64">
        <v>2015</v>
      </c>
      <c r="R3" s="65">
        <v>2016</v>
      </c>
      <c r="S3" s="65">
        <v>2017</v>
      </c>
      <c r="T3" s="65">
        <v>2018</v>
      </c>
    </row>
    <row r="4" spans="1:20" x14ac:dyDescent="0.3">
      <c r="A4" s="50" t="s">
        <v>41</v>
      </c>
      <c r="B4" s="50"/>
      <c r="C4" s="50" t="s">
        <v>133</v>
      </c>
      <c r="E4" s="66" t="e">
        <f>#REF!</f>
        <v>#REF!</v>
      </c>
      <c r="F4" s="66"/>
      <c r="G4" s="66"/>
      <c r="H4" s="66"/>
      <c r="I4" s="66"/>
      <c r="J4" s="66" t="e">
        <f>#REF!</f>
        <v>#REF!</v>
      </c>
      <c r="K4" s="66" t="e">
        <f>#REF!</f>
        <v>#REF!</v>
      </c>
      <c r="L4" s="66" t="e">
        <f>#REF!</f>
        <v>#REF!</v>
      </c>
      <c r="M4" s="66" t="e">
        <f>#REF!</f>
        <v>#REF!</v>
      </c>
      <c r="N4" s="66" t="e">
        <f>#REF!</f>
        <v>#REF!</v>
      </c>
      <c r="O4" s="66" t="e">
        <f>#REF!</f>
        <v>#REF!</v>
      </c>
      <c r="P4" s="66" t="e">
        <f>#REF!</f>
        <v>#REF!</v>
      </c>
      <c r="Q4" s="66" t="e">
        <f>#REF!</f>
        <v>#REF!</v>
      </c>
      <c r="R4" s="66" t="e">
        <f>#REF!</f>
        <v>#REF!</v>
      </c>
      <c r="S4" s="66" t="e">
        <f>#REF!</f>
        <v>#REF!</v>
      </c>
      <c r="T4" s="384" t="e">
        <f>#REF!</f>
        <v>#REF!</v>
      </c>
    </row>
    <row r="5" spans="1:20" x14ac:dyDescent="0.3">
      <c r="A5" s="50"/>
      <c r="B5" s="50"/>
      <c r="C5" s="50" t="s">
        <v>134</v>
      </c>
      <c r="E5" s="66" t="e">
        <f>#REF!</f>
        <v>#REF!</v>
      </c>
      <c r="F5" s="66"/>
      <c r="G5" s="66"/>
      <c r="H5" s="66"/>
      <c r="I5" s="66"/>
      <c r="J5" s="66" t="e">
        <f>#REF!</f>
        <v>#REF!</v>
      </c>
      <c r="K5" s="66" t="e">
        <f>#REF!</f>
        <v>#REF!</v>
      </c>
      <c r="L5" s="66" t="e">
        <f>#REF!</f>
        <v>#REF!</v>
      </c>
      <c r="M5" s="66" t="e">
        <f>#REF!</f>
        <v>#REF!</v>
      </c>
      <c r="N5" s="66" t="e">
        <f>#REF!</f>
        <v>#REF!</v>
      </c>
      <c r="O5" s="66" t="e">
        <f>#REF!</f>
        <v>#REF!</v>
      </c>
      <c r="P5" s="66" t="e">
        <f>#REF!</f>
        <v>#REF!</v>
      </c>
      <c r="Q5" s="66" t="e">
        <f>#REF!</f>
        <v>#REF!</v>
      </c>
      <c r="R5" s="66" t="e">
        <f>#REF!</f>
        <v>#REF!</v>
      </c>
      <c r="S5" s="66" t="e">
        <f>#REF!</f>
        <v>#REF!</v>
      </c>
      <c r="T5" s="384" t="e">
        <f>#REF!</f>
        <v>#REF!</v>
      </c>
    </row>
    <row r="6" spans="1:20" x14ac:dyDescent="0.3">
      <c r="A6" s="50"/>
      <c r="B6" s="50"/>
      <c r="C6" s="50" t="s">
        <v>135</v>
      </c>
      <c r="E6" s="66" t="e">
        <f>#REF!</f>
        <v>#REF!</v>
      </c>
      <c r="F6" s="66"/>
      <c r="G6" s="66"/>
      <c r="H6" s="66"/>
      <c r="I6" s="66"/>
      <c r="J6" s="66" t="e">
        <f>#REF!</f>
        <v>#REF!</v>
      </c>
      <c r="K6" s="66" t="e">
        <f>#REF!</f>
        <v>#REF!</v>
      </c>
      <c r="L6" s="66" t="e">
        <f>#REF!</f>
        <v>#REF!</v>
      </c>
      <c r="M6" s="66" t="e">
        <f>#REF!</f>
        <v>#REF!</v>
      </c>
      <c r="N6" s="66" t="e">
        <f>#REF!</f>
        <v>#REF!</v>
      </c>
      <c r="O6" s="66" t="e">
        <f>#REF!</f>
        <v>#REF!</v>
      </c>
      <c r="P6" s="66" t="e">
        <f>#REF!</f>
        <v>#REF!</v>
      </c>
      <c r="Q6" s="66" t="e">
        <f>#REF!</f>
        <v>#REF!</v>
      </c>
      <c r="R6" s="66" t="e">
        <f>#REF!</f>
        <v>#REF!</v>
      </c>
      <c r="S6" s="66" t="e">
        <f>#REF!</f>
        <v>#REF!</v>
      </c>
      <c r="T6" s="384" t="e">
        <f>#REF!</f>
        <v>#REF!</v>
      </c>
    </row>
    <row r="7" spans="1:20" x14ac:dyDescent="0.3">
      <c r="A7" s="50"/>
      <c r="B7" s="50"/>
      <c r="C7" s="50" t="s">
        <v>136</v>
      </c>
      <c r="E7" s="66" t="e">
        <f>#REF!</f>
        <v>#REF!</v>
      </c>
      <c r="F7" s="66"/>
      <c r="G7" s="66"/>
      <c r="H7" s="66"/>
      <c r="I7" s="66"/>
      <c r="J7" s="66" t="e">
        <f>#REF!</f>
        <v>#REF!</v>
      </c>
      <c r="K7" s="66" t="e">
        <f>#REF!</f>
        <v>#REF!</v>
      </c>
      <c r="L7" s="66" t="e">
        <f>#REF!</f>
        <v>#REF!</v>
      </c>
      <c r="M7" s="66" t="e">
        <f>#REF!</f>
        <v>#REF!</v>
      </c>
      <c r="N7" s="66" t="e">
        <f>#REF!</f>
        <v>#REF!</v>
      </c>
      <c r="O7" s="66" t="e">
        <f>#REF!</f>
        <v>#REF!</v>
      </c>
      <c r="P7" s="66" t="e">
        <f>#REF!</f>
        <v>#REF!</v>
      </c>
      <c r="Q7" s="66" t="e">
        <f>#REF!</f>
        <v>#REF!</v>
      </c>
      <c r="R7" s="66" t="e">
        <f>#REF!</f>
        <v>#REF!</v>
      </c>
      <c r="S7" s="66" t="e">
        <f>#REF!</f>
        <v>#REF!</v>
      </c>
      <c r="T7" s="384" t="e">
        <f>#REF!</f>
        <v>#REF!</v>
      </c>
    </row>
    <row r="8" spans="1:20" x14ac:dyDescent="0.3">
      <c r="A8" s="50"/>
      <c r="B8" s="50"/>
      <c r="C8" s="50"/>
      <c r="E8" s="69"/>
      <c r="F8" s="69"/>
      <c r="G8" s="69"/>
      <c r="H8" s="69"/>
      <c r="I8" s="69"/>
      <c r="J8" s="69"/>
      <c r="N8" s="61"/>
      <c r="O8" s="61"/>
      <c r="P8" s="67"/>
      <c r="R8" s="60"/>
      <c r="S8" s="60"/>
      <c r="T8" s="60"/>
    </row>
    <row r="9" spans="1:20" x14ac:dyDescent="0.3">
      <c r="A9" s="50" t="s">
        <v>36</v>
      </c>
      <c r="B9" s="50"/>
      <c r="C9" s="50" t="s">
        <v>133</v>
      </c>
      <c r="E9" s="66" t="e">
        <f>#REF!</f>
        <v>#REF!</v>
      </c>
      <c r="F9" s="66"/>
      <c r="G9" s="66"/>
      <c r="H9" s="66"/>
      <c r="I9" s="66"/>
      <c r="J9" s="66" t="e">
        <f>#REF!</f>
        <v>#REF!</v>
      </c>
      <c r="K9" s="66" t="e">
        <f>#REF!</f>
        <v>#REF!</v>
      </c>
      <c r="L9" s="66" t="e">
        <f>#REF!</f>
        <v>#REF!</v>
      </c>
      <c r="M9" s="66" t="e">
        <f>#REF!</f>
        <v>#REF!</v>
      </c>
      <c r="N9" s="66" t="e">
        <f>#REF!</f>
        <v>#REF!</v>
      </c>
      <c r="O9" s="66" t="e">
        <f>#REF!</f>
        <v>#REF!</v>
      </c>
      <c r="P9" s="66" t="e">
        <f>#REF!</f>
        <v>#REF!</v>
      </c>
      <c r="Q9" s="66" t="e">
        <f>#REF!</f>
        <v>#REF!</v>
      </c>
      <c r="R9" s="66" t="e">
        <f>#REF!</f>
        <v>#REF!</v>
      </c>
      <c r="S9" s="66" t="e">
        <f>#REF!</f>
        <v>#REF!</v>
      </c>
      <c r="T9" s="384" t="e">
        <f>#REF!</f>
        <v>#REF!</v>
      </c>
    </row>
    <row r="10" spans="1:20" x14ac:dyDescent="0.3">
      <c r="A10" s="50"/>
      <c r="B10" s="50"/>
      <c r="C10" s="50" t="s">
        <v>134</v>
      </c>
      <c r="E10" s="66" t="e">
        <f>#REF!</f>
        <v>#REF!</v>
      </c>
      <c r="F10" s="66"/>
      <c r="G10" s="66"/>
      <c r="H10" s="66"/>
      <c r="I10" s="66"/>
      <c r="J10" s="66" t="e">
        <f>#REF!</f>
        <v>#REF!</v>
      </c>
      <c r="K10" s="66" t="e">
        <f>#REF!</f>
        <v>#REF!</v>
      </c>
      <c r="L10" s="66" t="e">
        <f>#REF!</f>
        <v>#REF!</v>
      </c>
      <c r="M10" s="66" t="e">
        <f>#REF!</f>
        <v>#REF!</v>
      </c>
      <c r="N10" s="66" t="e">
        <f>#REF!</f>
        <v>#REF!</v>
      </c>
      <c r="O10" s="66" t="e">
        <f>#REF!</f>
        <v>#REF!</v>
      </c>
      <c r="P10" s="66" t="e">
        <f>#REF!</f>
        <v>#REF!</v>
      </c>
      <c r="Q10" s="66" t="e">
        <f>#REF!</f>
        <v>#REF!</v>
      </c>
      <c r="R10" s="66" t="e">
        <f>#REF!</f>
        <v>#REF!</v>
      </c>
      <c r="S10" s="66" t="e">
        <f>#REF!</f>
        <v>#REF!</v>
      </c>
      <c r="T10" s="384" t="e">
        <f>#REF!</f>
        <v>#REF!</v>
      </c>
    </row>
    <row r="11" spans="1:20" x14ac:dyDescent="0.3">
      <c r="A11" s="50"/>
      <c r="B11" s="50"/>
      <c r="C11" s="50" t="s">
        <v>135</v>
      </c>
      <c r="E11" s="66" t="e">
        <f>#REF!</f>
        <v>#REF!</v>
      </c>
      <c r="J11" s="66" t="e">
        <f>#REF!</f>
        <v>#REF!</v>
      </c>
      <c r="K11" s="66" t="e">
        <f>#REF!</f>
        <v>#REF!</v>
      </c>
      <c r="L11" s="66" t="e">
        <f>#REF!</f>
        <v>#REF!</v>
      </c>
      <c r="M11" s="66" t="e">
        <f>#REF!</f>
        <v>#REF!</v>
      </c>
      <c r="N11" s="66" t="e">
        <f>#REF!</f>
        <v>#REF!</v>
      </c>
      <c r="O11" s="66" t="e">
        <f>#REF!</f>
        <v>#REF!</v>
      </c>
      <c r="P11" s="66" t="e">
        <f>#REF!</f>
        <v>#REF!</v>
      </c>
      <c r="Q11" s="66" t="e">
        <f>#REF!</f>
        <v>#REF!</v>
      </c>
      <c r="R11" s="66" t="e">
        <f>#REF!</f>
        <v>#REF!</v>
      </c>
      <c r="S11" s="66" t="e">
        <f>#REF!</f>
        <v>#REF!</v>
      </c>
      <c r="T11" s="384" t="e">
        <f>#REF!</f>
        <v>#REF!</v>
      </c>
    </row>
    <row r="12" spans="1:20" x14ac:dyDescent="0.3">
      <c r="A12" s="50"/>
      <c r="B12" s="50"/>
      <c r="C12" s="50" t="s">
        <v>136</v>
      </c>
      <c r="E12" s="66" t="e">
        <f>#REF!</f>
        <v>#REF!</v>
      </c>
      <c r="J12" s="66" t="e">
        <f>#REF!</f>
        <v>#REF!</v>
      </c>
      <c r="K12" s="66" t="e">
        <f>#REF!</f>
        <v>#REF!</v>
      </c>
      <c r="L12" s="66" t="e">
        <f>#REF!</f>
        <v>#REF!</v>
      </c>
      <c r="M12" s="66" t="e">
        <f>#REF!</f>
        <v>#REF!</v>
      </c>
      <c r="N12" s="66" t="e">
        <f>#REF!</f>
        <v>#REF!</v>
      </c>
      <c r="O12" s="66" t="e">
        <f>#REF!</f>
        <v>#REF!</v>
      </c>
      <c r="P12" s="66" t="e">
        <f>#REF!</f>
        <v>#REF!</v>
      </c>
      <c r="Q12" s="66" t="e">
        <f>#REF!</f>
        <v>#REF!</v>
      </c>
      <c r="R12" s="66" t="e">
        <f>#REF!</f>
        <v>#REF!</v>
      </c>
      <c r="S12" s="66" t="e">
        <f>#REF!</f>
        <v>#REF!</v>
      </c>
      <c r="T12" s="384" t="e">
        <f>#REF!</f>
        <v>#REF!</v>
      </c>
    </row>
    <row r="13" spans="1:20" x14ac:dyDescent="0.3">
      <c r="T13" s="60"/>
    </row>
    <row r="14" spans="1:20" x14ac:dyDescent="0.3">
      <c r="A14" s="74" t="s">
        <v>42</v>
      </c>
      <c r="C14" s="50" t="s">
        <v>133</v>
      </c>
      <c r="E14" s="66" t="e">
        <f>#REF!</f>
        <v>#REF!</v>
      </c>
      <c r="J14" s="66" t="e">
        <f>#REF!</f>
        <v>#REF!</v>
      </c>
      <c r="K14" s="66" t="e">
        <f>#REF!</f>
        <v>#REF!</v>
      </c>
      <c r="L14" s="66" t="e">
        <f>#REF!</f>
        <v>#REF!</v>
      </c>
      <c r="M14" s="66" t="e">
        <f>#REF!</f>
        <v>#REF!</v>
      </c>
      <c r="N14" s="66" t="e">
        <f>#REF!</f>
        <v>#REF!</v>
      </c>
      <c r="O14" s="66" t="e">
        <f>#REF!</f>
        <v>#REF!</v>
      </c>
      <c r="P14" s="66" t="e">
        <f>#REF!</f>
        <v>#REF!</v>
      </c>
      <c r="Q14" s="66" t="e">
        <f>#REF!</f>
        <v>#REF!</v>
      </c>
      <c r="R14" s="66" t="e">
        <f>#REF!</f>
        <v>#REF!</v>
      </c>
      <c r="S14" s="66" t="e">
        <f>#REF!</f>
        <v>#REF!</v>
      </c>
      <c r="T14" s="384" t="e">
        <f>#REF!</f>
        <v>#REF!</v>
      </c>
    </row>
    <row r="15" spans="1:20" x14ac:dyDescent="0.3">
      <c r="C15" s="50" t="s">
        <v>134</v>
      </c>
      <c r="E15" s="66" t="e">
        <f>#REF!</f>
        <v>#REF!</v>
      </c>
      <c r="J15" s="66" t="e">
        <f>#REF!</f>
        <v>#REF!</v>
      </c>
      <c r="K15" s="66" t="e">
        <f>#REF!</f>
        <v>#REF!</v>
      </c>
      <c r="L15" s="66" t="e">
        <f>#REF!</f>
        <v>#REF!</v>
      </c>
      <c r="M15" s="66" t="e">
        <f>#REF!</f>
        <v>#REF!</v>
      </c>
      <c r="N15" s="66" t="e">
        <f>#REF!</f>
        <v>#REF!</v>
      </c>
      <c r="O15" s="66" t="e">
        <f>#REF!</f>
        <v>#REF!</v>
      </c>
      <c r="P15" s="66" t="e">
        <f>#REF!</f>
        <v>#REF!</v>
      </c>
      <c r="Q15" s="66" t="e">
        <f>#REF!</f>
        <v>#REF!</v>
      </c>
      <c r="R15" s="66" t="e">
        <f>#REF!</f>
        <v>#REF!</v>
      </c>
      <c r="S15" s="66" t="e">
        <f>#REF!</f>
        <v>#REF!</v>
      </c>
      <c r="T15" s="384" t="e">
        <f>#REF!</f>
        <v>#REF!</v>
      </c>
    </row>
    <row r="16" spans="1:20" x14ac:dyDescent="0.3">
      <c r="C16" s="50" t="s">
        <v>135</v>
      </c>
      <c r="E16" s="66" t="e">
        <f>#REF!</f>
        <v>#REF!</v>
      </c>
      <c r="J16" s="66" t="e">
        <f>#REF!</f>
        <v>#REF!</v>
      </c>
      <c r="K16" s="66" t="e">
        <f>#REF!</f>
        <v>#REF!</v>
      </c>
      <c r="L16" s="66" t="e">
        <f>#REF!</f>
        <v>#REF!</v>
      </c>
      <c r="M16" s="66" t="e">
        <f>#REF!</f>
        <v>#REF!</v>
      </c>
      <c r="N16" s="66" t="e">
        <f>#REF!</f>
        <v>#REF!</v>
      </c>
      <c r="O16" s="66" t="e">
        <f>#REF!</f>
        <v>#REF!</v>
      </c>
      <c r="P16" s="66" t="e">
        <f>#REF!</f>
        <v>#REF!</v>
      </c>
      <c r="Q16" s="66" t="e">
        <f>#REF!</f>
        <v>#REF!</v>
      </c>
      <c r="R16" s="66" t="e">
        <f>#REF!</f>
        <v>#REF!</v>
      </c>
      <c r="S16" s="66" t="e">
        <f>#REF!</f>
        <v>#REF!</v>
      </c>
      <c r="T16" s="384" t="e">
        <f>#REF!</f>
        <v>#REF!</v>
      </c>
    </row>
    <row r="17" spans="3:20" x14ac:dyDescent="0.3">
      <c r="C17" s="50" t="s">
        <v>136</v>
      </c>
      <c r="E17" s="66" t="e">
        <f>#REF!</f>
        <v>#REF!</v>
      </c>
      <c r="J17" s="66" t="e">
        <f>#REF!</f>
        <v>#REF!</v>
      </c>
      <c r="K17" s="66" t="e">
        <f>#REF!</f>
        <v>#REF!</v>
      </c>
      <c r="L17" s="66" t="e">
        <f>#REF!</f>
        <v>#REF!</v>
      </c>
      <c r="M17" s="66" t="e">
        <f>#REF!</f>
        <v>#REF!</v>
      </c>
      <c r="N17" s="66" t="e">
        <f>#REF!</f>
        <v>#REF!</v>
      </c>
      <c r="O17" s="66" t="e">
        <f>#REF!</f>
        <v>#REF!</v>
      </c>
      <c r="P17" s="66" t="e">
        <f>#REF!</f>
        <v>#REF!</v>
      </c>
      <c r="Q17" s="66" t="e">
        <f>#REF!</f>
        <v>#REF!</v>
      </c>
      <c r="R17" s="66" t="e">
        <f>#REF!</f>
        <v>#REF!</v>
      </c>
      <c r="S17" s="66" t="e">
        <f>#REF!</f>
        <v>#REF!</v>
      </c>
      <c r="T17" s="384" t="e">
        <f>#REF!</f>
        <v>#REF!</v>
      </c>
    </row>
    <row r="23" spans="3:20" x14ac:dyDescent="0.3">
      <c r="H23" s="369"/>
    </row>
    <row r="24" spans="3:20" x14ac:dyDescent="0.3">
      <c r="H24" s="369"/>
    </row>
    <row r="25" spans="3:20" x14ac:dyDescent="0.3">
      <c r="H25" s="71"/>
    </row>
    <row r="26" spans="3:20" x14ac:dyDescent="0.3">
      <c r="H26" s="369"/>
    </row>
    <row r="27" spans="3:20" x14ac:dyDescent="0.3">
      <c r="H27" s="369"/>
    </row>
    <row r="28" spans="3:20" x14ac:dyDescent="0.3">
      <c r="H28" s="369"/>
    </row>
  </sheetData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83">
    <tabColor rgb="FFC4D79B"/>
  </sheetPr>
  <dimension ref="A1:G17"/>
  <sheetViews>
    <sheetView workbookViewId="0">
      <selection activeCell="G17" sqref="E4:G17"/>
    </sheetView>
  </sheetViews>
  <sheetFormatPr defaultColWidth="9.140625" defaultRowHeight="16.5" x14ac:dyDescent="0.3"/>
  <cols>
    <col min="1" max="2" width="9.140625" style="44"/>
    <col min="3" max="3" width="11.85546875" style="44" bestFit="1" customWidth="1"/>
    <col min="4" max="16384" width="9.140625" style="44"/>
  </cols>
  <sheetData>
    <row r="1" spans="1:7" ht="18.75" x14ac:dyDescent="0.3">
      <c r="A1" s="52" t="s">
        <v>290</v>
      </c>
      <c r="B1" s="52"/>
    </row>
    <row r="2" spans="1:7" x14ac:dyDescent="0.3">
      <c r="A2" s="44" t="s">
        <v>2</v>
      </c>
    </row>
    <row r="3" spans="1:7" x14ac:dyDescent="0.3">
      <c r="C3" s="61"/>
      <c r="D3" s="61"/>
      <c r="E3" s="81" t="s">
        <v>95</v>
      </c>
      <c r="F3" s="81" t="s">
        <v>121</v>
      </c>
      <c r="G3" s="81" t="s">
        <v>279</v>
      </c>
    </row>
    <row r="4" spans="1:7" x14ac:dyDescent="0.3">
      <c r="A4" s="50" t="s">
        <v>5</v>
      </c>
      <c r="B4" s="50"/>
      <c r="C4" s="50" t="s">
        <v>133</v>
      </c>
      <c r="E4" s="66" t="e">
        <f>#REF!</f>
        <v>#REF!</v>
      </c>
      <c r="F4" s="66" t="e">
        <f>#REF!</f>
        <v>#REF!</v>
      </c>
      <c r="G4" s="66" t="e">
        <f>#REF!</f>
        <v>#REF!</v>
      </c>
    </row>
    <row r="5" spans="1:7" x14ac:dyDescent="0.3">
      <c r="A5" s="50"/>
      <c r="B5" s="50"/>
      <c r="C5" s="50" t="s">
        <v>134</v>
      </c>
      <c r="E5" s="66" t="e">
        <f>#REF!</f>
        <v>#REF!</v>
      </c>
      <c r="F5" s="66" t="e">
        <f>#REF!</f>
        <v>#REF!</v>
      </c>
      <c r="G5" s="66" t="e">
        <f>#REF!</f>
        <v>#REF!</v>
      </c>
    </row>
    <row r="6" spans="1:7" x14ac:dyDescent="0.3">
      <c r="A6" s="50"/>
      <c r="B6" s="50"/>
      <c r="C6" s="50" t="s">
        <v>135</v>
      </c>
      <c r="E6" s="66" t="e">
        <f>#REF!</f>
        <v>#REF!</v>
      </c>
      <c r="F6" s="66" t="e">
        <f>#REF!</f>
        <v>#REF!</v>
      </c>
      <c r="G6" s="66" t="e">
        <f>#REF!</f>
        <v>#REF!</v>
      </c>
    </row>
    <row r="7" spans="1:7" x14ac:dyDescent="0.3">
      <c r="A7" s="50"/>
      <c r="B7" s="50"/>
      <c r="C7" s="50" t="s">
        <v>136</v>
      </c>
      <c r="E7" s="66" t="e">
        <f>#REF!</f>
        <v>#REF!</v>
      </c>
      <c r="F7" s="66" t="e">
        <f>#REF!</f>
        <v>#REF!</v>
      </c>
      <c r="G7" s="66" t="e">
        <f>#REF!</f>
        <v>#REF!</v>
      </c>
    </row>
    <row r="8" spans="1:7" x14ac:dyDescent="0.3">
      <c r="A8" s="50"/>
      <c r="B8" s="50"/>
      <c r="C8" s="50"/>
      <c r="E8" s="60"/>
      <c r="F8" s="60"/>
      <c r="G8" s="60"/>
    </row>
    <row r="9" spans="1:7" x14ac:dyDescent="0.3">
      <c r="A9" s="50" t="s">
        <v>6</v>
      </c>
      <c r="B9" s="50"/>
      <c r="C9" s="50" t="s">
        <v>133</v>
      </c>
      <c r="E9" s="66" t="e">
        <f>#REF!</f>
        <v>#REF!</v>
      </c>
      <c r="F9" s="66" t="e">
        <f>#REF!</f>
        <v>#REF!</v>
      </c>
      <c r="G9" s="66" t="e">
        <f>#REF!</f>
        <v>#REF!</v>
      </c>
    </row>
    <row r="10" spans="1:7" x14ac:dyDescent="0.3">
      <c r="A10" s="50"/>
      <c r="B10" s="50"/>
      <c r="C10" s="50" t="s">
        <v>134</v>
      </c>
      <c r="E10" s="66" t="e">
        <f>#REF!</f>
        <v>#REF!</v>
      </c>
      <c r="F10" s="66" t="e">
        <f>#REF!</f>
        <v>#REF!</v>
      </c>
      <c r="G10" s="66" t="e">
        <f>#REF!</f>
        <v>#REF!</v>
      </c>
    </row>
    <row r="11" spans="1:7" x14ac:dyDescent="0.3">
      <c r="A11" s="50"/>
      <c r="B11" s="50"/>
      <c r="C11" s="50" t="s">
        <v>135</v>
      </c>
      <c r="E11" s="66" t="e">
        <f>#REF!</f>
        <v>#REF!</v>
      </c>
      <c r="F11" s="66" t="e">
        <f>#REF!</f>
        <v>#REF!</v>
      </c>
      <c r="G11" s="66" t="e">
        <f>#REF!</f>
        <v>#REF!</v>
      </c>
    </row>
    <row r="12" spans="1:7" x14ac:dyDescent="0.3">
      <c r="A12" s="50"/>
      <c r="B12" s="50"/>
      <c r="C12" s="50" t="s">
        <v>136</v>
      </c>
      <c r="E12" s="66" t="e">
        <f>#REF!</f>
        <v>#REF!</v>
      </c>
      <c r="F12" s="66" t="e">
        <f>#REF!</f>
        <v>#REF!</v>
      </c>
      <c r="G12" s="66" t="e">
        <f>#REF!</f>
        <v>#REF!</v>
      </c>
    </row>
    <row r="14" spans="1:7" x14ac:dyDescent="0.3">
      <c r="A14" s="74" t="s">
        <v>124</v>
      </c>
      <c r="C14" s="50" t="s">
        <v>133</v>
      </c>
      <c r="E14" s="66" t="e">
        <f>#REF!</f>
        <v>#REF!</v>
      </c>
      <c r="F14" s="66" t="e">
        <f>#REF!</f>
        <v>#REF!</v>
      </c>
      <c r="G14" s="66" t="e">
        <f>#REF!</f>
        <v>#REF!</v>
      </c>
    </row>
    <row r="15" spans="1:7" x14ac:dyDescent="0.3">
      <c r="C15" s="50" t="s">
        <v>134</v>
      </c>
      <c r="E15" s="66" t="e">
        <f>#REF!</f>
        <v>#REF!</v>
      </c>
      <c r="F15" s="66" t="e">
        <f>#REF!</f>
        <v>#REF!</v>
      </c>
      <c r="G15" s="66" t="e">
        <f>#REF!</f>
        <v>#REF!</v>
      </c>
    </row>
    <row r="16" spans="1:7" x14ac:dyDescent="0.3">
      <c r="C16" s="50" t="s">
        <v>135</v>
      </c>
      <c r="E16" s="66" t="e">
        <f>#REF!</f>
        <v>#REF!</v>
      </c>
      <c r="F16" s="66" t="e">
        <f>#REF!</f>
        <v>#REF!</v>
      </c>
      <c r="G16" s="66" t="e">
        <f>#REF!</f>
        <v>#REF!</v>
      </c>
    </row>
    <row r="17" spans="3:7" x14ac:dyDescent="0.3">
      <c r="C17" s="50" t="s">
        <v>136</v>
      </c>
      <c r="E17" s="66" t="e">
        <f>#REF!</f>
        <v>#REF!</v>
      </c>
      <c r="F17" s="66" t="e">
        <f>#REF!</f>
        <v>#REF!</v>
      </c>
      <c r="G17" s="66" t="e">
        <f>#REF!</f>
        <v>#REF!</v>
      </c>
    </row>
  </sheetData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4">
    <tabColor rgb="FFC4D79B"/>
  </sheetPr>
  <dimension ref="A1:I14"/>
  <sheetViews>
    <sheetView zoomScale="90" zoomScaleNormal="90" workbookViewId="0">
      <selection activeCell="P11" sqref="P11"/>
    </sheetView>
  </sheetViews>
  <sheetFormatPr defaultColWidth="9.140625" defaultRowHeight="16.5" x14ac:dyDescent="0.3"/>
  <cols>
    <col min="1" max="2" width="9.140625" style="44"/>
    <col min="3" max="3" width="11.85546875" style="44" bestFit="1" customWidth="1"/>
    <col min="4" max="16384" width="9.140625" style="44"/>
  </cols>
  <sheetData>
    <row r="1" spans="1:9" ht="18.75" x14ac:dyDescent="0.3">
      <c r="A1" s="52" t="s">
        <v>222</v>
      </c>
      <c r="B1" s="52"/>
    </row>
    <row r="2" spans="1:9" x14ac:dyDescent="0.3">
      <c r="A2" s="44" t="s">
        <v>0</v>
      </c>
    </row>
    <row r="3" spans="1:9" x14ac:dyDescent="0.3">
      <c r="C3" s="61"/>
      <c r="D3" s="61"/>
      <c r="E3" s="62" t="s">
        <v>195</v>
      </c>
      <c r="F3" s="62" t="s">
        <v>196</v>
      </c>
      <c r="G3" s="62" t="s">
        <v>197</v>
      </c>
      <c r="H3" s="62" t="s">
        <v>198</v>
      </c>
      <c r="I3" s="64" t="s">
        <v>199</v>
      </c>
    </row>
    <row r="4" spans="1:9" x14ac:dyDescent="0.3">
      <c r="A4" s="44" t="s">
        <v>41</v>
      </c>
      <c r="C4" s="44" t="s">
        <v>5</v>
      </c>
      <c r="E4" s="66" t="e">
        <f>#REF!</f>
        <v>#REF!</v>
      </c>
      <c r="F4" s="66" t="e">
        <f>#REF!</f>
        <v>#REF!</v>
      </c>
      <c r="G4" s="66" t="e">
        <f>#REF!</f>
        <v>#REF!</v>
      </c>
      <c r="H4" s="66" t="e">
        <f>#REF!</f>
        <v>#REF!</v>
      </c>
      <c r="I4" s="66" t="e">
        <f>#REF!</f>
        <v>#REF!</v>
      </c>
    </row>
    <row r="5" spans="1:9" x14ac:dyDescent="0.3">
      <c r="C5" s="44" t="s">
        <v>6</v>
      </c>
      <c r="E5" s="66" t="e">
        <f>#REF!</f>
        <v>#REF!</v>
      </c>
      <c r="F5" s="66" t="e">
        <f>#REF!</f>
        <v>#REF!</v>
      </c>
      <c r="G5" s="66" t="e">
        <f>#REF!</f>
        <v>#REF!</v>
      </c>
      <c r="H5" s="66" t="e">
        <f>#REF!</f>
        <v>#REF!</v>
      </c>
      <c r="I5" s="66" t="e">
        <f>#REF!</f>
        <v>#REF!</v>
      </c>
    </row>
    <row r="6" spans="1:9" x14ac:dyDescent="0.3">
      <c r="C6" s="44" t="s">
        <v>39</v>
      </c>
      <c r="E6" s="66" t="e">
        <f>#REF!</f>
        <v>#REF!</v>
      </c>
      <c r="F6" s="66" t="e">
        <f>#REF!</f>
        <v>#REF!</v>
      </c>
      <c r="G6" s="66" t="e">
        <f>#REF!</f>
        <v>#REF!</v>
      </c>
      <c r="H6" s="66" t="e">
        <f>#REF!</f>
        <v>#REF!</v>
      </c>
      <c r="I6" s="66" t="e">
        <f>#REF!</f>
        <v>#REF!</v>
      </c>
    </row>
    <row r="7" spans="1:9" x14ac:dyDescent="0.3">
      <c r="E7" s="69"/>
      <c r="F7" s="69"/>
      <c r="I7" s="60"/>
    </row>
    <row r="8" spans="1:9" x14ac:dyDescent="0.3">
      <c r="A8" s="44" t="s">
        <v>36</v>
      </c>
      <c r="C8" s="44" t="s">
        <v>5</v>
      </c>
      <c r="E8" s="66" t="e">
        <f>#REF!</f>
        <v>#REF!</v>
      </c>
      <c r="F8" s="66" t="e">
        <f>#REF!</f>
        <v>#REF!</v>
      </c>
      <c r="G8" s="66" t="e">
        <f>#REF!</f>
        <v>#REF!</v>
      </c>
      <c r="H8" s="66" t="e">
        <f>#REF!</f>
        <v>#REF!</v>
      </c>
      <c r="I8" s="66" t="e">
        <f>#REF!</f>
        <v>#REF!</v>
      </c>
    </row>
    <row r="9" spans="1:9" x14ac:dyDescent="0.3">
      <c r="C9" s="44" t="s">
        <v>6</v>
      </c>
      <c r="E9" s="66" t="e">
        <f>#REF!</f>
        <v>#REF!</v>
      </c>
      <c r="F9" s="66" t="e">
        <f>#REF!</f>
        <v>#REF!</v>
      </c>
      <c r="G9" s="66" t="e">
        <f>#REF!</f>
        <v>#REF!</v>
      </c>
      <c r="H9" s="66" t="e">
        <f>#REF!</f>
        <v>#REF!</v>
      </c>
      <c r="I9" s="66" t="e">
        <f>#REF!</f>
        <v>#REF!</v>
      </c>
    </row>
    <row r="10" spans="1:9" x14ac:dyDescent="0.3">
      <c r="C10" s="44" t="s">
        <v>39</v>
      </c>
      <c r="E10" s="66" t="e">
        <f>#REF!</f>
        <v>#REF!</v>
      </c>
      <c r="F10" s="66" t="e">
        <f>#REF!</f>
        <v>#REF!</v>
      </c>
      <c r="G10" s="66" t="e">
        <f>#REF!</f>
        <v>#REF!</v>
      </c>
      <c r="H10" s="66" t="e">
        <f>#REF!</f>
        <v>#REF!</v>
      </c>
      <c r="I10" s="66" t="e">
        <f>#REF!</f>
        <v>#REF!</v>
      </c>
    </row>
    <row r="12" spans="1:9" x14ac:dyDescent="0.3">
      <c r="A12" s="44" t="s">
        <v>42</v>
      </c>
      <c r="C12" s="44" t="s">
        <v>5</v>
      </c>
      <c r="E12" s="66" t="e">
        <f>#REF!</f>
        <v>#REF!</v>
      </c>
      <c r="F12" s="66" t="e">
        <f>#REF!</f>
        <v>#REF!</v>
      </c>
      <c r="G12" s="66" t="e">
        <f>#REF!</f>
        <v>#REF!</v>
      </c>
      <c r="H12" s="66" t="e">
        <f>#REF!</f>
        <v>#REF!</v>
      </c>
      <c r="I12" s="66" t="e">
        <f>#REF!</f>
        <v>#REF!</v>
      </c>
    </row>
    <row r="13" spans="1:9" x14ac:dyDescent="0.3">
      <c r="C13" s="44" t="s">
        <v>6</v>
      </c>
      <c r="E13" s="66" t="e">
        <f>#REF!</f>
        <v>#REF!</v>
      </c>
      <c r="F13" s="66" t="e">
        <f>#REF!</f>
        <v>#REF!</v>
      </c>
      <c r="G13" s="66" t="e">
        <f>#REF!</f>
        <v>#REF!</v>
      </c>
      <c r="H13" s="66" t="e">
        <f>#REF!</f>
        <v>#REF!</v>
      </c>
      <c r="I13" s="66" t="e">
        <f>#REF!</f>
        <v>#REF!</v>
      </c>
    </row>
    <row r="14" spans="1:9" x14ac:dyDescent="0.3">
      <c r="C14" s="44" t="s">
        <v>39</v>
      </c>
      <c r="E14" s="66" t="e">
        <f>#REF!</f>
        <v>#REF!</v>
      </c>
      <c r="F14" s="66" t="e">
        <f>#REF!</f>
        <v>#REF!</v>
      </c>
      <c r="G14" s="66" t="e">
        <f>#REF!</f>
        <v>#REF!</v>
      </c>
      <c r="H14" s="66" t="e">
        <f>#REF!</f>
        <v>#REF!</v>
      </c>
      <c r="I14" s="66" t="e">
        <f>#REF!</f>
        <v>#REF!</v>
      </c>
    </row>
  </sheetData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85">
    <tabColor rgb="FFC4D79B"/>
  </sheetPr>
  <dimension ref="A1:I6"/>
  <sheetViews>
    <sheetView zoomScale="90" zoomScaleNormal="90" workbookViewId="0">
      <selection activeCell="E3" sqref="E3:I3"/>
    </sheetView>
  </sheetViews>
  <sheetFormatPr defaultColWidth="9.140625" defaultRowHeight="16.5" x14ac:dyDescent="0.3"/>
  <cols>
    <col min="1" max="1" width="20.140625" style="44" customWidth="1"/>
    <col min="2" max="2" width="9.140625" style="44"/>
    <col min="3" max="3" width="11.85546875" style="44" bestFit="1" customWidth="1"/>
    <col min="4" max="16384" width="9.140625" style="44"/>
  </cols>
  <sheetData>
    <row r="1" spans="1:9" ht="18.75" x14ac:dyDescent="0.3">
      <c r="A1" s="52" t="s">
        <v>222</v>
      </c>
      <c r="B1" s="52"/>
    </row>
    <row r="2" spans="1:9" x14ac:dyDescent="0.3">
      <c r="A2" s="44" t="s">
        <v>0</v>
      </c>
    </row>
    <row r="3" spans="1:9" ht="45" x14ac:dyDescent="0.3">
      <c r="C3" s="61"/>
      <c r="D3" s="61"/>
      <c r="E3" s="62" t="s">
        <v>294</v>
      </c>
      <c r="F3" s="62" t="s">
        <v>196</v>
      </c>
      <c r="G3" s="62" t="s">
        <v>197</v>
      </c>
      <c r="H3" s="62" t="s">
        <v>198</v>
      </c>
      <c r="I3" s="64" t="s">
        <v>295</v>
      </c>
    </row>
    <row r="4" spans="1:9" x14ac:dyDescent="0.3">
      <c r="A4" s="514" t="s">
        <v>278</v>
      </c>
      <c r="C4" s="44" t="s">
        <v>5</v>
      </c>
      <c r="E4" s="66" t="e">
        <f>#REF!</f>
        <v>#REF!</v>
      </c>
      <c r="F4" s="66" t="e">
        <f>#REF!</f>
        <v>#REF!</v>
      </c>
      <c r="G4" s="66" t="e">
        <f>#REF!</f>
        <v>#REF!</v>
      </c>
      <c r="H4" s="66" t="e">
        <f>#REF!</f>
        <v>#REF!</v>
      </c>
      <c r="I4" s="66" t="e">
        <f>#REF!</f>
        <v>#REF!</v>
      </c>
    </row>
    <row r="5" spans="1:9" x14ac:dyDescent="0.3">
      <c r="A5" s="514"/>
      <c r="C5" s="44" t="s">
        <v>6</v>
      </c>
      <c r="E5" s="66" t="e">
        <f>#REF!</f>
        <v>#REF!</v>
      </c>
      <c r="F5" s="66" t="e">
        <f>#REF!</f>
        <v>#REF!</v>
      </c>
      <c r="G5" s="66" t="e">
        <f>#REF!</f>
        <v>#REF!</v>
      </c>
      <c r="H5" s="66" t="e">
        <f>#REF!</f>
        <v>#REF!</v>
      </c>
      <c r="I5" s="66" t="e">
        <f>#REF!</f>
        <v>#REF!</v>
      </c>
    </row>
    <row r="6" spans="1:9" x14ac:dyDescent="0.3">
      <c r="A6" s="514"/>
      <c r="C6" s="44" t="s">
        <v>39</v>
      </c>
      <c r="E6" s="66" t="e">
        <f>#REF!</f>
        <v>#REF!</v>
      </c>
      <c r="F6" s="66" t="e">
        <f>#REF!</f>
        <v>#REF!</v>
      </c>
      <c r="G6" s="66" t="e">
        <f>#REF!</f>
        <v>#REF!</v>
      </c>
      <c r="H6" s="66" t="e">
        <f>#REF!</f>
        <v>#REF!</v>
      </c>
      <c r="I6" s="66" t="e">
        <f>#REF!</f>
        <v>#REF!</v>
      </c>
    </row>
  </sheetData>
  <mergeCells count="1">
    <mergeCell ref="A4:A6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F1A78A"/>
    <pageSetUpPr fitToPage="1"/>
  </sheetPr>
  <dimension ref="A1:I1"/>
  <sheetViews>
    <sheetView showGridLines="0" workbookViewId="0"/>
  </sheetViews>
  <sheetFormatPr defaultColWidth="9.140625" defaultRowHeight="16.5" x14ac:dyDescent="0.3"/>
  <cols>
    <col min="1" max="20" width="9.140625" style="44"/>
    <col min="21" max="21" width="3.28515625" style="44" customWidth="1"/>
    <col min="22" max="16384" width="9.140625" style="44"/>
  </cols>
  <sheetData>
    <row r="1" spans="1:9" x14ac:dyDescent="0.3">
      <c r="A1" s="244" t="s">
        <v>145</v>
      </c>
      <c r="B1" s="61"/>
      <c r="G1" s="61"/>
      <c r="H1" s="61"/>
      <c r="I1" s="61"/>
    </row>
  </sheetData>
  <hyperlinks>
    <hyperlink ref="A1" location="'Chapter 2a'!A1" display="Back to Table of Contents" xr:uid="{9E63A6A6-80E4-4C51-AD3A-55D1BCF20680}"/>
  </hyperlinks>
  <pageMargins left="0.7" right="0.7" top="0.75" bottom="0.75" header="0.3" footer="0.3"/>
  <pageSetup paperSize="9" scale="70" orientation="landscape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5">
    <tabColor rgb="FFC4D79B"/>
  </sheetPr>
  <dimension ref="A1:I14"/>
  <sheetViews>
    <sheetView zoomScale="90" zoomScaleNormal="90" workbookViewId="0">
      <selection activeCell="J9" sqref="J9"/>
    </sheetView>
  </sheetViews>
  <sheetFormatPr defaultColWidth="9.140625" defaultRowHeight="16.5" x14ac:dyDescent="0.3"/>
  <cols>
    <col min="1" max="2" width="9.140625" style="44"/>
    <col min="3" max="3" width="11.85546875" style="44" bestFit="1" customWidth="1"/>
    <col min="4" max="16384" width="9.140625" style="44"/>
  </cols>
  <sheetData>
    <row r="1" spans="1:9" ht="18.75" x14ac:dyDescent="0.3">
      <c r="A1" s="52" t="s">
        <v>223</v>
      </c>
      <c r="B1" s="52"/>
    </row>
    <row r="2" spans="1:9" x14ac:dyDescent="0.3">
      <c r="A2" s="44" t="s">
        <v>1</v>
      </c>
    </row>
    <row r="3" spans="1:9" x14ac:dyDescent="0.3">
      <c r="C3" s="61"/>
      <c r="D3" s="61"/>
      <c r="E3" s="62" t="s">
        <v>195</v>
      </c>
      <c r="F3" s="62" t="s">
        <v>196</v>
      </c>
      <c r="G3" s="62" t="s">
        <v>197</v>
      </c>
      <c r="H3" s="62" t="s">
        <v>198</v>
      </c>
      <c r="I3" s="64" t="s">
        <v>199</v>
      </c>
    </row>
    <row r="4" spans="1:9" x14ac:dyDescent="0.3">
      <c r="A4" s="44" t="s">
        <v>41</v>
      </c>
      <c r="C4" s="44" t="s">
        <v>5</v>
      </c>
      <c r="E4" s="66" t="e">
        <f>#REF!</f>
        <v>#REF!</v>
      </c>
      <c r="F4" s="66" t="e">
        <f>#REF!</f>
        <v>#REF!</v>
      </c>
      <c r="G4" s="66" t="e">
        <f>#REF!</f>
        <v>#REF!</v>
      </c>
      <c r="H4" s="66" t="e">
        <f>#REF!</f>
        <v>#REF!</v>
      </c>
      <c r="I4" s="66" t="e">
        <f>#REF!</f>
        <v>#REF!</v>
      </c>
    </row>
    <row r="5" spans="1:9" x14ac:dyDescent="0.3">
      <c r="C5" s="44" t="s">
        <v>6</v>
      </c>
      <c r="E5" s="66" t="e">
        <f>#REF!</f>
        <v>#REF!</v>
      </c>
      <c r="F5" s="66" t="e">
        <f>#REF!</f>
        <v>#REF!</v>
      </c>
      <c r="G5" s="66" t="e">
        <f>#REF!</f>
        <v>#REF!</v>
      </c>
      <c r="H5" s="66" t="e">
        <f>#REF!</f>
        <v>#REF!</v>
      </c>
      <c r="I5" s="66" t="e">
        <f>#REF!</f>
        <v>#REF!</v>
      </c>
    </row>
    <row r="6" spans="1:9" x14ac:dyDescent="0.3">
      <c r="C6" s="44" t="s">
        <v>39</v>
      </c>
      <c r="E6" s="66" t="e">
        <f>#REF!</f>
        <v>#REF!</v>
      </c>
      <c r="F6" s="66" t="e">
        <f>#REF!</f>
        <v>#REF!</v>
      </c>
      <c r="G6" s="66" t="e">
        <f>#REF!</f>
        <v>#REF!</v>
      </c>
      <c r="H6" s="66" t="e">
        <f>#REF!</f>
        <v>#REF!</v>
      </c>
      <c r="I6" s="66" t="e">
        <f>#REF!</f>
        <v>#REF!</v>
      </c>
    </row>
    <row r="7" spans="1:9" x14ac:dyDescent="0.3">
      <c r="E7" s="69"/>
      <c r="F7" s="69"/>
      <c r="I7" s="60"/>
    </row>
    <row r="8" spans="1:9" x14ac:dyDescent="0.3">
      <c r="A8" s="44" t="s">
        <v>36</v>
      </c>
      <c r="C8" s="44" t="s">
        <v>5</v>
      </c>
      <c r="E8" s="66" t="e">
        <f>#REF!</f>
        <v>#REF!</v>
      </c>
      <c r="F8" s="66" t="e">
        <f>#REF!</f>
        <v>#REF!</v>
      </c>
      <c r="G8" s="66" t="e">
        <f>#REF!</f>
        <v>#REF!</v>
      </c>
      <c r="H8" s="66" t="e">
        <f>#REF!</f>
        <v>#REF!</v>
      </c>
      <c r="I8" s="66" t="e">
        <f>#REF!</f>
        <v>#REF!</v>
      </c>
    </row>
    <row r="9" spans="1:9" x14ac:dyDescent="0.3">
      <c r="C9" s="44" t="s">
        <v>6</v>
      </c>
      <c r="E9" s="66" t="e">
        <f>#REF!</f>
        <v>#REF!</v>
      </c>
      <c r="F9" s="66" t="e">
        <f>#REF!</f>
        <v>#REF!</v>
      </c>
      <c r="G9" s="66" t="e">
        <f>#REF!</f>
        <v>#REF!</v>
      </c>
      <c r="H9" s="66" t="e">
        <f>#REF!</f>
        <v>#REF!</v>
      </c>
      <c r="I9" s="66" t="e">
        <f>#REF!</f>
        <v>#REF!</v>
      </c>
    </row>
    <row r="10" spans="1:9" x14ac:dyDescent="0.3">
      <c r="C10" s="44" t="s">
        <v>39</v>
      </c>
      <c r="E10" s="66" t="e">
        <f>#REF!</f>
        <v>#REF!</v>
      </c>
      <c r="F10" s="66" t="e">
        <f>#REF!</f>
        <v>#REF!</v>
      </c>
      <c r="G10" s="66" t="e">
        <f>#REF!</f>
        <v>#REF!</v>
      </c>
      <c r="H10" s="66" t="e">
        <f>#REF!</f>
        <v>#REF!</v>
      </c>
      <c r="I10" s="66" t="e">
        <f>#REF!</f>
        <v>#REF!</v>
      </c>
    </row>
    <row r="12" spans="1:9" x14ac:dyDescent="0.3">
      <c r="A12" s="74" t="s">
        <v>42</v>
      </c>
      <c r="C12" s="44" t="s">
        <v>5</v>
      </c>
      <c r="E12" s="66" t="e">
        <f>#REF!</f>
        <v>#REF!</v>
      </c>
      <c r="F12" s="66" t="e">
        <f>#REF!</f>
        <v>#REF!</v>
      </c>
      <c r="G12" s="66" t="e">
        <f>#REF!</f>
        <v>#REF!</v>
      </c>
      <c r="H12" s="66" t="e">
        <f>#REF!</f>
        <v>#REF!</v>
      </c>
      <c r="I12" s="66" t="e">
        <f>#REF!</f>
        <v>#REF!</v>
      </c>
    </row>
    <row r="13" spans="1:9" x14ac:dyDescent="0.3">
      <c r="C13" s="44" t="s">
        <v>6</v>
      </c>
      <c r="E13" s="66" t="e">
        <f>#REF!</f>
        <v>#REF!</v>
      </c>
      <c r="F13" s="66" t="e">
        <f>#REF!</f>
        <v>#REF!</v>
      </c>
      <c r="G13" s="66" t="e">
        <f>#REF!</f>
        <v>#REF!</v>
      </c>
      <c r="H13" s="66" t="e">
        <f>#REF!</f>
        <v>#REF!</v>
      </c>
      <c r="I13" s="66" t="e">
        <f>#REF!</f>
        <v>#REF!</v>
      </c>
    </row>
    <row r="14" spans="1:9" x14ac:dyDescent="0.3">
      <c r="C14" s="44" t="s">
        <v>39</v>
      </c>
      <c r="E14" s="66" t="e">
        <f>#REF!</f>
        <v>#REF!</v>
      </c>
      <c r="F14" s="66" t="e">
        <f>#REF!</f>
        <v>#REF!</v>
      </c>
      <c r="G14" s="66" t="e">
        <f>#REF!</f>
        <v>#REF!</v>
      </c>
      <c r="H14" s="66" t="e">
        <f>#REF!</f>
        <v>#REF!</v>
      </c>
      <c r="I14" s="66" t="e">
        <f>#REF!</f>
        <v>#REF!</v>
      </c>
    </row>
  </sheetData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88">
    <tabColor rgb="FFC4D79B"/>
  </sheetPr>
  <dimension ref="A1:I14"/>
  <sheetViews>
    <sheetView zoomScale="90" zoomScaleNormal="90" workbookViewId="0">
      <selection activeCell="B20" sqref="B20:B21"/>
    </sheetView>
  </sheetViews>
  <sheetFormatPr defaultColWidth="9.140625" defaultRowHeight="16.5" x14ac:dyDescent="0.3"/>
  <cols>
    <col min="1" max="2" width="9.140625" style="44"/>
    <col min="3" max="3" width="11.85546875" style="44" bestFit="1" customWidth="1"/>
    <col min="4" max="16384" width="9.140625" style="44"/>
  </cols>
  <sheetData>
    <row r="1" spans="1:9" ht="18.75" x14ac:dyDescent="0.3">
      <c r="A1" s="52" t="s">
        <v>223</v>
      </c>
      <c r="B1" s="52"/>
    </row>
    <row r="2" spans="1:9" x14ac:dyDescent="0.3">
      <c r="A2" s="44" t="s">
        <v>1</v>
      </c>
    </row>
    <row r="3" spans="1:9" ht="45" x14ac:dyDescent="0.3">
      <c r="C3" s="61"/>
      <c r="D3" s="61"/>
      <c r="E3" s="62" t="s">
        <v>294</v>
      </c>
      <c r="F3" s="62" t="s">
        <v>196</v>
      </c>
      <c r="G3" s="62" t="s">
        <v>197</v>
      </c>
      <c r="H3" s="62" t="s">
        <v>198</v>
      </c>
      <c r="I3" s="64" t="s">
        <v>295</v>
      </c>
    </row>
    <row r="4" spans="1:9" x14ac:dyDescent="0.3">
      <c r="A4" s="44" t="s">
        <v>41</v>
      </c>
      <c r="C4" s="44" t="s">
        <v>5</v>
      </c>
      <c r="E4" s="66" t="e">
        <f>#REF!</f>
        <v>#REF!</v>
      </c>
      <c r="F4" s="66" t="e">
        <f>#REF!</f>
        <v>#REF!</v>
      </c>
      <c r="G4" s="66" t="e">
        <f>#REF!</f>
        <v>#REF!</v>
      </c>
      <c r="H4" s="66" t="e">
        <f>#REF!</f>
        <v>#REF!</v>
      </c>
      <c r="I4" s="66" t="e">
        <f>#REF!</f>
        <v>#REF!</v>
      </c>
    </row>
    <row r="5" spans="1:9" x14ac:dyDescent="0.3">
      <c r="C5" s="44" t="s">
        <v>6</v>
      </c>
      <c r="E5" s="66" t="e">
        <f>#REF!</f>
        <v>#REF!</v>
      </c>
      <c r="F5" s="66" t="e">
        <f>#REF!</f>
        <v>#REF!</v>
      </c>
      <c r="G5" s="66" t="e">
        <f>#REF!</f>
        <v>#REF!</v>
      </c>
      <c r="H5" s="66" t="e">
        <f>#REF!</f>
        <v>#REF!</v>
      </c>
      <c r="I5" s="66" t="e">
        <f>#REF!</f>
        <v>#REF!</v>
      </c>
    </row>
    <row r="6" spans="1:9" x14ac:dyDescent="0.3">
      <c r="C6" s="44" t="s">
        <v>39</v>
      </c>
      <c r="E6" s="66" t="e">
        <f>#REF!</f>
        <v>#REF!</v>
      </c>
      <c r="F6" s="66" t="e">
        <f>#REF!</f>
        <v>#REF!</v>
      </c>
      <c r="G6" s="66" t="e">
        <f>#REF!</f>
        <v>#REF!</v>
      </c>
      <c r="H6" s="66" t="e">
        <f>#REF!</f>
        <v>#REF!</v>
      </c>
      <c r="I6" s="66" t="e">
        <f>#REF!</f>
        <v>#REF!</v>
      </c>
    </row>
    <row r="7" spans="1:9" x14ac:dyDescent="0.3">
      <c r="E7" s="69"/>
      <c r="F7" s="69"/>
      <c r="I7" s="60"/>
    </row>
    <row r="8" spans="1:9" x14ac:dyDescent="0.3">
      <c r="A8" s="44" t="s">
        <v>36</v>
      </c>
      <c r="C8" s="44" t="s">
        <v>5</v>
      </c>
      <c r="E8" s="66" t="e">
        <f>#REF!</f>
        <v>#REF!</v>
      </c>
      <c r="F8" s="66" t="e">
        <f>#REF!</f>
        <v>#REF!</v>
      </c>
      <c r="G8" s="66" t="e">
        <f>#REF!</f>
        <v>#REF!</v>
      </c>
      <c r="H8" s="66" t="e">
        <f>#REF!</f>
        <v>#REF!</v>
      </c>
      <c r="I8" s="66" t="e">
        <f>#REF!</f>
        <v>#REF!</v>
      </c>
    </row>
    <row r="9" spans="1:9" x14ac:dyDescent="0.3">
      <c r="C9" s="44" t="s">
        <v>6</v>
      </c>
      <c r="E9" s="66" t="e">
        <f>#REF!</f>
        <v>#REF!</v>
      </c>
      <c r="F9" s="66" t="e">
        <f>#REF!</f>
        <v>#REF!</v>
      </c>
      <c r="G9" s="66" t="e">
        <f>#REF!</f>
        <v>#REF!</v>
      </c>
      <c r="H9" s="66" t="e">
        <f>#REF!</f>
        <v>#REF!</v>
      </c>
      <c r="I9" s="66" t="e">
        <f>#REF!</f>
        <v>#REF!</v>
      </c>
    </row>
    <row r="10" spans="1:9" x14ac:dyDescent="0.3">
      <c r="C10" s="44" t="s">
        <v>39</v>
      </c>
      <c r="E10" s="66" t="e">
        <f>#REF!</f>
        <v>#REF!</v>
      </c>
      <c r="F10" s="66" t="e">
        <f>#REF!</f>
        <v>#REF!</v>
      </c>
      <c r="G10" s="66" t="e">
        <f>#REF!</f>
        <v>#REF!</v>
      </c>
      <c r="H10" s="66" t="e">
        <f>#REF!</f>
        <v>#REF!</v>
      </c>
      <c r="I10" s="66" t="e">
        <f>#REF!</f>
        <v>#REF!</v>
      </c>
    </row>
    <row r="12" spans="1:9" x14ac:dyDescent="0.3">
      <c r="A12" s="74" t="s">
        <v>42</v>
      </c>
      <c r="C12" s="44" t="s">
        <v>5</v>
      </c>
      <c r="E12" s="66" t="e">
        <f>#REF!</f>
        <v>#REF!</v>
      </c>
      <c r="F12" s="66" t="e">
        <f>#REF!</f>
        <v>#REF!</v>
      </c>
      <c r="G12" s="66" t="e">
        <f>#REF!</f>
        <v>#REF!</v>
      </c>
      <c r="H12" s="66" t="e">
        <f>#REF!</f>
        <v>#REF!</v>
      </c>
      <c r="I12" s="66" t="e">
        <f>#REF!</f>
        <v>#REF!</v>
      </c>
    </row>
    <row r="13" spans="1:9" x14ac:dyDescent="0.3">
      <c r="C13" s="44" t="s">
        <v>6</v>
      </c>
      <c r="E13" s="66" t="e">
        <f>#REF!</f>
        <v>#REF!</v>
      </c>
      <c r="F13" s="66" t="e">
        <f>#REF!</f>
        <v>#REF!</v>
      </c>
      <c r="G13" s="66" t="e">
        <f>#REF!</f>
        <v>#REF!</v>
      </c>
      <c r="H13" s="66" t="e">
        <f>#REF!</f>
        <v>#REF!</v>
      </c>
      <c r="I13" s="66" t="e">
        <f>#REF!</f>
        <v>#REF!</v>
      </c>
    </row>
    <row r="14" spans="1:9" x14ac:dyDescent="0.3">
      <c r="C14" s="44" t="s">
        <v>39</v>
      </c>
      <c r="E14" s="66" t="e">
        <f>#REF!</f>
        <v>#REF!</v>
      </c>
      <c r="F14" s="66" t="e">
        <f>#REF!</f>
        <v>#REF!</v>
      </c>
      <c r="G14" s="66" t="e">
        <f>#REF!</f>
        <v>#REF!</v>
      </c>
      <c r="H14" s="66" t="e">
        <f>#REF!</f>
        <v>#REF!</v>
      </c>
      <c r="I14" s="66" t="e">
        <f>#REF!</f>
        <v>#REF!</v>
      </c>
    </row>
  </sheetData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91">
    <tabColor rgb="FFC4D79B"/>
  </sheetPr>
  <dimension ref="A1:N22"/>
  <sheetViews>
    <sheetView zoomScale="90" zoomScaleNormal="90" workbookViewId="0">
      <selection activeCell="R8" sqref="R8"/>
    </sheetView>
  </sheetViews>
  <sheetFormatPr defaultColWidth="9.140625" defaultRowHeight="16.5" x14ac:dyDescent="0.3"/>
  <cols>
    <col min="1" max="1" width="9.140625" style="44"/>
    <col min="2" max="2" width="23.140625" style="44" bestFit="1" customWidth="1"/>
    <col min="3" max="14" width="8.7109375" style="44" customWidth="1"/>
    <col min="15" max="16384" width="9.140625" style="44"/>
  </cols>
  <sheetData>
    <row r="1" spans="1:14" ht="18.75" x14ac:dyDescent="0.3">
      <c r="A1" s="52" t="s">
        <v>223</v>
      </c>
      <c r="B1" s="52"/>
    </row>
    <row r="2" spans="1:14" x14ac:dyDescent="0.3">
      <c r="A2" s="100" t="s">
        <v>1</v>
      </c>
    </row>
    <row r="3" spans="1:14" x14ac:dyDescent="0.3">
      <c r="C3" s="386">
        <v>2003</v>
      </c>
      <c r="D3" s="386">
        <v>2008</v>
      </c>
      <c r="E3" s="388">
        <v>2009</v>
      </c>
      <c r="F3" s="388">
        <v>2010</v>
      </c>
      <c r="G3" s="388">
        <v>2011</v>
      </c>
      <c r="H3" s="388">
        <v>2012</v>
      </c>
      <c r="I3" s="389">
        <v>2013</v>
      </c>
      <c r="J3" s="387">
        <v>2014</v>
      </c>
      <c r="K3" s="387">
        <v>2015</v>
      </c>
      <c r="L3" s="387">
        <v>2016</v>
      </c>
      <c r="M3" s="387">
        <v>2017</v>
      </c>
      <c r="N3" s="387">
        <v>2018</v>
      </c>
    </row>
    <row r="4" spans="1:14" x14ac:dyDescent="0.3">
      <c r="A4" s="100" t="s">
        <v>42</v>
      </c>
      <c r="B4" s="100" t="s">
        <v>311</v>
      </c>
      <c r="C4" s="385" t="s">
        <v>37</v>
      </c>
      <c r="D4" s="385" t="s">
        <v>37</v>
      </c>
      <c r="E4" s="385" t="s">
        <v>37</v>
      </c>
      <c r="F4" s="385" t="s">
        <v>37</v>
      </c>
      <c r="G4" s="385" t="s">
        <v>37</v>
      </c>
      <c r="H4" s="385" t="s">
        <v>37</v>
      </c>
      <c r="I4" s="385" t="s">
        <v>37</v>
      </c>
      <c r="J4" s="385" t="s">
        <v>37</v>
      </c>
      <c r="K4" s="385" t="s">
        <v>37</v>
      </c>
      <c r="L4" s="385" t="s">
        <v>37</v>
      </c>
      <c r="M4" s="385" t="s">
        <v>37</v>
      </c>
      <c r="N4" s="385" t="s">
        <v>37</v>
      </c>
    </row>
    <row r="5" spans="1:14" x14ac:dyDescent="0.3">
      <c r="A5" s="74"/>
      <c r="E5" s="66"/>
      <c r="F5" s="66"/>
      <c r="G5" s="66"/>
      <c r="H5" s="66"/>
      <c r="I5" s="66"/>
    </row>
    <row r="6" spans="1:14" x14ac:dyDescent="0.3">
      <c r="A6" s="44" t="s">
        <v>5</v>
      </c>
      <c r="B6" s="44" t="s">
        <v>291</v>
      </c>
      <c r="C6" s="69" t="e">
        <f>#REF!</f>
        <v>#REF!</v>
      </c>
      <c r="D6" s="69" t="e">
        <f>#REF!</f>
        <v>#REF!</v>
      </c>
      <c r="E6" s="69" t="e">
        <f>#REF!</f>
        <v>#REF!</v>
      </c>
      <c r="F6" s="69" t="e">
        <f>#REF!</f>
        <v>#REF!</v>
      </c>
      <c r="G6" s="69" t="e">
        <f>#REF!</f>
        <v>#REF!</v>
      </c>
      <c r="H6" s="69" t="e">
        <f>#REF!</f>
        <v>#REF!</v>
      </c>
      <c r="I6" s="69" t="e">
        <f>#REF!</f>
        <v>#REF!</v>
      </c>
      <c r="J6" s="69" t="e">
        <f>#REF!</f>
        <v>#REF!</v>
      </c>
      <c r="K6" s="69" t="e">
        <f>#REF!</f>
        <v>#REF!</v>
      </c>
      <c r="L6" s="69" t="e">
        <f>#REF!</f>
        <v>#REF!</v>
      </c>
      <c r="M6" s="69" t="e">
        <f>#REF!</f>
        <v>#REF!</v>
      </c>
      <c r="N6" s="69" t="e">
        <f>#REF!</f>
        <v>#REF!</v>
      </c>
    </row>
    <row r="7" spans="1:14" x14ac:dyDescent="0.3">
      <c r="B7" s="44" t="s">
        <v>196</v>
      </c>
      <c r="C7" s="69" t="e">
        <f>#REF!</f>
        <v>#REF!</v>
      </c>
      <c r="D7" s="69" t="e">
        <f>#REF!</f>
        <v>#REF!</v>
      </c>
      <c r="E7" s="69" t="e">
        <f>#REF!</f>
        <v>#REF!</v>
      </c>
      <c r="F7" s="69" t="e">
        <f>#REF!</f>
        <v>#REF!</v>
      </c>
      <c r="G7" s="69" t="e">
        <f>#REF!</f>
        <v>#REF!</v>
      </c>
      <c r="H7" s="69" t="e">
        <f>#REF!</f>
        <v>#REF!</v>
      </c>
      <c r="I7" s="69" t="e">
        <f>#REF!</f>
        <v>#REF!</v>
      </c>
      <c r="J7" s="69" t="e">
        <f>#REF!</f>
        <v>#REF!</v>
      </c>
      <c r="K7" s="69" t="e">
        <f>#REF!</f>
        <v>#REF!</v>
      </c>
      <c r="L7" s="69" t="e">
        <f>#REF!</f>
        <v>#REF!</v>
      </c>
      <c r="M7" s="69" t="e">
        <f>#REF!</f>
        <v>#REF!</v>
      </c>
      <c r="N7" s="69" t="e">
        <f>#REF!</f>
        <v>#REF!</v>
      </c>
    </row>
    <row r="8" spans="1:14" x14ac:dyDescent="0.3">
      <c r="B8" s="44" t="s">
        <v>197</v>
      </c>
      <c r="C8" s="69" t="e">
        <f>#REF!</f>
        <v>#REF!</v>
      </c>
      <c r="D8" s="69" t="e">
        <f>#REF!</f>
        <v>#REF!</v>
      </c>
      <c r="E8" s="69" t="e">
        <f>#REF!</f>
        <v>#REF!</v>
      </c>
      <c r="F8" s="69" t="e">
        <f>#REF!</f>
        <v>#REF!</v>
      </c>
      <c r="G8" s="69" t="e">
        <f>#REF!</f>
        <v>#REF!</v>
      </c>
      <c r="H8" s="69" t="e">
        <f>#REF!</f>
        <v>#REF!</v>
      </c>
      <c r="I8" s="69" t="e">
        <f>#REF!</f>
        <v>#REF!</v>
      </c>
      <c r="J8" s="69" t="e">
        <f>#REF!</f>
        <v>#REF!</v>
      </c>
      <c r="K8" s="69" t="e">
        <f>#REF!</f>
        <v>#REF!</v>
      </c>
      <c r="L8" s="69" t="e">
        <f>#REF!</f>
        <v>#REF!</v>
      </c>
      <c r="M8" s="69" t="e">
        <f>#REF!</f>
        <v>#REF!</v>
      </c>
      <c r="N8" s="69" t="e">
        <f>#REF!</f>
        <v>#REF!</v>
      </c>
    </row>
    <row r="9" spans="1:14" x14ac:dyDescent="0.3">
      <c r="B9" s="44" t="s">
        <v>198</v>
      </c>
      <c r="C9" s="69" t="e">
        <f>#REF!</f>
        <v>#REF!</v>
      </c>
      <c r="D9" s="69" t="e">
        <f>#REF!</f>
        <v>#REF!</v>
      </c>
      <c r="E9" s="69" t="e">
        <f>#REF!</f>
        <v>#REF!</v>
      </c>
      <c r="F9" s="69" t="e">
        <f>#REF!</f>
        <v>#REF!</v>
      </c>
      <c r="G9" s="69" t="e">
        <f>#REF!</f>
        <v>#REF!</v>
      </c>
      <c r="H9" s="69" t="e">
        <f>#REF!</f>
        <v>#REF!</v>
      </c>
      <c r="I9" s="69" t="e">
        <f>#REF!</f>
        <v>#REF!</v>
      </c>
      <c r="J9" s="69" t="e">
        <f>#REF!</f>
        <v>#REF!</v>
      </c>
      <c r="K9" s="69" t="e">
        <f>#REF!</f>
        <v>#REF!</v>
      </c>
      <c r="L9" s="69" t="e">
        <f>#REF!</f>
        <v>#REF!</v>
      </c>
      <c r="M9" s="69" t="e">
        <f>#REF!</f>
        <v>#REF!</v>
      </c>
      <c r="N9" s="69" t="e">
        <f>#REF!</f>
        <v>#REF!</v>
      </c>
    </row>
    <row r="10" spans="1:14" x14ac:dyDescent="0.3">
      <c r="B10" s="44" t="s">
        <v>292</v>
      </c>
      <c r="C10" s="69" t="e">
        <f>#REF!</f>
        <v>#REF!</v>
      </c>
      <c r="D10" s="69" t="e">
        <f>#REF!</f>
        <v>#REF!</v>
      </c>
      <c r="E10" s="69" t="e">
        <f>#REF!</f>
        <v>#REF!</v>
      </c>
      <c r="F10" s="69" t="e">
        <f>#REF!</f>
        <v>#REF!</v>
      </c>
      <c r="G10" s="69" t="e">
        <f>#REF!</f>
        <v>#REF!</v>
      </c>
      <c r="H10" s="69" t="e">
        <f>#REF!</f>
        <v>#REF!</v>
      </c>
      <c r="I10" s="69" t="e">
        <f>#REF!</f>
        <v>#REF!</v>
      </c>
      <c r="J10" s="69" t="e">
        <f>#REF!</f>
        <v>#REF!</v>
      </c>
      <c r="K10" s="69" t="e">
        <f>#REF!</f>
        <v>#REF!</v>
      </c>
      <c r="L10" s="69" t="e">
        <f>#REF!</f>
        <v>#REF!</v>
      </c>
      <c r="M10" s="69" t="e">
        <f>#REF!</f>
        <v>#REF!</v>
      </c>
      <c r="N10" s="69" t="e">
        <f>#REF!</f>
        <v>#REF!</v>
      </c>
    </row>
    <row r="12" spans="1:14" x14ac:dyDescent="0.3">
      <c r="A12" s="100" t="s">
        <v>6</v>
      </c>
      <c r="B12" s="44" t="s">
        <v>291</v>
      </c>
      <c r="C12" s="69" t="e">
        <f>#REF!</f>
        <v>#REF!</v>
      </c>
      <c r="D12" s="69" t="e">
        <f>#REF!</f>
        <v>#REF!</v>
      </c>
      <c r="E12" s="69" t="e">
        <f>#REF!</f>
        <v>#REF!</v>
      </c>
      <c r="F12" s="69" t="e">
        <f>#REF!</f>
        <v>#REF!</v>
      </c>
      <c r="G12" s="69" t="e">
        <f>#REF!</f>
        <v>#REF!</v>
      </c>
      <c r="H12" s="69" t="e">
        <f>#REF!</f>
        <v>#REF!</v>
      </c>
      <c r="I12" s="69" t="e">
        <f>#REF!</f>
        <v>#REF!</v>
      </c>
      <c r="J12" s="69" t="e">
        <f>#REF!</f>
        <v>#REF!</v>
      </c>
      <c r="K12" s="69" t="e">
        <f>#REF!</f>
        <v>#REF!</v>
      </c>
      <c r="L12" s="69" t="e">
        <f>#REF!</f>
        <v>#REF!</v>
      </c>
      <c r="M12" s="69" t="e">
        <f>#REF!</f>
        <v>#REF!</v>
      </c>
      <c r="N12" s="69" t="e">
        <f>#REF!</f>
        <v>#REF!</v>
      </c>
    </row>
    <row r="13" spans="1:14" x14ac:dyDescent="0.3">
      <c r="B13" s="44" t="s">
        <v>196</v>
      </c>
      <c r="C13" s="69" t="e">
        <f>#REF!</f>
        <v>#REF!</v>
      </c>
      <c r="D13" s="69" t="e">
        <f>#REF!</f>
        <v>#REF!</v>
      </c>
      <c r="E13" s="69" t="e">
        <f>#REF!</f>
        <v>#REF!</v>
      </c>
      <c r="F13" s="69" t="e">
        <f>#REF!</f>
        <v>#REF!</v>
      </c>
      <c r="G13" s="69" t="e">
        <f>#REF!</f>
        <v>#REF!</v>
      </c>
      <c r="H13" s="69" t="e">
        <f>#REF!</f>
        <v>#REF!</v>
      </c>
      <c r="I13" s="69" t="e">
        <f>#REF!</f>
        <v>#REF!</v>
      </c>
      <c r="J13" s="69" t="e">
        <f>#REF!</f>
        <v>#REF!</v>
      </c>
      <c r="K13" s="69" t="e">
        <f>#REF!</f>
        <v>#REF!</v>
      </c>
      <c r="L13" s="69" t="e">
        <f>#REF!</f>
        <v>#REF!</v>
      </c>
      <c r="M13" s="69" t="e">
        <f>#REF!</f>
        <v>#REF!</v>
      </c>
      <c r="N13" s="69" t="e">
        <f>#REF!</f>
        <v>#REF!</v>
      </c>
    </row>
    <row r="14" spans="1:14" x14ac:dyDescent="0.3">
      <c r="B14" s="44" t="s">
        <v>197</v>
      </c>
      <c r="C14" s="69" t="e">
        <f>#REF!</f>
        <v>#REF!</v>
      </c>
      <c r="D14" s="69" t="e">
        <f>#REF!</f>
        <v>#REF!</v>
      </c>
      <c r="E14" s="69" t="e">
        <f>#REF!</f>
        <v>#REF!</v>
      </c>
      <c r="F14" s="69" t="e">
        <f>#REF!</f>
        <v>#REF!</v>
      </c>
      <c r="G14" s="69" t="e">
        <f>#REF!</f>
        <v>#REF!</v>
      </c>
      <c r="H14" s="69" t="e">
        <f>#REF!</f>
        <v>#REF!</v>
      </c>
      <c r="I14" s="69" t="e">
        <f>#REF!</f>
        <v>#REF!</v>
      </c>
      <c r="J14" s="69" t="e">
        <f>#REF!</f>
        <v>#REF!</v>
      </c>
      <c r="K14" s="69" t="e">
        <f>#REF!</f>
        <v>#REF!</v>
      </c>
      <c r="L14" s="69" t="e">
        <f>#REF!</f>
        <v>#REF!</v>
      </c>
      <c r="M14" s="69" t="e">
        <f>#REF!</f>
        <v>#REF!</v>
      </c>
      <c r="N14" s="69" t="e">
        <f>#REF!</f>
        <v>#REF!</v>
      </c>
    </row>
    <row r="15" spans="1:14" x14ac:dyDescent="0.3">
      <c r="B15" s="44" t="s">
        <v>198</v>
      </c>
      <c r="C15" s="69" t="e">
        <f>#REF!</f>
        <v>#REF!</v>
      </c>
      <c r="D15" s="69" t="e">
        <f>#REF!</f>
        <v>#REF!</v>
      </c>
      <c r="E15" s="69" t="e">
        <f>#REF!</f>
        <v>#REF!</v>
      </c>
      <c r="F15" s="69" t="e">
        <f>#REF!</f>
        <v>#REF!</v>
      </c>
      <c r="G15" s="69" t="e">
        <f>#REF!</f>
        <v>#REF!</v>
      </c>
      <c r="H15" s="69" t="e">
        <f>#REF!</f>
        <v>#REF!</v>
      </c>
      <c r="I15" s="69" t="e">
        <f>#REF!</f>
        <v>#REF!</v>
      </c>
      <c r="J15" s="69" t="e">
        <f>#REF!</f>
        <v>#REF!</v>
      </c>
      <c r="K15" s="69" t="e">
        <f>#REF!</f>
        <v>#REF!</v>
      </c>
      <c r="L15" s="69" t="e">
        <f>#REF!</f>
        <v>#REF!</v>
      </c>
      <c r="M15" s="69" t="e">
        <f>#REF!</f>
        <v>#REF!</v>
      </c>
      <c r="N15" s="69" t="e">
        <f>#REF!</f>
        <v>#REF!</v>
      </c>
    </row>
    <row r="16" spans="1:14" x14ac:dyDescent="0.3">
      <c r="B16" s="44" t="s">
        <v>292</v>
      </c>
      <c r="C16" s="69" t="e">
        <f>#REF!</f>
        <v>#REF!</v>
      </c>
      <c r="D16" s="69" t="e">
        <f>#REF!</f>
        <v>#REF!</v>
      </c>
      <c r="E16" s="69" t="e">
        <f>#REF!</f>
        <v>#REF!</v>
      </c>
      <c r="F16" s="69" t="e">
        <f>#REF!</f>
        <v>#REF!</v>
      </c>
      <c r="G16" s="69" t="e">
        <f>#REF!</f>
        <v>#REF!</v>
      </c>
      <c r="H16" s="69" t="e">
        <f>#REF!</f>
        <v>#REF!</v>
      </c>
      <c r="I16" s="69" t="e">
        <f>#REF!</f>
        <v>#REF!</v>
      </c>
      <c r="J16" s="69" t="e">
        <f>#REF!</f>
        <v>#REF!</v>
      </c>
      <c r="K16" s="69" t="e">
        <f>#REF!</f>
        <v>#REF!</v>
      </c>
      <c r="L16" s="69" t="e">
        <f>#REF!</f>
        <v>#REF!</v>
      </c>
      <c r="M16" s="69" t="e">
        <f>#REF!</f>
        <v>#REF!</v>
      </c>
      <c r="N16" s="69" t="e">
        <f>#REF!</f>
        <v>#REF!</v>
      </c>
    </row>
    <row r="18" spans="1:14" x14ac:dyDescent="0.3">
      <c r="A18" s="100" t="s">
        <v>312</v>
      </c>
      <c r="B18" s="44" t="s">
        <v>291</v>
      </c>
      <c r="C18" s="69" t="e">
        <f>#REF!</f>
        <v>#REF!</v>
      </c>
      <c r="D18" s="69" t="e">
        <f>#REF!</f>
        <v>#REF!</v>
      </c>
      <c r="E18" s="69" t="e">
        <f>#REF!</f>
        <v>#REF!</v>
      </c>
      <c r="F18" s="69" t="e">
        <f>#REF!</f>
        <v>#REF!</v>
      </c>
      <c r="G18" s="69" t="e">
        <f>#REF!</f>
        <v>#REF!</v>
      </c>
      <c r="H18" s="69" t="e">
        <f>#REF!</f>
        <v>#REF!</v>
      </c>
      <c r="I18" s="69" t="e">
        <f>#REF!</f>
        <v>#REF!</v>
      </c>
      <c r="J18" s="69" t="e">
        <f>#REF!</f>
        <v>#REF!</v>
      </c>
      <c r="K18" s="69" t="e">
        <f>#REF!</f>
        <v>#REF!</v>
      </c>
      <c r="L18" s="69" t="e">
        <f>#REF!</f>
        <v>#REF!</v>
      </c>
      <c r="M18" s="69" t="e">
        <f>#REF!</f>
        <v>#REF!</v>
      </c>
      <c r="N18" s="69" t="e">
        <f>#REF!</f>
        <v>#REF!</v>
      </c>
    </row>
    <row r="19" spans="1:14" x14ac:dyDescent="0.3">
      <c r="B19" s="44" t="s">
        <v>196</v>
      </c>
      <c r="C19" s="69" t="e">
        <f>#REF!</f>
        <v>#REF!</v>
      </c>
      <c r="D19" s="69" t="e">
        <f>#REF!</f>
        <v>#REF!</v>
      </c>
      <c r="E19" s="69" t="e">
        <f>#REF!</f>
        <v>#REF!</v>
      </c>
      <c r="F19" s="69" t="e">
        <f>#REF!</f>
        <v>#REF!</v>
      </c>
      <c r="G19" s="69" t="e">
        <f>#REF!</f>
        <v>#REF!</v>
      </c>
      <c r="H19" s="69" t="e">
        <f>#REF!</f>
        <v>#REF!</v>
      </c>
      <c r="I19" s="69" t="e">
        <f>#REF!</f>
        <v>#REF!</v>
      </c>
      <c r="J19" s="69" t="e">
        <f>#REF!</f>
        <v>#REF!</v>
      </c>
      <c r="K19" s="69" t="e">
        <f>#REF!</f>
        <v>#REF!</v>
      </c>
      <c r="L19" s="69" t="e">
        <f>#REF!</f>
        <v>#REF!</v>
      </c>
      <c r="M19" s="69" t="e">
        <f>#REF!</f>
        <v>#REF!</v>
      </c>
      <c r="N19" s="69" t="e">
        <f>#REF!</f>
        <v>#REF!</v>
      </c>
    </row>
    <row r="20" spans="1:14" x14ac:dyDescent="0.3">
      <c r="B20" s="44" t="s">
        <v>197</v>
      </c>
      <c r="C20" s="69" t="e">
        <f>#REF!</f>
        <v>#REF!</v>
      </c>
      <c r="D20" s="69" t="e">
        <f>#REF!</f>
        <v>#REF!</v>
      </c>
      <c r="E20" s="69" t="e">
        <f>#REF!</f>
        <v>#REF!</v>
      </c>
      <c r="F20" s="69" t="e">
        <f>#REF!</f>
        <v>#REF!</v>
      </c>
      <c r="G20" s="69" t="e">
        <f>#REF!</f>
        <v>#REF!</v>
      </c>
      <c r="H20" s="69" t="e">
        <f>#REF!</f>
        <v>#REF!</v>
      </c>
      <c r="I20" s="69" t="e">
        <f>#REF!</f>
        <v>#REF!</v>
      </c>
      <c r="J20" s="69" t="e">
        <f>#REF!</f>
        <v>#REF!</v>
      </c>
      <c r="K20" s="69" t="e">
        <f>#REF!</f>
        <v>#REF!</v>
      </c>
      <c r="L20" s="69" t="e">
        <f>#REF!</f>
        <v>#REF!</v>
      </c>
      <c r="M20" s="69" t="e">
        <f>#REF!</f>
        <v>#REF!</v>
      </c>
      <c r="N20" s="69" t="e">
        <f>#REF!</f>
        <v>#REF!</v>
      </c>
    </row>
    <row r="21" spans="1:14" x14ac:dyDescent="0.3">
      <c r="B21" s="44" t="s">
        <v>198</v>
      </c>
      <c r="C21" s="69" t="e">
        <f>#REF!</f>
        <v>#REF!</v>
      </c>
      <c r="D21" s="69" t="e">
        <f>#REF!</f>
        <v>#REF!</v>
      </c>
      <c r="E21" s="69" t="e">
        <f>#REF!</f>
        <v>#REF!</v>
      </c>
      <c r="F21" s="69" t="e">
        <f>#REF!</f>
        <v>#REF!</v>
      </c>
      <c r="G21" s="69" t="e">
        <f>#REF!</f>
        <v>#REF!</v>
      </c>
      <c r="H21" s="69" t="e">
        <f>#REF!</f>
        <v>#REF!</v>
      </c>
      <c r="I21" s="69" t="e">
        <f>#REF!</f>
        <v>#REF!</v>
      </c>
      <c r="J21" s="69" t="e">
        <f>#REF!</f>
        <v>#REF!</v>
      </c>
      <c r="K21" s="69" t="e">
        <f>#REF!</f>
        <v>#REF!</v>
      </c>
      <c r="L21" s="69" t="e">
        <f>#REF!</f>
        <v>#REF!</v>
      </c>
      <c r="M21" s="69" t="e">
        <f>#REF!</f>
        <v>#REF!</v>
      </c>
      <c r="N21" s="69" t="e">
        <f>#REF!</f>
        <v>#REF!</v>
      </c>
    </row>
    <row r="22" spans="1:14" x14ac:dyDescent="0.3">
      <c r="B22" s="44" t="s">
        <v>292</v>
      </c>
      <c r="C22" s="69" t="e">
        <f>#REF!</f>
        <v>#REF!</v>
      </c>
      <c r="D22" s="69" t="e">
        <f>#REF!</f>
        <v>#REF!</v>
      </c>
      <c r="E22" s="69" t="e">
        <f>#REF!</f>
        <v>#REF!</v>
      </c>
      <c r="F22" s="69" t="e">
        <f>#REF!</f>
        <v>#REF!</v>
      </c>
      <c r="G22" s="69" t="e">
        <f>#REF!</f>
        <v>#REF!</v>
      </c>
      <c r="H22" s="69" t="e">
        <f>#REF!</f>
        <v>#REF!</v>
      </c>
      <c r="I22" s="69" t="e">
        <f>#REF!</f>
        <v>#REF!</v>
      </c>
      <c r="J22" s="69" t="e">
        <f>#REF!</f>
        <v>#REF!</v>
      </c>
      <c r="K22" s="69" t="e">
        <f>#REF!</f>
        <v>#REF!</v>
      </c>
      <c r="L22" s="69" t="e">
        <f>#REF!</f>
        <v>#REF!</v>
      </c>
      <c r="M22" s="69" t="e">
        <f>#REF!</f>
        <v>#REF!</v>
      </c>
      <c r="N22" s="69" t="e">
        <f>#REF!</f>
        <v>#REF!</v>
      </c>
    </row>
  </sheetData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96"/>
  <dimension ref="A1:H152"/>
  <sheetViews>
    <sheetView zoomScale="80" zoomScaleNormal="80" workbookViewId="0">
      <selection activeCell="H119" sqref="H119"/>
    </sheetView>
  </sheetViews>
  <sheetFormatPr defaultRowHeight="16.5" x14ac:dyDescent="0.3"/>
  <cols>
    <col min="1" max="1" width="13" style="424" customWidth="1" collapsed="1"/>
    <col min="2" max="8" width="14" style="424" customWidth="1" collapsed="1"/>
    <col min="9" max="16384" width="9.140625" style="424"/>
  </cols>
  <sheetData>
    <row r="1" spans="1:8" ht="18" x14ac:dyDescent="0.3">
      <c r="A1" s="423" t="s">
        <v>336</v>
      </c>
    </row>
    <row r="2" spans="1:8" x14ac:dyDescent="0.3">
      <c r="A2" s="425" t="s">
        <v>374</v>
      </c>
    </row>
    <row r="4" spans="1:8" x14ac:dyDescent="0.3">
      <c r="A4" s="426" t="s">
        <v>338</v>
      </c>
      <c r="B4" s="426">
        <v>2017</v>
      </c>
    </row>
    <row r="5" spans="1:8" x14ac:dyDescent="0.3">
      <c r="A5" s="426" t="s">
        <v>339</v>
      </c>
      <c r="B5" s="426" t="s">
        <v>96</v>
      </c>
    </row>
    <row r="7" spans="1:8" ht="26.1" customHeight="1" x14ac:dyDescent="0.3">
      <c r="B7" s="427" t="s">
        <v>0</v>
      </c>
      <c r="C7" s="427" t="s">
        <v>1</v>
      </c>
      <c r="D7" s="427" t="s">
        <v>2</v>
      </c>
      <c r="E7" s="427" t="s">
        <v>3</v>
      </c>
      <c r="F7" s="427" t="s">
        <v>375</v>
      </c>
      <c r="G7" s="427" t="s">
        <v>340</v>
      </c>
      <c r="H7" s="427" t="s">
        <v>4</v>
      </c>
    </row>
    <row r="8" spans="1:8" ht="26.1" customHeight="1" x14ac:dyDescent="0.3">
      <c r="A8" s="428" t="s">
        <v>221</v>
      </c>
      <c r="B8" s="427" t="s">
        <v>341</v>
      </c>
      <c r="C8" s="427" t="s">
        <v>342</v>
      </c>
      <c r="D8" s="427" t="s">
        <v>343</v>
      </c>
      <c r="E8" s="427" t="s">
        <v>344</v>
      </c>
      <c r="F8" s="427" t="s">
        <v>376</v>
      </c>
      <c r="G8" s="427" t="s">
        <v>345</v>
      </c>
      <c r="H8" s="427" t="s">
        <v>346</v>
      </c>
    </row>
    <row r="9" spans="1:8" x14ac:dyDescent="0.3">
      <c r="A9" s="429" t="s">
        <v>347</v>
      </c>
      <c r="B9" s="430">
        <v>6057265</v>
      </c>
      <c r="C9" s="430">
        <v>593361</v>
      </c>
      <c r="D9" s="430">
        <v>353047</v>
      </c>
      <c r="E9" s="430">
        <v>210012</v>
      </c>
      <c r="F9" s="430">
        <v>6410312</v>
      </c>
      <c r="G9" s="430">
        <v>7003673</v>
      </c>
      <c r="H9" s="430">
        <v>7213685</v>
      </c>
    </row>
    <row r="10" spans="1:8" x14ac:dyDescent="0.3">
      <c r="A10" s="429" t="s">
        <v>129</v>
      </c>
      <c r="B10" s="430">
        <f>B33+B34</f>
        <v>7589024</v>
      </c>
      <c r="C10" s="430">
        <f t="shared" ref="C10:H10" si="0">C33+C34</f>
        <v>737328</v>
      </c>
      <c r="D10" s="430">
        <f t="shared" si="0"/>
        <v>389571</v>
      </c>
      <c r="E10" s="430">
        <f t="shared" si="0"/>
        <v>248349</v>
      </c>
      <c r="F10" s="430">
        <f t="shared" si="0"/>
        <v>7978595</v>
      </c>
      <c r="G10" s="430">
        <f t="shared" si="0"/>
        <v>8715923</v>
      </c>
      <c r="H10" s="430">
        <f t="shared" si="0"/>
        <v>8964272</v>
      </c>
    </row>
    <row r="11" spans="1:8" x14ac:dyDescent="0.3">
      <c r="A11" s="429" t="s">
        <v>130</v>
      </c>
      <c r="B11" s="430">
        <f>B35+B36</f>
        <v>7085401</v>
      </c>
      <c r="C11" s="430">
        <f t="shared" ref="C11:H11" si="1">C35+C36</f>
        <v>664086</v>
      </c>
      <c r="D11" s="430">
        <f t="shared" si="1"/>
        <v>353003</v>
      </c>
      <c r="E11" s="430">
        <f t="shared" si="1"/>
        <v>239079</v>
      </c>
      <c r="F11" s="430">
        <f t="shared" si="1"/>
        <v>7438404</v>
      </c>
      <c r="G11" s="430">
        <f t="shared" si="1"/>
        <v>8102490</v>
      </c>
      <c r="H11" s="430">
        <f t="shared" si="1"/>
        <v>8341569</v>
      </c>
    </row>
    <row r="12" spans="1:8" x14ac:dyDescent="0.3">
      <c r="A12" s="429" t="s">
        <v>131</v>
      </c>
      <c r="B12" s="430">
        <f>B37+B38</f>
        <v>7757304</v>
      </c>
      <c r="C12" s="430">
        <f t="shared" ref="C12:H12" si="2">C37+C38</f>
        <v>792119</v>
      </c>
      <c r="D12" s="430">
        <f t="shared" si="2"/>
        <v>432480</v>
      </c>
      <c r="E12" s="430">
        <f t="shared" si="2"/>
        <v>261144</v>
      </c>
      <c r="F12" s="430">
        <f t="shared" si="2"/>
        <v>8189784</v>
      </c>
      <c r="G12" s="430">
        <f t="shared" si="2"/>
        <v>8981903</v>
      </c>
      <c r="H12" s="430">
        <f t="shared" si="2"/>
        <v>9243047</v>
      </c>
    </row>
    <row r="13" spans="1:8" x14ac:dyDescent="0.3">
      <c r="A13" s="429" t="s">
        <v>132</v>
      </c>
      <c r="B13" s="430">
        <f>B39+B40</f>
        <v>6461954</v>
      </c>
      <c r="C13" s="430">
        <f t="shared" ref="C13:H13" si="3">C39+C40</f>
        <v>707897</v>
      </c>
      <c r="D13" s="430">
        <f t="shared" si="3"/>
        <v>394535</v>
      </c>
      <c r="E13" s="430">
        <f t="shared" si="3"/>
        <v>218591</v>
      </c>
      <c r="F13" s="430">
        <f t="shared" si="3"/>
        <v>6856489</v>
      </c>
      <c r="G13" s="430">
        <f t="shared" si="3"/>
        <v>7564386</v>
      </c>
      <c r="H13" s="430">
        <f t="shared" si="3"/>
        <v>7782977</v>
      </c>
    </row>
    <row r="14" spans="1:8" x14ac:dyDescent="0.3">
      <c r="A14" s="429" t="s">
        <v>72</v>
      </c>
      <c r="B14" s="430">
        <f>B41+B42</f>
        <v>5495181</v>
      </c>
      <c r="C14" s="430">
        <f t="shared" ref="C14:H14" si="4">C41+C42</f>
        <v>564596</v>
      </c>
      <c r="D14" s="430">
        <f t="shared" si="4"/>
        <v>356622</v>
      </c>
      <c r="E14" s="430">
        <f t="shared" si="4"/>
        <v>168262</v>
      </c>
      <c r="F14" s="430">
        <f t="shared" si="4"/>
        <v>5851803</v>
      </c>
      <c r="G14" s="430">
        <f t="shared" si="4"/>
        <v>6416399</v>
      </c>
      <c r="H14" s="430">
        <f t="shared" si="4"/>
        <v>6584661</v>
      </c>
    </row>
    <row r="15" spans="1:8" x14ac:dyDescent="0.3">
      <c r="A15" s="429" t="s">
        <v>73</v>
      </c>
      <c r="B15" s="430">
        <f>SUM(B44:B46)</f>
        <v>4535330</v>
      </c>
      <c r="C15" s="430">
        <f t="shared" ref="C15:H15" si="5">SUM(C44:C46)</f>
        <v>447971</v>
      </c>
      <c r="D15" s="430">
        <f t="shared" si="5"/>
        <v>286647</v>
      </c>
      <c r="E15" s="430">
        <f t="shared" si="5"/>
        <v>134713</v>
      </c>
      <c r="F15" s="430">
        <f t="shared" si="5"/>
        <v>4821977</v>
      </c>
      <c r="G15" s="430">
        <f t="shared" si="5"/>
        <v>5269948</v>
      </c>
      <c r="H15" s="430">
        <f t="shared" si="5"/>
        <v>5404661</v>
      </c>
    </row>
    <row r="16" spans="1:8" x14ac:dyDescent="0.3">
      <c r="A16" s="429" t="s">
        <v>377</v>
      </c>
      <c r="B16" s="430">
        <f>SUM(B9:B15)</f>
        <v>44981459</v>
      </c>
      <c r="C16" s="430">
        <f t="shared" ref="C16:H16" si="6">SUM(C9:C15)</f>
        <v>4507358</v>
      </c>
      <c r="D16" s="430">
        <f t="shared" si="6"/>
        <v>2565905</v>
      </c>
      <c r="E16" s="430">
        <f t="shared" si="6"/>
        <v>1480150</v>
      </c>
      <c r="F16" s="430">
        <f t="shared" si="6"/>
        <v>47547364</v>
      </c>
      <c r="G16" s="430">
        <f t="shared" si="6"/>
        <v>52054722</v>
      </c>
      <c r="H16" s="430">
        <f t="shared" si="6"/>
        <v>53534872</v>
      </c>
    </row>
    <row r="17" spans="1:8" x14ac:dyDescent="0.3">
      <c r="A17" s="429"/>
      <c r="B17" s="430"/>
      <c r="C17" s="430"/>
      <c r="D17" s="430"/>
      <c r="E17" s="430"/>
      <c r="F17" s="430"/>
      <c r="G17" s="430"/>
      <c r="H17" s="430"/>
    </row>
    <row r="18" spans="1:8" x14ac:dyDescent="0.3">
      <c r="A18" s="429" t="s">
        <v>378</v>
      </c>
      <c r="B18" s="430">
        <f>SUM(B30:B32)</f>
        <v>4828279</v>
      </c>
      <c r="C18" s="430">
        <f t="shared" ref="C18:H18" si="7">SUM(C30:C32)</f>
        <v>480748</v>
      </c>
      <c r="D18" s="430">
        <f t="shared" si="7"/>
        <v>284018</v>
      </c>
      <c r="E18" s="430">
        <f t="shared" si="7"/>
        <v>164293</v>
      </c>
      <c r="F18" s="430">
        <f t="shared" si="7"/>
        <v>5112297</v>
      </c>
      <c r="G18" s="430">
        <f t="shared" si="7"/>
        <v>5593045</v>
      </c>
      <c r="H18" s="430">
        <f t="shared" si="7"/>
        <v>5757338</v>
      </c>
    </row>
    <row r="19" spans="1:8" x14ac:dyDescent="0.3">
      <c r="A19" s="429" t="s">
        <v>379</v>
      </c>
      <c r="B19" s="430">
        <f>SUM(B31:B32)</f>
        <v>4183146</v>
      </c>
      <c r="C19" s="430">
        <f t="shared" ref="C19:H19" si="8">SUM(C31:C32)</f>
        <v>420983</v>
      </c>
      <c r="D19" s="430">
        <f t="shared" si="8"/>
        <v>247451</v>
      </c>
      <c r="E19" s="430">
        <f t="shared" si="8"/>
        <v>139913</v>
      </c>
      <c r="F19" s="430">
        <f t="shared" si="8"/>
        <v>4430597</v>
      </c>
      <c r="G19" s="430">
        <f t="shared" si="8"/>
        <v>4851580</v>
      </c>
      <c r="H19" s="430">
        <f t="shared" si="8"/>
        <v>4991493</v>
      </c>
    </row>
    <row r="20" spans="1:8" x14ac:dyDescent="0.3">
      <c r="A20" s="429" t="s">
        <v>380</v>
      </c>
      <c r="B20" s="430">
        <f>B18+SUM(B10:B15)</f>
        <v>43752473</v>
      </c>
      <c r="C20" s="430">
        <f t="shared" ref="C20:H20" si="9">C18+SUM(C10:C15)</f>
        <v>4394745</v>
      </c>
      <c r="D20" s="430">
        <f t="shared" si="9"/>
        <v>2496876</v>
      </c>
      <c r="E20" s="430">
        <f t="shared" si="9"/>
        <v>1434431</v>
      </c>
      <c r="F20" s="430">
        <f t="shared" si="9"/>
        <v>46249349</v>
      </c>
      <c r="G20" s="430">
        <f t="shared" si="9"/>
        <v>50644094</v>
      </c>
      <c r="H20" s="430">
        <f t="shared" si="9"/>
        <v>52078525</v>
      </c>
    </row>
    <row r="21" spans="1:8" x14ac:dyDescent="0.3">
      <c r="A21" s="429" t="s">
        <v>381</v>
      </c>
      <c r="B21" s="430">
        <f>B19+SUM(B10:B15)</f>
        <v>43107340</v>
      </c>
      <c r="C21" s="430">
        <f t="shared" ref="C21:H21" si="10">C19+SUM(C10:C15)</f>
        <v>4334980</v>
      </c>
      <c r="D21" s="430">
        <f t="shared" si="10"/>
        <v>2460309</v>
      </c>
      <c r="E21" s="430">
        <f t="shared" si="10"/>
        <v>1410051</v>
      </c>
      <c r="F21" s="430">
        <f t="shared" si="10"/>
        <v>45567649</v>
      </c>
      <c r="G21" s="430">
        <f t="shared" si="10"/>
        <v>49902629</v>
      </c>
      <c r="H21" s="430">
        <f t="shared" si="10"/>
        <v>51312680</v>
      </c>
    </row>
    <row r="22" spans="1:8" x14ac:dyDescent="0.3">
      <c r="A22" s="429" t="s">
        <v>382</v>
      </c>
      <c r="B22" s="430">
        <f>B19+SUM(B10:B13)</f>
        <v>33076829</v>
      </c>
      <c r="C22" s="430">
        <f t="shared" ref="C22:H22" si="11">C19+SUM(C10:C13)</f>
        <v>3322413</v>
      </c>
      <c r="D22" s="430">
        <f t="shared" si="11"/>
        <v>1817040</v>
      </c>
      <c r="E22" s="430">
        <f t="shared" si="11"/>
        <v>1107076</v>
      </c>
      <c r="F22" s="430">
        <f t="shared" si="11"/>
        <v>34893869</v>
      </c>
      <c r="G22" s="430">
        <f t="shared" si="11"/>
        <v>38216282</v>
      </c>
      <c r="H22" s="430">
        <f t="shared" si="11"/>
        <v>39323358</v>
      </c>
    </row>
    <row r="23" spans="1:8" x14ac:dyDescent="0.3">
      <c r="A23" s="429" t="s">
        <v>351</v>
      </c>
      <c r="B23" s="430">
        <f>SUM(B9:B11)</f>
        <v>20731690</v>
      </c>
      <c r="C23" s="430">
        <f t="shared" ref="C23:H23" si="12">SUM(C9:C11)</f>
        <v>1994775</v>
      </c>
      <c r="D23" s="430">
        <f t="shared" si="12"/>
        <v>1095621</v>
      </c>
      <c r="E23" s="430">
        <f t="shared" si="12"/>
        <v>697440</v>
      </c>
      <c r="F23" s="430">
        <f t="shared" si="12"/>
        <v>21827311</v>
      </c>
      <c r="G23" s="430">
        <f t="shared" si="12"/>
        <v>23822086</v>
      </c>
      <c r="H23" s="430">
        <f t="shared" si="12"/>
        <v>24519526</v>
      </c>
    </row>
    <row r="24" spans="1:8" x14ac:dyDescent="0.3">
      <c r="A24" s="429" t="s">
        <v>352</v>
      </c>
      <c r="B24" s="430">
        <f>SUM(B12:B13)</f>
        <v>14219258</v>
      </c>
      <c r="C24" s="430">
        <f t="shared" ref="C24:H24" si="13">SUM(C12:C13)</f>
        <v>1500016</v>
      </c>
      <c r="D24" s="430">
        <f t="shared" si="13"/>
        <v>827015</v>
      </c>
      <c r="E24" s="430">
        <f t="shared" si="13"/>
        <v>479735</v>
      </c>
      <c r="F24" s="430">
        <f t="shared" si="13"/>
        <v>15046273</v>
      </c>
      <c r="G24" s="430">
        <f t="shared" si="13"/>
        <v>16546289</v>
      </c>
      <c r="H24" s="430">
        <f t="shared" si="13"/>
        <v>17026024</v>
      </c>
    </row>
    <row r="25" spans="1:8" x14ac:dyDescent="0.3">
      <c r="A25" s="429" t="s">
        <v>383</v>
      </c>
      <c r="B25" s="430">
        <f>SUM(B30:B33)</f>
        <v>8659903</v>
      </c>
      <c r="C25" s="430">
        <f t="shared" ref="C25:H25" si="14">SUM(C30:C33)</f>
        <v>862996</v>
      </c>
      <c r="D25" s="430">
        <f t="shared" si="14"/>
        <v>488507</v>
      </c>
      <c r="E25" s="430">
        <f t="shared" si="14"/>
        <v>287920</v>
      </c>
      <c r="F25" s="430">
        <f t="shared" si="14"/>
        <v>9148410</v>
      </c>
      <c r="G25" s="430">
        <f t="shared" si="14"/>
        <v>10011406</v>
      </c>
      <c r="H25" s="430">
        <f t="shared" si="14"/>
        <v>10299326</v>
      </c>
    </row>
    <row r="26" spans="1:8" x14ac:dyDescent="0.3">
      <c r="A26" s="429" t="s">
        <v>384</v>
      </c>
      <c r="B26" s="430">
        <f>SUM(B34:B36)</f>
        <v>10842801</v>
      </c>
      <c r="C26" s="430">
        <f t="shared" ref="C26:H26" si="15">SUM(C34:C36)</f>
        <v>1019166</v>
      </c>
      <c r="D26" s="430">
        <f t="shared" si="15"/>
        <v>538085</v>
      </c>
      <c r="E26" s="430">
        <f t="shared" si="15"/>
        <v>363801</v>
      </c>
      <c r="F26" s="430">
        <f t="shared" si="15"/>
        <v>11380886</v>
      </c>
      <c r="G26" s="430">
        <f t="shared" si="15"/>
        <v>12400052</v>
      </c>
      <c r="H26" s="430">
        <f t="shared" si="15"/>
        <v>12763853</v>
      </c>
    </row>
    <row r="27" spans="1:8" x14ac:dyDescent="0.3">
      <c r="A27" s="429" t="s">
        <v>385</v>
      </c>
      <c r="B27" s="430">
        <f>SUM(B37:B39)</f>
        <v>11236338</v>
      </c>
      <c r="C27" s="430">
        <f t="shared" ref="C27:H27" si="16">SUM(C37:C39)</f>
        <v>1171005</v>
      </c>
      <c r="D27" s="430">
        <f t="shared" si="16"/>
        <v>640060</v>
      </c>
      <c r="E27" s="430">
        <f t="shared" si="16"/>
        <v>379957</v>
      </c>
      <c r="F27" s="430">
        <f t="shared" si="16"/>
        <v>11876398</v>
      </c>
      <c r="G27" s="430">
        <f t="shared" si="16"/>
        <v>13047403</v>
      </c>
      <c r="H27" s="430">
        <f t="shared" si="16"/>
        <v>13427360</v>
      </c>
    </row>
    <row r="28" spans="1:8" x14ac:dyDescent="0.3">
      <c r="A28" s="429" t="s">
        <v>386</v>
      </c>
      <c r="B28" s="430">
        <f>SUM(B40:B43)</f>
        <v>8875077</v>
      </c>
      <c r="C28" s="430">
        <f t="shared" ref="C28:H28" si="17">SUM(C40:C43)</f>
        <v>934940</v>
      </c>
      <c r="D28" s="430">
        <f t="shared" si="17"/>
        <v>570320</v>
      </c>
      <c r="E28" s="430">
        <f t="shared" si="17"/>
        <v>281076</v>
      </c>
      <c r="F28" s="430">
        <f t="shared" si="17"/>
        <v>9445397</v>
      </c>
      <c r="G28" s="430">
        <f t="shared" si="17"/>
        <v>10380337</v>
      </c>
      <c r="H28" s="430">
        <f t="shared" si="17"/>
        <v>10661413</v>
      </c>
    </row>
    <row r="30" spans="1:8" s="16" customFormat="1" ht="15" x14ac:dyDescent="0.25">
      <c r="A30" s="439" t="s">
        <v>356</v>
      </c>
      <c r="B30" s="440">
        <v>645133</v>
      </c>
      <c r="C30" s="440">
        <v>59765</v>
      </c>
      <c r="D30" s="440">
        <v>36567</v>
      </c>
      <c r="E30" s="440">
        <v>24380</v>
      </c>
      <c r="F30" s="440">
        <v>681700</v>
      </c>
      <c r="G30" s="440">
        <v>741465</v>
      </c>
      <c r="H30" s="440">
        <v>765845</v>
      </c>
    </row>
    <row r="31" spans="1:8" s="16" customFormat="1" ht="15" x14ac:dyDescent="0.25">
      <c r="A31" s="439" t="s">
        <v>357</v>
      </c>
      <c r="B31" s="440">
        <v>657005</v>
      </c>
      <c r="C31" s="440">
        <v>64374</v>
      </c>
      <c r="D31" s="440">
        <v>39625</v>
      </c>
      <c r="E31" s="440">
        <v>23255</v>
      </c>
      <c r="F31" s="440">
        <v>696630</v>
      </c>
      <c r="G31" s="440">
        <v>761004</v>
      </c>
      <c r="H31" s="440">
        <v>784259</v>
      </c>
    </row>
    <row r="32" spans="1:8" s="16" customFormat="1" ht="15" x14ac:dyDescent="0.25">
      <c r="A32" s="439" t="s">
        <v>358</v>
      </c>
      <c r="B32" s="440">
        <v>3526141</v>
      </c>
      <c r="C32" s="440">
        <v>356609</v>
      </c>
      <c r="D32" s="440">
        <v>207826</v>
      </c>
      <c r="E32" s="440">
        <v>116658</v>
      </c>
      <c r="F32" s="440">
        <v>3733967</v>
      </c>
      <c r="G32" s="440">
        <v>4090576</v>
      </c>
      <c r="H32" s="440">
        <v>4207234</v>
      </c>
    </row>
    <row r="33" spans="1:8" x14ac:dyDescent="0.3">
      <c r="A33" s="429" t="s">
        <v>359</v>
      </c>
      <c r="B33" s="430">
        <v>3831624</v>
      </c>
      <c r="C33" s="430">
        <v>382248</v>
      </c>
      <c r="D33" s="430">
        <v>204489</v>
      </c>
      <c r="E33" s="430">
        <v>123627</v>
      </c>
      <c r="F33" s="430">
        <v>4036113</v>
      </c>
      <c r="G33" s="430">
        <v>4418361</v>
      </c>
      <c r="H33" s="430">
        <v>4541988</v>
      </c>
    </row>
    <row r="34" spans="1:8" x14ac:dyDescent="0.3">
      <c r="A34" s="429" t="s">
        <v>360</v>
      </c>
      <c r="B34" s="430">
        <v>3757400</v>
      </c>
      <c r="C34" s="430">
        <v>355080</v>
      </c>
      <c r="D34" s="430">
        <v>185082</v>
      </c>
      <c r="E34" s="430">
        <v>124722</v>
      </c>
      <c r="F34" s="430">
        <v>3942482</v>
      </c>
      <c r="G34" s="430">
        <v>4297562</v>
      </c>
      <c r="H34" s="430">
        <v>4422284</v>
      </c>
    </row>
    <row r="35" spans="1:8" x14ac:dyDescent="0.3">
      <c r="A35" s="429" t="s">
        <v>361</v>
      </c>
      <c r="B35" s="430">
        <v>3642643</v>
      </c>
      <c r="C35" s="430">
        <v>339053</v>
      </c>
      <c r="D35" s="430">
        <v>179085</v>
      </c>
      <c r="E35" s="430">
        <v>121421</v>
      </c>
      <c r="F35" s="430">
        <v>3821728</v>
      </c>
      <c r="G35" s="430">
        <v>4160781</v>
      </c>
      <c r="H35" s="430">
        <v>4282202</v>
      </c>
    </row>
    <row r="36" spans="1:8" x14ac:dyDescent="0.3">
      <c r="A36" s="429" t="s">
        <v>362</v>
      </c>
      <c r="B36" s="430">
        <v>3442758</v>
      </c>
      <c r="C36" s="430">
        <v>325033</v>
      </c>
      <c r="D36" s="430">
        <v>173918</v>
      </c>
      <c r="E36" s="430">
        <v>117658</v>
      </c>
      <c r="F36" s="430">
        <v>3616676</v>
      </c>
      <c r="G36" s="430">
        <v>3941709</v>
      </c>
      <c r="H36" s="430">
        <v>4059367</v>
      </c>
    </row>
    <row r="37" spans="1:8" x14ac:dyDescent="0.3">
      <c r="A37" s="429" t="s">
        <v>363</v>
      </c>
      <c r="B37" s="430">
        <v>3850108</v>
      </c>
      <c r="C37" s="430">
        <v>385070</v>
      </c>
      <c r="D37" s="430">
        <v>210431</v>
      </c>
      <c r="E37" s="430">
        <v>129322</v>
      </c>
      <c r="F37" s="430">
        <v>4060539</v>
      </c>
      <c r="G37" s="430">
        <v>4445609</v>
      </c>
      <c r="H37" s="430">
        <v>4574931</v>
      </c>
    </row>
    <row r="38" spans="1:8" x14ac:dyDescent="0.3">
      <c r="A38" s="429" t="s">
        <v>364</v>
      </c>
      <c r="B38" s="430">
        <v>3907196</v>
      </c>
      <c r="C38" s="430">
        <v>407049</v>
      </c>
      <c r="D38" s="430">
        <v>222049</v>
      </c>
      <c r="E38" s="430">
        <v>131822</v>
      </c>
      <c r="F38" s="430">
        <v>4129245</v>
      </c>
      <c r="G38" s="430">
        <v>4536294</v>
      </c>
      <c r="H38" s="430">
        <v>4668116</v>
      </c>
    </row>
    <row r="39" spans="1:8" x14ac:dyDescent="0.3">
      <c r="A39" s="429" t="s">
        <v>365</v>
      </c>
      <c r="B39" s="430">
        <v>3479034</v>
      </c>
      <c r="C39" s="430">
        <v>378886</v>
      </c>
      <c r="D39" s="430">
        <v>207580</v>
      </c>
      <c r="E39" s="430">
        <v>118813</v>
      </c>
      <c r="F39" s="430">
        <v>3686614</v>
      </c>
      <c r="G39" s="430">
        <v>4065500</v>
      </c>
      <c r="H39" s="430">
        <v>4184313</v>
      </c>
    </row>
    <row r="40" spans="1:8" x14ac:dyDescent="0.3">
      <c r="A40" s="429" t="s">
        <v>366</v>
      </c>
      <c r="B40" s="430">
        <v>2982920</v>
      </c>
      <c r="C40" s="430">
        <v>329011</v>
      </c>
      <c r="D40" s="430">
        <v>186955</v>
      </c>
      <c r="E40" s="430">
        <v>99778</v>
      </c>
      <c r="F40" s="430">
        <v>3169875</v>
      </c>
      <c r="G40" s="430">
        <v>3498886</v>
      </c>
      <c r="H40" s="430">
        <v>3598664</v>
      </c>
    </row>
    <row r="41" spans="1:8" x14ac:dyDescent="0.3">
      <c r="A41" s="429" t="s">
        <v>367</v>
      </c>
      <c r="B41" s="430">
        <v>2890646</v>
      </c>
      <c r="C41" s="430">
        <v>305066</v>
      </c>
      <c r="D41" s="430">
        <v>188902</v>
      </c>
      <c r="E41" s="430">
        <v>88984</v>
      </c>
      <c r="F41" s="430">
        <v>3079548</v>
      </c>
      <c r="G41" s="430">
        <v>3384614</v>
      </c>
      <c r="H41" s="430">
        <v>3473598</v>
      </c>
    </row>
    <row r="42" spans="1:8" x14ac:dyDescent="0.3">
      <c r="A42" s="429" t="s">
        <v>368</v>
      </c>
      <c r="B42" s="430">
        <v>2604535</v>
      </c>
      <c r="C42" s="430">
        <v>259530</v>
      </c>
      <c r="D42" s="430">
        <v>167720</v>
      </c>
      <c r="E42" s="430">
        <v>79278</v>
      </c>
      <c r="F42" s="430">
        <v>2772255</v>
      </c>
      <c r="G42" s="430">
        <v>3031785</v>
      </c>
      <c r="H42" s="430">
        <v>3111063</v>
      </c>
    </row>
    <row r="43" spans="1:8" s="16" customFormat="1" ht="15" x14ac:dyDescent="0.25">
      <c r="A43" s="439" t="s">
        <v>387</v>
      </c>
      <c r="B43" s="440">
        <v>396976</v>
      </c>
      <c r="C43" s="440">
        <v>41333</v>
      </c>
      <c r="D43" s="440">
        <v>26743</v>
      </c>
      <c r="E43" s="440">
        <v>13036</v>
      </c>
      <c r="F43" s="440">
        <v>423719</v>
      </c>
      <c r="G43" s="440">
        <v>465052</v>
      </c>
      <c r="H43" s="440">
        <v>478088</v>
      </c>
    </row>
    <row r="44" spans="1:8" x14ac:dyDescent="0.3">
      <c r="A44" s="429" t="s">
        <v>369</v>
      </c>
      <c r="B44" s="430">
        <v>1813420</v>
      </c>
      <c r="C44" s="430">
        <v>188262</v>
      </c>
      <c r="D44" s="430">
        <v>118457</v>
      </c>
      <c r="E44" s="430">
        <v>56798</v>
      </c>
      <c r="F44" s="430">
        <v>1931877</v>
      </c>
      <c r="G44" s="430">
        <v>2120139</v>
      </c>
      <c r="H44" s="430">
        <v>2176937</v>
      </c>
    </row>
    <row r="45" spans="1:8" x14ac:dyDescent="0.3">
      <c r="A45" s="429" t="s">
        <v>370</v>
      </c>
      <c r="B45" s="430">
        <v>1369854</v>
      </c>
      <c r="C45" s="430">
        <v>137893</v>
      </c>
      <c r="D45" s="430">
        <v>86613</v>
      </c>
      <c r="E45" s="430">
        <v>40761</v>
      </c>
      <c r="F45" s="430">
        <v>1456467</v>
      </c>
      <c r="G45" s="430">
        <v>1594360</v>
      </c>
      <c r="H45" s="430">
        <v>1635121</v>
      </c>
    </row>
    <row r="46" spans="1:8" x14ac:dyDescent="0.3">
      <c r="A46" s="429" t="s">
        <v>371</v>
      </c>
      <c r="B46" s="430">
        <v>1352056</v>
      </c>
      <c r="C46" s="430">
        <v>121816</v>
      </c>
      <c r="D46" s="430">
        <v>81577</v>
      </c>
      <c r="E46" s="430">
        <v>37154</v>
      </c>
      <c r="F46" s="430">
        <v>1433633</v>
      </c>
      <c r="G46" s="430">
        <v>1555449</v>
      </c>
      <c r="H46" s="430">
        <v>1592603</v>
      </c>
    </row>
    <row r="47" spans="1:8" x14ac:dyDescent="0.3">
      <c r="A47" s="429"/>
      <c r="B47" s="430"/>
      <c r="C47" s="430"/>
      <c r="D47" s="430"/>
      <c r="E47" s="430"/>
      <c r="F47" s="430"/>
      <c r="G47" s="430"/>
      <c r="H47" s="430"/>
    </row>
    <row r="48" spans="1:8" x14ac:dyDescent="0.3">
      <c r="A48" s="429" t="s">
        <v>353</v>
      </c>
      <c r="B48" s="430">
        <v>10030511</v>
      </c>
      <c r="C48" s="430">
        <v>1012567</v>
      </c>
      <c r="D48" s="430">
        <v>643269</v>
      </c>
      <c r="E48" s="430">
        <v>302975</v>
      </c>
      <c r="F48" s="430">
        <v>10673780</v>
      </c>
      <c r="G48" s="430">
        <v>11686347</v>
      </c>
      <c r="H48" s="430">
        <v>11989322</v>
      </c>
    </row>
    <row r="49" spans="1:8" x14ac:dyDescent="0.3">
      <c r="A49" s="429" t="s">
        <v>348</v>
      </c>
      <c r="B49" s="430">
        <v>55619430</v>
      </c>
      <c r="C49" s="430">
        <v>5424800</v>
      </c>
      <c r="D49" s="430">
        <v>3125165</v>
      </c>
      <c r="E49" s="430">
        <v>1870834</v>
      </c>
      <c r="F49" s="430">
        <v>58744595</v>
      </c>
      <c r="G49" s="430">
        <v>64169395</v>
      </c>
      <c r="H49" s="430">
        <v>66040229</v>
      </c>
    </row>
    <row r="52" spans="1:8" ht="18" x14ac:dyDescent="0.3">
      <c r="A52" s="423" t="s">
        <v>336</v>
      </c>
    </row>
    <row r="53" spans="1:8" x14ac:dyDescent="0.3">
      <c r="A53" s="425" t="s">
        <v>374</v>
      </c>
    </row>
    <row r="55" spans="1:8" x14ac:dyDescent="0.3">
      <c r="A55" s="426" t="s">
        <v>338</v>
      </c>
      <c r="B55" s="426">
        <v>2017</v>
      </c>
    </row>
    <row r="56" spans="1:8" x14ac:dyDescent="0.3">
      <c r="A56" s="426" t="s">
        <v>339</v>
      </c>
      <c r="B56" s="426" t="s">
        <v>372</v>
      </c>
    </row>
    <row r="58" spans="1:8" ht="26.1" customHeight="1" x14ac:dyDescent="0.3">
      <c r="B58" s="427" t="s">
        <v>0</v>
      </c>
      <c r="C58" s="427" t="s">
        <v>1</v>
      </c>
      <c r="D58" s="427" t="s">
        <v>2</v>
      </c>
      <c r="E58" s="427" t="s">
        <v>3</v>
      </c>
      <c r="F58" s="427" t="s">
        <v>375</v>
      </c>
      <c r="G58" s="427" t="s">
        <v>340</v>
      </c>
      <c r="H58" s="427" t="s">
        <v>4</v>
      </c>
    </row>
    <row r="59" spans="1:8" ht="26.1" customHeight="1" x14ac:dyDescent="0.3">
      <c r="A59" s="428" t="s">
        <v>221</v>
      </c>
      <c r="B59" s="427" t="s">
        <v>341</v>
      </c>
      <c r="C59" s="427" t="s">
        <v>342</v>
      </c>
      <c r="D59" s="427" t="s">
        <v>343</v>
      </c>
      <c r="E59" s="427" t="s">
        <v>344</v>
      </c>
      <c r="F59" s="427" t="s">
        <v>376</v>
      </c>
      <c r="G59" s="427" t="s">
        <v>345</v>
      </c>
      <c r="H59" s="427" t="s">
        <v>346</v>
      </c>
    </row>
    <row r="60" spans="1:8" x14ac:dyDescent="0.3">
      <c r="A60" s="429" t="s">
        <v>347</v>
      </c>
      <c r="B60" s="430">
        <v>3109567</v>
      </c>
      <c r="C60" s="430">
        <v>300239</v>
      </c>
      <c r="D60" s="430">
        <v>183939</v>
      </c>
      <c r="E60" s="430">
        <v>108441</v>
      </c>
      <c r="F60" s="430">
        <v>3293506</v>
      </c>
      <c r="G60" s="430">
        <v>3593745</v>
      </c>
      <c r="H60" s="430">
        <v>3702186</v>
      </c>
    </row>
    <row r="61" spans="1:8" x14ac:dyDescent="0.3">
      <c r="A61" s="429" t="s">
        <v>129</v>
      </c>
      <c r="B61" s="430">
        <f>B84+B85</f>
        <v>3813211</v>
      </c>
      <c r="C61" s="430">
        <f t="shared" ref="C61:H61" si="18">C84+C85</f>
        <v>364866</v>
      </c>
      <c r="D61" s="430">
        <f t="shared" si="18"/>
        <v>196599</v>
      </c>
      <c r="E61" s="430">
        <f t="shared" si="18"/>
        <v>123044</v>
      </c>
      <c r="F61" s="430">
        <f t="shared" si="18"/>
        <v>4009810</v>
      </c>
      <c r="G61" s="430">
        <f t="shared" si="18"/>
        <v>4374676</v>
      </c>
      <c r="H61" s="430">
        <f t="shared" si="18"/>
        <v>4497720</v>
      </c>
    </row>
    <row r="62" spans="1:8" x14ac:dyDescent="0.3">
      <c r="A62" s="429" t="s">
        <v>130</v>
      </c>
      <c r="B62" s="430">
        <f>B86+B87</f>
        <v>3523851</v>
      </c>
      <c r="C62" s="430">
        <f t="shared" ref="C62:H62" si="19">C86+C87</f>
        <v>325699</v>
      </c>
      <c r="D62" s="430">
        <f t="shared" si="19"/>
        <v>174139</v>
      </c>
      <c r="E62" s="430">
        <f t="shared" si="19"/>
        <v>116111</v>
      </c>
      <c r="F62" s="430">
        <f t="shared" si="19"/>
        <v>3697990</v>
      </c>
      <c r="G62" s="430">
        <f t="shared" si="19"/>
        <v>4023689</v>
      </c>
      <c r="H62" s="430">
        <f t="shared" si="19"/>
        <v>4139800</v>
      </c>
    </row>
    <row r="63" spans="1:8" x14ac:dyDescent="0.3">
      <c r="A63" s="429" t="s">
        <v>131</v>
      </c>
      <c r="B63" s="430">
        <f>B88+B89</f>
        <v>3831721</v>
      </c>
      <c r="C63" s="430">
        <f t="shared" ref="C63:H63" si="20">C88+C89</f>
        <v>382838</v>
      </c>
      <c r="D63" s="430">
        <f t="shared" si="20"/>
        <v>211004</v>
      </c>
      <c r="E63" s="430">
        <f t="shared" si="20"/>
        <v>127995</v>
      </c>
      <c r="F63" s="430">
        <f t="shared" si="20"/>
        <v>4042725</v>
      </c>
      <c r="G63" s="430">
        <f t="shared" si="20"/>
        <v>4425563</v>
      </c>
      <c r="H63" s="430">
        <f t="shared" si="20"/>
        <v>4553558</v>
      </c>
    </row>
    <row r="64" spans="1:8" x14ac:dyDescent="0.3">
      <c r="A64" s="429" t="s">
        <v>132</v>
      </c>
      <c r="B64" s="430">
        <f>B90+B91</f>
        <v>3182351</v>
      </c>
      <c r="C64" s="430">
        <f t="shared" ref="C64:H64" si="21">C90+C91</f>
        <v>344545</v>
      </c>
      <c r="D64" s="430">
        <f t="shared" si="21"/>
        <v>192471</v>
      </c>
      <c r="E64" s="430">
        <f t="shared" si="21"/>
        <v>107908</v>
      </c>
      <c r="F64" s="430">
        <f t="shared" si="21"/>
        <v>3374822</v>
      </c>
      <c r="G64" s="430">
        <f t="shared" si="21"/>
        <v>3719367</v>
      </c>
      <c r="H64" s="430">
        <f t="shared" si="21"/>
        <v>3827275</v>
      </c>
    </row>
    <row r="65" spans="1:8" x14ac:dyDescent="0.3">
      <c r="A65" s="429" t="s">
        <v>72</v>
      </c>
      <c r="B65" s="430">
        <f>B92+B93</f>
        <v>2646091</v>
      </c>
      <c r="C65" s="430">
        <f t="shared" ref="C65:H65" si="22">C92+C93</f>
        <v>269726</v>
      </c>
      <c r="D65" s="430">
        <f t="shared" si="22"/>
        <v>173207</v>
      </c>
      <c r="E65" s="430">
        <f t="shared" si="22"/>
        <v>80916</v>
      </c>
      <c r="F65" s="430">
        <f t="shared" si="22"/>
        <v>2819298</v>
      </c>
      <c r="G65" s="430">
        <f t="shared" si="22"/>
        <v>3089024</v>
      </c>
      <c r="H65" s="430">
        <f t="shared" si="22"/>
        <v>3169940</v>
      </c>
    </row>
    <row r="66" spans="1:8" x14ac:dyDescent="0.3">
      <c r="A66" s="429" t="s">
        <v>73</v>
      </c>
      <c r="B66" s="430">
        <f>SUM(B95:B97)</f>
        <v>1923381</v>
      </c>
      <c r="C66" s="430">
        <f t="shared" ref="C66:H66" si="23">SUM(C95:C97)</f>
        <v>182495</v>
      </c>
      <c r="D66" s="430">
        <f t="shared" si="23"/>
        <v>122338</v>
      </c>
      <c r="E66" s="430">
        <f t="shared" si="23"/>
        <v>55559</v>
      </c>
      <c r="F66" s="430">
        <f t="shared" si="23"/>
        <v>2045719</v>
      </c>
      <c r="G66" s="430">
        <f t="shared" si="23"/>
        <v>2228214</v>
      </c>
      <c r="H66" s="430">
        <f t="shared" si="23"/>
        <v>2283773</v>
      </c>
    </row>
    <row r="67" spans="1:8" x14ac:dyDescent="0.3">
      <c r="A67" s="429" t="s">
        <v>377</v>
      </c>
      <c r="B67" s="430">
        <f>SUM(B60:B66)</f>
        <v>22030173</v>
      </c>
      <c r="C67" s="430">
        <f t="shared" ref="C67:H67" si="24">SUM(C60:C66)</f>
        <v>2170408</v>
      </c>
      <c r="D67" s="430">
        <f t="shared" si="24"/>
        <v>1253697</v>
      </c>
      <c r="E67" s="430">
        <f t="shared" si="24"/>
        <v>719974</v>
      </c>
      <c r="F67" s="430">
        <f t="shared" si="24"/>
        <v>23283870</v>
      </c>
      <c r="G67" s="430">
        <f t="shared" si="24"/>
        <v>25454278</v>
      </c>
      <c r="H67" s="430">
        <f t="shared" si="24"/>
        <v>26174252</v>
      </c>
    </row>
    <row r="68" spans="1:8" x14ac:dyDescent="0.3">
      <c r="A68" s="429"/>
      <c r="B68" s="430"/>
      <c r="C68" s="430"/>
      <c r="D68" s="430"/>
      <c r="E68" s="430"/>
      <c r="F68" s="430"/>
      <c r="G68" s="430"/>
      <c r="H68" s="430"/>
    </row>
    <row r="69" spans="1:8" x14ac:dyDescent="0.3">
      <c r="A69" s="429" t="s">
        <v>378</v>
      </c>
      <c r="B69" s="430">
        <f>SUM(B81:B83)</f>
        <v>2479005</v>
      </c>
      <c r="C69" s="430">
        <f t="shared" ref="C69:H69" si="25">SUM(C81:C83)</f>
        <v>242526</v>
      </c>
      <c r="D69" s="430">
        <f t="shared" si="25"/>
        <v>148154</v>
      </c>
      <c r="E69" s="430">
        <f t="shared" si="25"/>
        <v>84828</v>
      </c>
      <c r="F69" s="430">
        <f t="shared" si="25"/>
        <v>2627159</v>
      </c>
      <c r="G69" s="430">
        <f t="shared" si="25"/>
        <v>2869685</v>
      </c>
      <c r="H69" s="430">
        <f t="shared" si="25"/>
        <v>2954513</v>
      </c>
    </row>
    <row r="70" spans="1:8" x14ac:dyDescent="0.3">
      <c r="A70" s="429" t="s">
        <v>379</v>
      </c>
      <c r="B70" s="430">
        <f>SUM(B82:B83)</f>
        <v>2147609</v>
      </c>
      <c r="C70" s="430">
        <f t="shared" ref="C70:H70" si="26">SUM(C82:C83)</f>
        <v>211835</v>
      </c>
      <c r="D70" s="430">
        <f t="shared" si="26"/>
        <v>129349</v>
      </c>
      <c r="E70" s="430">
        <f t="shared" si="26"/>
        <v>72340</v>
      </c>
      <c r="F70" s="430">
        <f t="shared" si="26"/>
        <v>2276958</v>
      </c>
      <c r="G70" s="430">
        <f t="shared" si="26"/>
        <v>2488793</v>
      </c>
      <c r="H70" s="430">
        <f t="shared" si="26"/>
        <v>2561133</v>
      </c>
    </row>
    <row r="71" spans="1:8" x14ac:dyDescent="0.3">
      <c r="A71" s="429" t="s">
        <v>380</v>
      </c>
      <c r="B71" s="430">
        <f>B69+SUM(B61:B66)</f>
        <v>21399611</v>
      </c>
      <c r="C71" s="430">
        <f t="shared" ref="C71:H71" si="27">C69+SUM(C61:C66)</f>
        <v>2112695</v>
      </c>
      <c r="D71" s="430">
        <f t="shared" si="27"/>
        <v>1217912</v>
      </c>
      <c r="E71" s="430">
        <f t="shared" si="27"/>
        <v>696361</v>
      </c>
      <c r="F71" s="430">
        <f t="shared" si="27"/>
        <v>22617523</v>
      </c>
      <c r="G71" s="430">
        <f t="shared" si="27"/>
        <v>24730218</v>
      </c>
      <c r="H71" s="430">
        <f t="shared" si="27"/>
        <v>25426579</v>
      </c>
    </row>
    <row r="72" spans="1:8" x14ac:dyDescent="0.3">
      <c r="A72" s="429" t="s">
        <v>381</v>
      </c>
      <c r="B72" s="430">
        <f t="shared" ref="B72:H72" si="28">B70+SUM(B61:B66)</f>
        <v>21068215</v>
      </c>
      <c r="C72" s="430">
        <f t="shared" si="28"/>
        <v>2082004</v>
      </c>
      <c r="D72" s="430">
        <f t="shared" si="28"/>
        <v>1199107</v>
      </c>
      <c r="E72" s="430">
        <f t="shared" si="28"/>
        <v>683873</v>
      </c>
      <c r="F72" s="430">
        <f t="shared" si="28"/>
        <v>22267322</v>
      </c>
      <c r="G72" s="430">
        <f t="shared" si="28"/>
        <v>24349326</v>
      </c>
      <c r="H72" s="430">
        <f t="shared" si="28"/>
        <v>25033199</v>
      </c>
    </row>
    <row r="73" spans="1:8" x14ac:dyDescent="0.3">
      <c r="A73" s="429" t="s">
        <v>382</v>
      </c>
      <c r="B73" s="430">
        <f t="shared" ref="B73:H73" si="29">B70+SUM(B61:B64)</f>
        <v>16498743</v>
      </c>
      <c r="C73" s="430">
        <f t="shared" si="29"/>
        <v>1629783</v>
      </c>
      <c r="D73" s="430">
        <f t="shared" si="29"/>
        <v>903562</v>
      </c>
      <c r="E73" s="430">
        <f t="shared" si="29"/>
        <v>547398</v>
      </c>
      <c r="F73" s="430">
        <f t="shared" si="29"/>
        <v>17402305</v>
      </c>
      <c r="G73" s="430">
        <f t="shared" si="29"/>
        <v>19032088</v>
      </c>
      <c r="H73" s="430">
        <f t="shared" si="29"/>
        <v>19579486</v>
      </c>
    </row>
    <row r="74" spans="1:8" x14ac:dyDescent="0.3">
      <c r="A74" s="429" t="s">
        <v>351</v>
      </c>
      <c r="B74" s="430">
        <f t="shared" ref="B74:H74" si="30">SUM(B60:B62)</f>
        <v>10446629</v>
      </c>
      <c r="C74" s="430">
        <f t="shared" si="30"/>
        <v>990804</v>
      </c>
      <c r="D74" s="430">
        <f t="shared" si="30"/>
        <v>554677</v>
      </c>
      <c r="E74" s="430">
        <f t="shared" si="30"/>
        <v>347596</v>
      </c>
      <c r="F74" s="430">
        <f t="shared" si="30"/>
        <v>11001306</v>
      </c>
      <c r="G74" s="430">
        <f t="shared" si="30"/>
        <v>11992110</v>
      </c>
      <c r="H74" s="430">
        <f t="shared" si="30"/>
        <v>12339706</v>
      </c>
    </row>
    <row r="75" spans="1:8" x14ac:dyDescent="0.3">
      <c r="A75" s="429" t="s">
        <v>352</v>
      </c>
      <c r="B75" s="430">
        <f>SUM(B63:B64)</f>
        <v>7014072</v>
      </c>
      <c r="C75" s="430">
        <f t="shared" ref="C75:H75" si="31">SUM(C63:C64)</f>
        <v>727383</v>
      </c>
      <c r="D75" s="430">
        <f t="shared" si="31"/>
        <v>403475</v>
      </c>
      <c r="E75" s="430">
        <f t="shared" si="31"/>
        <v>235903</v>
      </c>
      <c r="F75" s="430">
        <f t="shared" si="31"/>
        <v>7417547</v>
      </c>
      <c r="G75" s="430">
        <f t="shared" si="31"/>
        <v>8144930</v>
      </c>
      <c r="H75" s="430">
        <f t="shared" si="31"/>
        <v>8380833</v>
      </c>
    </row>
    <row r="76" spans="1:8" x14ac:dyDescent="0.3">
      <c r="A76" s="429" t="s">
        <v>383</v>
      </c>
      <c r="B76" s="430">
        <f>SUM(B81:B84)</f>
        <v>4417336</v>
      </c>
      <c r="C76" s="430">
        <f t="shared" ref="C76:H76" si="32">SUM(C81:C84)</f>
        <v>432902</v>
      </c>
      <c r="D76" s="430">
        <f t="shared" si="32"/>
        <v>252255</v>
      </c>
      <c r="E76" s="430">
        <f t="shared" si="32"/>
        <v>146488</v>
      </c>
      <c r="F76" s="430">
        <f t="shared" si="32"/>
        <v>4669591</v>
      </c>
      <c r="G76" s="430">
        <f t="shared" si="32"/>
        <v>5102493</v>
      </c>
      <c r="H76" s="430">
        <f t="shared" si="32"/>
        <v>5248981</v>
      </c>
    </row>
    <row r="77" spans="1:8" x14ac:dyDescent="0.3">
      <c r="A77" s="429" t="s">
        <v>384</v>
      </c>
      <c r="B77" s="430">
        <f>SUM(B85:B87)</f>
        <v>5398731</v>
      </c>
      <c r="C77" s="430">
        <f t="shared" ref="C77:H77" si="33">SUM(C85:C87)</f>
        <v>500189</v>
      </c>
      <c r="D77" s="430">
        <f t="shared" si="33"/>
        <v>266637</v>
      </c>
      <c r="E77" s="430">
        <f t="shared" si="33"/>
        <v>177495</v>
      </c>
      <c r="F77" s="430">
        <f t="shared" si="33"/>
        <v>5665368</v>
      </c>
      <c r="G77" s="430">
        <f t="shared" si="33"/>
        <v>6165557</v>
      </c>
      <c r="H77" s="430">
        <f t="shared" si="33"/>
        <v>6343052</v>
      </c>
    </row>
    <row r="78" spans="1:8" x14ac:dyDescent="0.3">
      <c r="A78" s="429" t="s">
        <v>385</v>
      </c>
      <c r="B78" s="430">
        <f>SUM(B88:B90)</f>
        <v>5551183</v>
      </c>
      <c r="C78" s="430">
        <f t="shared" ref="C78:H78" si="34">SUM(C88:C90)</f>
        <v>567445</v>
      </c>
      <c r="D78" s="430">
        <f t="shared" si="34"/>
        <v>312401</v>
      </c>
      <c r="E78" s="430">
        <f t="shared" si="34"/>
        <v>186347</v>
      </c>
      <c r="F78" s="430">
        <f t="shared" si="34"/>
        <v>5863584</v>
      </c>
      <c r="G78" s="430">
        <f t="shared" si="34"/>
        <v>6431029</v>
      </c>
      <c r="H78" s="430">
        <f t="shared" si="34"/>
        <v>6617376</v>
      </c>
    </row>
    <row r="79" spans="1:8" x14ac:dyDescent="0.3">
      <c r="A79" s="429" t="s">
        <v>386</v>
      </c>
      <c r="B79" s="430">
        <f>SUM(B91:B94)</f>
        <v>4294783</v>
      </c>
      <c r="C79" s="430">
        <f t="shared" ref="C79:H79" si="35">SUM(C91:C94)</f>
        <v>448325</v>
      </c>
      <c r="D79" s="430">
        <f t="shared" si="35"/>
        <v>276894</v>
      </c>
      <c r="E79" s="430">
        <f t="shared" si="35"/>
        <v>136554</v>
      </c>
      <c r="F79" s="430">
        <f t="shared" si="35"/>
        <v>4571677</v>
      </c>
      <c r="G79" s="430">
        <f t="shared" si="35"/>
        <v>5020002</v>
      </c>
      <c r="H79" s="430">
        <f t="shared" si="35"/>
        <v>5156556</v>
      </c>
    </row>
    <row r="80" spans="1:8" x14ac:dyDescent="0.3">
      <c r="A80" s="429"/>
      <c r="B80" s="430"/>
      <c r="C80" s="430"/>
      <c r="D80" s="430"/>
      <c r="E80" s="430"/>
      <c r="F80" s="430"/>
      <c r="G80" s="430"/>
      <c r="H80" s="430"/>
    </row>
    <row r="81" spans="1:8" s="16" customFormat="1" ht="15" x14ac:dyDescent="0.25">
      <c r="A81" s="439" t="s">
        <v>356</v>
      </c>
      <c r="B81" s="440">
        <v>331396</v>
      </c>
      <c r="C81" s="440">
        <v>30691</v>
      </c>
      <c r="D81" s="440">
        <v>18805</v>
      </c>
      <c r="E81" s="440">
        <v>12488</v>
      </c>
      <c r="F81" s="440">
        <v>350201</v>
      </c>
      <c r="G81" s="440">
        <v>380892</v>
      </c>
      <c r="H81" s="440">
        <v>393380</v>
      </c>
    </row>
    <row r="82" spans="1:8" s="16" customFormat="1" ht="15" x14ac:dyDescent="0.25">
      <c r="A82" s="439" t="s">
        <v>357</v>
      </c>
      <c r="B82" s="440">
        <v>337195</v>
      </c>
      <c r="C82" s="440">
        <v>32698</v>
      </c>
      <c r="D82" s="440">
        <v>20579</v>
      </c>
      <c r="E82" s="440">
        <v>12199</v>
      </c>
      <c r="F82" s="440">
        <v>357774</v>
      </c>
      <c r="G82" s="440">
        <v>390472</v>
      </c>
      <c r="H82" s="440">
        <v>402671</v>
      </c>
    </row>
    <row r="83" spans="1:8" s="16" customFormat="1" ht="15" x14ac:dyDescent="0.25">
      <c r="A83" s="439" t="s">
        <v>358</v>
      </c>
      <c r="B83" s="440">
        <v>1810414</v>
      </c>
      <c r="C83" s="440">
        <v>179137</v>
      </c>
      <c r="D83" s="440">
        <v>108770</v>
      </c>
      <c r="E83" s="440">
        <v>60141</v>
      </c>
      <c r="F83" s="440">
        <v>1919184</v>
      </c>
      <c r="G83" s="440">
        <v>2098321</v>
      </c>
      <c r="H83" s="440">
        <v>2158462</v>
      </c>
    </row>
    <row r="84" spans="1:8" x14ac:dyDescent="0.3">
      <c r="A84" s="429" t="s">
        <v>359</v>
      </c>
      <c r="B84" s="430">
        <v>1938331</v>
      </c>
      <c r="C84" s="430">
        <v>190376</v>
      </c>
      <c r="D84" s="430">
        <v>104101</v>
      </c>
      <c r="E84" s="430">
        <v>61660</v>
      </c>
      <c r="F84" s="430">
        <v>2042432</v>
      </c>
      <c r="G84" s="430">
        <v>2232808</v>
      </c>
      <c r="H84" s="430">
        <v>2294468</v>
      </c>
    </row>
    <row r="85" spans="1:8" x14ac:dyDescent="0.3">
      <c r="A85" s="429" t="s">
        <v>360</v>
      </c>
      <c r="B85" s="430">
        <v>1874880</v>
      </c>
      <c r="C85" s="430">
        <v>174490</v>
      </c>
      <c r="D85" s="430">
        <v>92498</v>
      </c>
      <c r="E85" s="430">
        <v>61384</v>
      </c>
      <c r="F85" s="430">
        <v>1967378</v>
      </c>
      <c r="G85" s="430">
        <v>2141868</v>
      </c>
      <c r="H85" s="430">
        <v>2203252</v>
      </c>
    </row>
    <row r="86" spans="1:8" x14ac:dyDescent="0.3">
      <c r="A86" s="429" t="s">
        <v>361</v>
      </c>
      <c r="B86" s="430">
        <v>1812476</v>
      </c>
      <c r="C86" s="430">
        <v>166226</v>
      </c>
      <c r="D86" s="430">
        <v>88632</v>
      </c>
      <c r="E86" s="430">
        <v>58834</v>
      </c>
      <c r="F86" s="430">
        <v>1901108</v>
      </c>
      <c r="G86" s="430">
        <v>2067334</v>
      </c>
      <c r="H86" s="430">
        <v>2126168</v>
      </c>
    </row>
    <row r="87" spans="1:8" x14ac:dyDescent="0.3">
      <c r="A87" s="429" t="s">
        <v>362</v>
      </c>
      <c r="B87" s="430">
        <v>1711375</v>
      </c>
      <c r="C87" s="430">
        <v>159473</v>
      </c>
      <c r="D87" s="430">
        <v>85507</v>
      </c>
      <c r="E87" s="430">
        <v>57277</v>
      </c>
      <c r="F87" s="430">
        <v>1796882</v>
      </c>
      <c r="G87" s="430">
        <v>1956355</v>
      </c>
      <c r="H87" s="430">
        <v>2013632</v>
      </c>
    </row>
    <row r="88" spans="1:8" x14ac:dyDescent="0.3">
      <c r="A88" s="429" t="s">
        <v>363</v>
      </c>
      <c r="B88" s="430">
        <v>1903815</v>
      </c>
      <c r="C88" s="430">
        <v>185460</v>
      </c>
      <c r="D88" s="430">
        <v>102658</v>
      </c>
      <c r="E88" s="430">
        <v>63136</v>
      </c>
      <c r="F88" s="430">
        <v>2006473</v>
      </c>
      <c r="G88" s="430">
        <v>2191933</v>
      </c>
      <c r="H88" s="430">
        <v>2255069</v>
      </c>
    </row>
    <row r="89" spans="1:8" x14ac:dyDescent="0.3">
      <c r="A89" s="429" t="s">
        <v>364</v>
      </c>
      <c r="B89" s="430">
        <v>1927906</v>
      </c>
      <c r="C89" s="430">
        <v>197378</v>
      </c>
      <c r="D89" s="430">
        <v>108346</v>
      </c>
      <c r="E89" s="430">
        <v>64859</v>
      </c>
      <c r="F89" s="430">
        <v>2036252</v>
      </c>
      <c r="G89" s="430">
        <v>2233630</v>
      </c>
      <c r="H89" s="430">
        <v>2298489</v>
      </c>
    </row>
    <row r="90" spans="1:8" x14ac:dyDescent="0.3">
      <c r="A90" s="429" t="s">
        <v>365</v>
      </c>
      <c r="B90" s="430">
        <v>1719462</v>
      </c>
      <c r="C90" s="430">
        <v>184607</v>
      </c>
      <c r="D90" s="430">
        <v>101397</v>
      </c>
      <c r="E90" s="430">
        <v>58352</v>
      </c>
      <c r="F90" s="430">
        <v>1820859</v>
      </c>
      <c r="G90" s="430">
        <v>2005466</v>
      </c>
      <c r="H90" s="430">
        <v>2063818</v>
      </c>
    </row>
    <row r="91" spans="1:8" x14ac:dyDescent="0.3">
      <c r="A91" s="429" t="s">
        <v>366</v>
      </c>
      <c r="B91" s="430">
        <v>1462889</v>
      </c>
      <c r="C91" s="430">
        <v>159938</v>
      </c>
      <c r="D91" s="430">
        <v>91074</v>
      </c>
      <c r="E91" s="430">
        <v>49556</v>
      </c>
      <c r="F91" s="430">
        <v>1553963</v>
      </c>
      <c r="G91" s="430">
        <v>1713901</v>
      </c>
      <c r="H91" s="430">
        <v>1763457</v>
      </c>
    </row>
    <row r="92" spans="1:8" x14ac:dyDescent="0.3">
      <c r="A92" s="429" t="s">
        <v>367</v>
      </c>
      <c r="B92" s="430">
        <v>1399105</v>
      </c>
      <c r="C92" s="430">
        <v>147373</v>
      </c>
      <c r="D92" s="430">
        <v>92280</v>
      </c>
      <c r="E92" s="430">
        <v>43436</v>
      </c>
      <c r="F92" s="430">
        <v>1491385</v>
      </c>
      <c r="G92" s="430">
        <v>1638758</v>
      </c>
      <c r="H92" s="430">
        <v>1682194</v>
      </c>
    </row>
    <row r="93" spans="1:8" x14ac:dyDescent="0.3">
      <c r="A93" s="429" t="s">
        <v>368</v>
      </c>
      <c r="B93" s="430">
        <v>1246986</v>
      </c>
      <c r="C93" s="430">
        <v>122353</v>
      </c>
      <c r="D93" s="430">
        <v>80927</v>
      </c>
      <c r="E93" s="430">
        <v>37480</v>
      </c>
      <c r="F93" s="430">
        <v>1327913</v>
      </c>
      <c r="G93" s="430">
        <v>1450266</v>
      </c>
      <c r="H93" s="430">
        <v>1487746</v>
      </c>
    </row>
    <row r="94" spans="1:8" s="16" customFormat="1" ht="15" x14ac:dyDescent="0.25">
      <c r="A94" s="439" t="s">
        <v>387</v>
      </c>
      <c r="B94" s="440">
        <v>185803</v>
      </c>
      <c r="C94" s="440">
        <v>18661</v>
      </c>
      <c r="D94" s="440">
        <v>12613</v>
      </c>
      <c r="E94" s="440">
        <v>6082</v>
      </c>
      <c r="F94" s="440">
        <v>198416</v>
      </c>
      <c r="G94" s="440">
        <v>217077</v>
      </c>
      <c r="H94" s="440">
        <v>223159</v>
      </c>
    </row>
    <row r="95" spans="1:8" x14ac:dyDescent="0.3">
      <c r="A95" s="429" t="s">
        <v>369</v>
      </c>
      <c r="B95" s="430">
        <v>837019</v>
      </c>
      <c r="C95" s="430">
        <v>83611</v>
      </c>
      <c r="D95" s="430">
        <v>55214</v>
      </c>
      <c r="E95" s="430">
        <v>25864</v>
      </c>
      <c r="F95" s="430">
        <v>892233</v>
      </c>
      <c r="G95" s="430">
        <v>975844</v>
      </c>
      <c r="H95" s="430">
        <v>1001708</v>
      </c>
    </row>
    <row r="96" spans="1:8" x14ac:dyDescent="0.3">
      <c r="A96" s="429" t="s">
        <v>370</v>
      </c>
      <c r="B96" s="430">
        <v>598709</v>
      </c>
      <c r="C96" s="430">
        <v>57034</v>
      </c>
      <c r="D96" s="430">
        <v>37879</v>
      </c>
      <c r="E96" s="430">
        <v>17147</v>
      </c>
      <c r="F96" s="430">
        <v>636588</v>
      </c>
      <c r="G96" s="430">
        <v>693622</v>
      </c>
      <c r="H96" s="430">
        <v>710769</v>
      </c>
    </row>
    <row r="97" spans="1:8" x14ac:dyDescent="0.3">
      <c r="A97" s="429" t="s">
        <v>371</v>
      </c>
      <c r="B97" s="430">
        <v>487653</v>
      </c>
      <c r="C97" s="430">
        <v>41850</v>
      </c>
      <c r="D97" s="430">
        <v>29245</v>
      </c>
      <c r="E97" s="430">
        <v>12548</v>
      </c>
      <c r="F97" s="430">
        <v>516898</v>
      </c>
      <c r="G97" s="430">
        <v>558748</v>
      </c>
      <c r="H97" s="430">
        <v>571296</v>
      </c>
    </row>
    <row r="98" spans="1:8" x14ac:dyDescent="0.3">
      <c r="A98" s="429"/>
      <c r="B98" s="430"/>
      <c r="C98" s="430"/>
      <c r="D98" s="430"/>
      <c r="E98" s="430"/>
      <c r="F98" s="430"/>
      <c r="G98" s="430"/>
      <c r="H98" s="430"/>
    </row>
    <row r="99" spans="1:8" x14ac:dyDescent="0.3">
      <c r="A99" s="429" t="s">
        <v>353</v>
      </c>
      <c r="B99" s="430">
        <v>4569472</v>
      </c>
      <c r="C99" s="430">
        <v>452221</v>
      </c>
      <c r="D99" s="430">
        <v>295545</v>
      </c>
      <c r="E99" s="430">
        <v>136475</v>
      </c>
      <c r="F99" s="430">
        <v>4865017</v>
      </c>
      <c r="G99" s="430">
        <v>5317238</v>
      </c>
      <c r="H99" s="430">
        <v>5453713</v>
      </c>
    </row>
    <row r="100" spans="1:8" x14ac:dyDescent="0.3">
      <c r="A100" s="429" t="s">
        <v>348</v>
      </c>
      <c r="B100" s="430">
        <v>27481053</v>
      </c>
      <c r="C100" s="430">
        <v>2640300</v>
      </c>
      <c r="D100" s="430">
        <v>1540200</v>
      </c>
      <c r="E100" s="430">
        <v>920248</v>
      </c>
      <c r="F100" s="430">
        <v>29021253</v>
      </c>
      <c r="G100" s="430">
        <v>31661553</v>
      </c>
      <c r="H100" s="430">
        <v>32581801</v>
      </c>
    </row>
    <row r="104" spans="1:8" ht="18" x14ac:dyDescent="0.3">
      <c r="A104" s="423" t="s">
        <v>336</v>
      </c>
    </row>
    <row r="105" spans="1:8" x14ac:dyDescent="0.3">
      <c r="A105" s="425" t="s">
        <v>374</v>
      </c>
    </row>
    <row r="107" spans="1:8" x14ac:dyDescent="0.3">
      <c r="A107" s="426" t="s">
        <v>338</v>
      </c>
      <c r="B107" s="426">
        <v>2017</v>
      </c>
    </row>
    <row r="108" spans="1:8" x14ac:dyDescent="0.3">
      <c r="A108" s="426" t="s">
        <v>339</v>
      </c>
      <c r="B108" s="426" t="s">
        <v>373</v>
      </c>
    </row>
    <row r="110" spans="1:8" ht="26.1" customHeight="1" x14ac:dyDescent="0.3">
      <c r="B110" s="427" t="s">
        <v>0</v>
      </c>
      <c r="C110" s="427" t="s">
        <v>1</v>
      </c>
      <c r="D110" s="427" t="s">
        <v>2</v>
      </c>
      <c r="E110" s="427" t="s">
        <v>3</v>
      </c>
      <c r="F110" s="427" t="s">
        <v>375</v>
      </c>
      <c r="G110" s="427" t="s">
        <v>340</v>
      </c>
      <c r="H110" s="427" t="s">
        <v>4</v>
      </c>
    </row>
    <row r="111" spans="1:8" ht="26.1" customHeight="1" x14ac:dyDescent="0.3">
      <c r="A111" s="428" t="s">
        <v>221</v>
      </c>
      <c r="B111" s="427" t="s">
        <v>341</v>
      </c>
      <c r="C111" s="427" t="s">
        <v>342</v>
      </c>
      <c r="D111" s="427" t="s">
        <v>343</v>
      </c>
      <c r="E111" s="427" t="s">
        <v>344</v>
      </c>
      <c r="F111" s="427" t="s">
        <v>376</v>
      </c>
      <c r="G111" s="427" t="s">
        <v>345</v>
      </c>
      <c r="H111" s="427" t="s">
        <v>346</v>
      </c>
    </row>
    <row r="112" spans="1:8" x14ac:dyDescent="0.3">
      <c r="A112" s="429" t="s">
        <v>347</v>
      </c>
      <c r="B112" s="430">
        <v>2947698</v>
      </c>
      <c r="C112" s="430">
        <v>293122</v>
      </c>
      <c r="D112" s="430">
        <v>169108</v>
      </c>
      <c r="E112" s="430">
        <v>101571</v>
      </c>
      <c r="F112" s="430">
        <v>3116806</v>
      </c>
      <c r="G112" s="430">
        <v>3409928</v>
      </c>
      <c r="H112" s="430">
        <v>3511499</v>
      </c>
    </row>
    <row r="113" spans="1:8" x14ac:dyDescent="0.3">
      <c r="A113" s="429" t="s">
        <v>129</v>
      </c>
      <c r="B113" s="430">
        <f>B136+B137</f>
        <v>3775813</v>
      </c>
      <c r="C113" s="430">
        <f t="shared" ref="C113:H113" si="36">C136+C137</f>
        <v>372462</v>
      </c>
      <c r="D113" s="430">
        <f t="shared" si="36"/>
        <v>192972</v>
      </c>
      <c r="E113" s="430">
        <f t="shared" si="36"/>
        <v>125305</v>
      </c>
      <c r="F113" s="430">
        <f t="shared" si="36"/>
        <v>3968785</v>
      </c>
      <c r="G113" s="430">
        <f t="shared" si="36"/>
        <v>4341247</v>
      </c>
      <c r="H113" s="430">
        <f t="shared" si="36"/>
        <v>4466552</v>
      </c>
    </row>
    <row r="114" spans="1:8" x14ac:dyDescent="0.3">
      <c r="A114" s="429" t="s">
        <v>130</v>
      </c>
      <c r="B114" s="430">
        <f>B138+B139</f>
        <v>3561550</v>
      </c>
      <c r="C114" s="430">
        <f t="shared" ref="C114:H114" si="37">C138+C139</f>
        <v>338387</v>
      </c>
      <c r="D114" s="430">
        <f t="shared" si="37"/>
        <v>178864</v>
      </c>
      <c r="E114" s="430">
        <f t="shared" si="37"/>
        <v>122968</v>
      </c>
      <c r="F114" s="430">
        <f t="shared" si="37"/>
        <v>3740414</v>
      </c>
      <c r="G114" s="430">
        <f t="shared" si="37"/>
        <v>4078801</v>
      </c>
      <c r="H114" s="430">
        <f t="shared" si="37"/>
        <v>4201769</v>
      </c>
    </row>
    <row r="115" spans="1:8" x14ac:dyDescent="0.3">
      <c r="A115" s="429" t="s">
        <v>131</v>
      </c>
      <c r="B115" s="430">
        <f>B140+B141</f>
        <v>3925583</v>
      </c>
      <c r="C115" s="430">
        <f t="shared" ref="C115:H115" si="38">C140+C141</f>
        <v>409281</v>
      </c>
      <c r="D115" s="430">
        <f t="shared" si="38"/>
        <v>221476</v>
      </c>
      <c r="E115" s="430">
        <f t="shared" si="38"/>
        <v>133149</v>
      </c>
      <c r="F115" s="430">
        <f t="shared" si="38"/>
        <v>4147059</v>
      </c>
      <c r="G115" s="430">
        <f t="shared" si="38"/>
        <v>4556340</v>
      </c>
      <c r="H115" s="430">
        <f t="shared" si="38"/>
        <v>4689489</v>
      </c>
    </row>
    <row r="116" spans="1:8" x14ac:dyDescent="0.3">
      <c r="A116" s="429" t="s">
        <v>132</v>
      </c>
      <c r="B116" s="430">
        <f>B142+B143</f>
        <v>3279603</v>
      </c>
      <c r="C116" s="430">
        <f t="shared" ref="C116:H116" si="39">C142+C143</f>
        <v>363352</v>
      </c>
      <c r="D116" s="430">
        <f t="shared" si="39"/>
        <v>202064</v>
      </c>
      <c r="E116" s="430">
        <f t="shared" si="39"/>
        <v>110683</v>
      </c>
      <c r="F116" s="430">
        <f t="shared" si="39"/>
        <v>3481667</v>
      </c>
      <c r="G116" s="430">
        <f t="shared" si="39"/>
        <v>3845019</v>
      </c>
      <c r="H116" s="430">
        <f t="shared" si="39"/>
        <v>3955702</v>
      </c>
    </row>
    <row r="117" spans="1:8" x14ac:dyDescent="0.3">
      <c r="A117" s="429" t="s">
        <v>72</v>
      </c>
      <c r="B117" s="430">
        <f>B144+B145</f>
        <v>2849090</v>
      </c>
      <c r="C117" s="430">
        <f t="shared" ref="C117:H117" si="40">C144+C145</f>
        <v>294870</v>
      </c>
      <c r="D117" s="430">
        <f t="shared" si="40"/>
        <v>183415</v>
      </c>
      <c r="E117" s="430">
        <f t="shared" si="40"/>
        <v>87346</v>
      </c>
      <c r="F117" s="430">
        <f t="shared" si="40"/>
        <v>3032505</v>
      </c>
      <c r="G117" s="430">
        <f t="shared" si="40"/>
        <v>3327375</v>
      </c>
      <c r="H117" s="430">
        <f t="shared" si="40"/>
        <v>3414721</v>
      </c>
    </row>
    <row r="118" spans="1:8" x14ac:dyDescent="0.3">
      <c r="A118" s="429" t="s">
        <v>73</v>
      </c>
      <c r="B118" s="430">
        <f>SUM(B147:B149)</f>
        <v>2611949</v>
      </c>
      <c r="C118" s="430">
        <f t="shared" ref="C118:H118" si="41">SUM(C147:C149)</f>
        <v>265476</v>
      </c>
      <c r="D118" s="430">
        <f t="shared" si="41"/>
        <v>164309</v>
      </c>
      <c r="E118" s="430">
        <f t="shared" si="41"/>
        <v>79154</v>
      </c>
      <c r="F118" s="430">
        <f t="shared" si="41"/>
        <v>2776258</v>
      </c>
      <c r="G118" s="430">
        <f t="shared" si="41"/>
        <v>3041734</v>
      </c>
      <c r="H118" s="430">
        <f t="shared" si="41"/>
        <v>3120888</v>
      </c>
    </row>
    <row r="119" spans="1:8" x14ac:dyDescent="0.3">
      <c r="A119" s="429" t="s">
        <v>377</v>
      </c>
      <c r="B119" s="430">
        <f>SUM(B112:B118)</f>
        <v>22951286</v>
      </c>
      <c r="C119" s="430">
        <f t="shared" ref="C119:H119" si="42">SUM(C112:C118)</f>
        <v>2336950</v>
      </c>
      <c r="D119" s="430">
        <f t="shared" si="42"/>
        <v>1312208</v>
      </c>
      <c r="E119" s="430">
        <f t="shared" si="42"/>
        <v>760176</v>
      </c>
      <c r="F119" s="430">
        <f t="shared" si="42"/>
        <v>24263494</v>
      </c>
      <c r="G119" s="430">
        <f t="shared" si="42"/>
        <v>26600444</v>
      </c>
      <c r="H119" s="430">
        <f t="shared" si="42"/>
        <v>27360620</v>
      </c>
    </row>
    <row r="120" spans="1:8" x14ac:dyDescent="0.3">
      <c r="A120" s="429"/>
      <c r="B120" s="430"/>
      <c r="C120" s="430"/>
      <c r="D120" s="430"/>
      <c r="E120" s="430"/>
      <c r="F120" s="430"/>
      <c r="G120" s="430"/>
      <c r="H120" s="430"/>
    </row>
    <row r="121" spans="1:8" x14ac:dyDescent="0.3">
      <c r="A121" s="429" t="s">
        <v>378</v>
      </c>
      <c r="B121" s="430">
        <f>SUM(B133:B135)</f>
        <v>2349274</v>
      </c>
      <c r="C121" s="430">
        <f t="shared" ref="C121:H121" si="43">SUM(C133:C135)</f>
        <v>238222</v>
      </c>
      <c r="D121" s="430">
        <f t="shared" si="43"/>
        <v>135864</v>
      </c>
      <c r="E121" s="430">
        <f t="shared" si="43"/>
        <v>79465</v>
      </c>
      <c r="F121" s="430">
        <f t="shared" si="43"/>
        <v>2485138</v>
      </c>
      <c r="G121" s="430">
        <f t="shared" si="43"/>
        <v>2723360</v>
      </c>
      <c r="H121" s="430">
        <f t="shared" si="43"/>
        <v>2802825</v>
      </c>
    </row>
    <row r="122" spans="1:8" x14ac:dyDescent="0.3">
      <c r="A122" s="429" t="s">
        <v>379</v>
      </c>
      <c r="B122" s="430">
        <f>SUM(B134:B135)</f>
        <v>2035537</v>
      </c>
      <c r="C122" s="430">
        <f t="shared" ref="C122:H122" si="44">SUM(C134:C135)</f>
        <v>209148</v>
      </c>
      <c r="D122" s="430">
        <f t="shared" si="44"/>
        <v>118102</v>
      </c>
      <c r="E122" s="430">
        <f t="shared" si="44"/>
        <v>67573</v>
      </c>
      <c r="F122" s="430">
        <f t="shared" si="44"/>
        <v>2153639</v>
      </c>
      <c r="G122" s="430">
        <f t="shared" si="44"/>
        <v>2362787</v>
      </c>
      <c r="H122" s="430">
        <f t="shared" si="44"/>
        <v>2430360</v>
      </c>
    </row>
    <row r="123" spans="1:8" x14ac:dyDescent="0.3">
      <c r="A123" s="429" t="s">
        <v>380</v>
      </c>
      <c r="B123" s="430">
        <f>B121+SUM(B113:B118)</f>
        <v>22352862</v>
      </c>
      <c r="C123" s="430">
        <f t="shared" ref="C123:H123" si="45">C121+SUM(C113:C118)</f>
        <v>2282050</v>
      </c>
      <c r="D123" s="430">
        <f t="shared" si="45"/>
        <v>1278964</v>
      </c>
      <c r="E123" s="430">
        <f t="shared" si="45"/>
        <v>738070</v>
      </c>
      <c r="F123" s="430">
        <f t="shared" si="45"/>
        <v>23631826</v>
      </c>
      <c r="G123" s="430">
        <f t="shared" si="45"/>
        <v>25913876</v>
      </c>
      <c r="H123" s="430">
        <f t="shared" si="45"/>
        <v>26651946</v>
      </c>
    </row>
    <row r="124" spans="1:8" x14ac:dyDescent="0.3">
      <c r="A124" s="429" t="s">
        <v>381</v>
      </c>
      <c r="B124" s="430">
        <f>B122+SUM(B113:B118)</f>
        <v>22039125</v>
      </c>
      <c r="C124" s="430">
        <f t="shared" ref="C124:H124" si="46">C122+SUM(C113:C118)</f>
        <v>2252976</v>
      </c>
      <c r="D124" s="430">
        <f t="shared" si="46"/>
        <v>1261202</v>
      </c>
      <c r="E124" s="430">
        <f t="shared" si="46"/>
        <v>726178</v>
      </c>
      <c r="F124" s="430">
        <f t="shared" si="46"/>
        <v>23300327</v>
      </c>
      <c r="G124" s="430">
        <f t="shared" si="46"/>
        <v>25553303</v>
      </c>
      <c r="H124" s="430">
        <f t="shared" si="46"/>
        <v>26279481</v>
      </c>
    </row>
    <row r="125" spans="1:8" x14ac:dyDescent="0.3">
      <c r="A125" s="429" t="s">
        <v>382</v>
      </c>
      <c r="B125" s="430">
        <f>B122+SUM(B113:B116)</f>
        <v>16578086</v>
      </c>
      <c r="C125" s="430">
        <f t="shared" ref="C125:H125" si="47">C122+SUM(C113:C116)</f>
        <v>1692630</v>
      </c>
      <c r="D125" s="430">
        <f t="shared" si="47"/>
        <v>913478</v>
      </c>
      <c r="E125" s="430">
        <f t="shared" si="47"/>
        <v>559678</v>
      </c>
      <c r="F125" s="430">
        <f t="shared" si="47"/>
        <v>17491564</v>
      </c>
      <c r="G125" s="430">
        <f t="shared" si="47"/>
        <v>19184194</v>
      </c>
      <c r="H125" s="430">
        <f t="shared" si="47"/>
        <v>19743872</v>
      </c>
    </row>
    <row r="126" spans="1:8" x14ac:dyDescent="0.3">
      <c r="A126" s="429" t="s">
        <v>351</v>
      </c>
      <c r="B126" s="430">
        <f>SUM(B112:B114)</f>
        <v>10285061</v>
      </c>
      <c r="C126" s="430">
        <f t="shared" ref="C126:H126" si="48">SUM(C112:C114)</f>
        <v>1003971</v>
      </c>
      <c r="D126" s="430">
        <f t="shared" si="48"/>
        <v>540944</v>
      </c>
      <c r="E126" s="430">
        <f t="shared" si="48"/>
        <v>349844</v>
      </c>
      <c r="F126" s="430">
        <f t="shared" si="48"/>
        <v>10826005</v>
      </c>
      <c r="G126" s="430">
        <f t="shared" si="48"/>
        <v>11829976</v>
      </c>
      <c r="H126" s="430">
        <f t="shared" si="48"/>
        <v>12179820</v>
      </c>
    </row>
    <row r="127" spans="1:8" x14ac:dyDescent="0.3">
      <c r="A127" s="429" t="s">
        <v>352</v>
      </c>
      <c r="B127" s="430">
        <f>SUM(B115:B116)</f>
        <v>7205186</v>
      </c>
      <c r="C127" s="430">
        <f t="shared" ref="C127:H127" si="49">SUM(C115:C116)</f>
        <v>772633</v>
      </c>
      <c r="D127" s="430">
        <f t="shared" si="49"/>
        <v>423540</v>
      </c>
      <c r="E127" s="430">
        <f t="shared" si="49"/>
        <v>243832</v>
      </c>
      <c r="F127" s="430">
        <f t="shared" si="49"/>
        <v>7628726</v>
      </c>
      <c r="G127" s="430">
        <f t="shared" si="49"/>
        <v>8401359</v>
      </c>
      <c r="H127" s="430">
        <f t="shared" si="49"/>
        <v>8645191</v>
      </c>
    </row>
    <row r="128" spans="1:8" x14ac:dyDescent="0.3">
      <c r="A128" s="429" t="s">
        <v>383</v>
      </c>
      <c r="B128" s="430">
        <f>SUM(B133:B136)</f>
        <v>4242567</v>
      </c>
      <c r="C128" s="430">
        <f t="shared" ref="C128:H128" si="50">SUM(C133:C136)</f>
        <v>430094</v>
      </c>
      <c r="D128" s="430">
        <f t="shared" si="50"/>
        <v>236252</v>
      </c>
      <c r="E128" s="430">
        <f t="shared" si="50"/>
        <v>141432</v>
      </c>
      <c r="F128" s="430">
        <f t="shared" si="50"/>
        <v>4478819</v>
      </c>
      <c r="G128" s="430">
        <f t="shared" si="50"/>
        <v>4908913</v>
      </c>
      <c r="H128" s="430">
        <f t="shared" si="50"/>
        <v>5050345</v>
      </c>
    </row>
    <row r="129" spans="1:8" x14ac:dyDescent="0.3">
      <c r="A129" s="429" t="s">
        <v>384</v>
      </c>
      <c r="B129" s="430">
        <f>SUM(B137:B139)</f>
        <v>5444070</v>
      </c>
      <c r="C129" s="430">
        <f t="shared" ref="C129:H129" si="51">SUM(C137:C139)</f>
        <v>518977</v>
      </c>
      <c r="D129" s="430">
        <f t="shared" si="51"/>
        <v>271448</v>
      </c>
      <c r="E129" s="430">
        <f t="shared" si="51"/>
        <v>186306</v>
      </c>
      <c r="F129" s="430">
        <f t="shared" si="51"/>
        <v>5715518</v>
      </c>
      <c r="G129" s="430">
        <f t="shared" si="51"/>
        <v>6234495</v>
      </c>
      <c r="H129" s="430">
        <f t="shared" si="51"/>
        <v>6420801</v>
      </c>
    </row>
    <row r="130" spans="1:8" x14ac:dyDescent="0.3">
      <c r="A130" s="429" t="s">
        <v>385</v>
      </c>
      <c r="B130" s="430">
        <f>SUM(B140:B142)</f>
        <v>5685155</v>
      </c>
      <c r="C130" s="430">
        <f t="shared" ref="C130:H130" si="52">SUM(C140:C142)</f>
        <v>603560</v>
      </c>
      <c r="D130" s="430">
        <f t="shared" si="52"/>
        <v>327659</v>
      </c>
      <c r="E130" s="430">
        <f t="shared" si="52"/>
        <v>193610</v>
      </c>
      <c r="F130" s="430">
        <f t="shared" si="52"/>
        <v>6012814</v>
      </c>
      <c r="G130" s="430">
        <f t="shared" si="52"/>
        <v>6616374</v>
      </c>
      <c r="H130" s="430">
        <f t="shared" si="52"/>
        <v>6809984</v>
      </c>
    </row>
    <row r="131" spans="1:8" x14ac:dyDescent="0.3">
      <c r="A131" s="429" t="s">
        <v>386</v>
      </c>
      <c r="B131" s="430">
        <f>SUM(B143:B146)</f>
        <v>4580294</v>
      </c>
      <c r="C131" s="430">
        <f t="shared" ref="C131:H131" si="53">SUM(C143:C146)</f>
        <v>486615</v>
      </c>
      <c r="D131" s="430">
        <f t="shared" si="53"/>
        <v>293426</v>
      </c>
      <c r="E131" s="430">
        <f t="shared" si="53"/>
        <v>144522</v>
      </c>
      <c r="F131" s="430">
        <f t="shared" si="53"/>
        <v>4873720</v>
      </c>
      <c r="G131" s="430">
        <f t="shared" si="53"/>
        <v>5360335</v>
      </c>
      <c r="H131" s="430">
        <f t="shared" si="53"/>
        <v>5504857</v>
      </c>
    </row>
    <row r="132" spans="1:8" x14ac:dyDescent="0.3">
      <c r="A132" s="429"/>
      <c r="B132" s="430"/>
      <c r="C132" s="430"/>
      <c r="D132" s="430"/>
      <c r="E132" s="430"/>
      <c r="F132" s="430"/>
      <c r="G132" s="430"/>
      <c r="H132" s="430"/>
    </row>
    <row r="133" spans="1:8" s="16" customFormat="1" ht="15" x14ac:dyDescent="0.25">
      <c r="A133" s="439" t="s">
        <v>356</v>
      </c>
      <c r="B133" s="440">
        <v>313737</v>
      </c>
      <c r="C133" s="440">
        <v>29074</v>
      </c>
      <c r="D133" s="440">
        <v>17762</v>
      </c>
      <c r="E133" s="440">
        <v>11892</v>
      </c>
      <c r="F133" s="440">
        <v>331499</v>
      </c>
      <c r="G133" s="440">
        <v>360573</v>
      </c>
      <c r="H133" s="440">
        <v>372465</v>
      </c>
    </row>
    <row r="134" spans="1:8" s="16" customFormat="1" ht="15" x14ac:dyDescent="0.25">
      <c r="A134" s="439" t="s">
        <v>357</v>
      </c>
      <c r="B134" s="440">
        <v>319810</v>
      </c>
      <c r="C134" s="440">
        <v>31676</v>
      </c>
      <c r="D134" s="440">
        <v>19046</v>
      </c>
      <c r="E134" s="440">
        <v>11056</v>
      </c>
      <c r="F134" s="440">
        <v>338856</v>
      </c>
      <c r="G134" s="440">
        <v>370532</v>
      </c>
      <c r="H134" s="440">
        <v>381588</v>
      </c>
    </row>
    <row r="135" spans="1:8" s="16" customFormat="1" ht="15" x14ac:dyDescent="0.25">
      <c r="A135" s="439" t="s">
        <v>358</v>
      </c>
      <c r="B135" s="440">
        <v>1715727</v>
      </c>
      <c r="C135" s="440">
        <v>177472</v>
      </c>
      <c r="D135" s="440">
        <v>99056</v>
      </c>
      <c r="E135" s="440">
        <v>56517</v>
      </c>
      <c r="F135" s="440">
        <v>1814783</v>
      </c>
      <c r="G135" s="440">
        <v>1992255</v>
      </c>
      <c r="H135" s="440">
        <v>2048772</v>
      </c>
    </row>
    <row r="136" spans="1:8" x14ac:dyDescent="0.3">
      <c r="A136" s="429" t="s">
        <v>359</v>
      </c>
      <c r="B136" s="430">
        <v>1893293</v>
      </c>
      <c r="C136" s="430">
        <v>191872</v>
      </c>
      <c r="D136" s="430">
        <v>100388</v>
      </c>
      <c r="E136" s="430">
        <v>61967</v>
      </c>
      <c r="F136" s="430">
        <v>1993681</v>
      </c>
      <c r="G136" s="430">
        <v>2185553</v>
      </c>
      <c r="H136" s="430">
        <v>2247520</v>
      </c>
    </row>
    <row r="137" spans="1:8" x14ac:dyDescent="0.3">
      <c r="A137" s="429" t="s">
        <v>360</v>
      </c>
      <c r="B137" s="430">
        <v>1882520</v>
      </c>
      <c r="C137" s="430">
        <v>180590</v>
      </c>
      <c r="D137" s="430">
        <v>92584</v>
      </c>
      <c r="E137" s="430">
        <v>63338</v>
      </c>
      <c r="F137" s="430">
        <v>1975104</v>
      </c>
      <c r="G137" s="430">
        <v>2155694</v>
      </c>
      <c r="H137" s="430">
        <v>2219032</v>
      </c>
    </row>
    <row r="138" spans="1:8" x14ac:dyDescent="0.3">
      <c r="A138" s="429" t="s">
        <v>361</v>
      </c>
      <c r="B138" s="430">
        <v>1830167</v>
      </c>
      <c r="C138" s="430">
        <v>172827</v>
      </c>
      <c r="D138" s="430">
        <v>90453</v>
      </c>
      <c r="E138" s="430">
        <v>62587</v>
      </c>
      <c r="F138" s="430">
        <v>1920620</v>
      </c>
      <c r="G138" s="430">
        <v>2093447</v>
      </c>
      <c r="H138" s="430">
        <v>2156034</v>
      </c>
    </row>
    <row r="139" spans="1:8" x14ac:dyDescent="0.3">
      <c r="A139" s="429" t="s">
        <v>362</v>
      </c>
      <c r="B139" s="430">
        <v>1731383</v>
      </c>
      <c r="C139" s="430">
        <v>165560</v>
      </c>
      <c r="D139" s="430">
        <v>88411</v>
      </c>
      <c r="E139" s="430">
        <v>60381</v>
      </c>
      <c r="F139" s="430">
        <v>1819794</v>
      </c>
      <c r="G139" s="430">
        <v>1985354</v>
      </c>
      <c r="H139" s="430">
        <v>2045735</v>
      </c>
    </row>
    <row r="140" spans="1:8" x14ac:dyDescent="0.3">
      <c r="A140" s="429" t="s">
        <v>363</v>
      </c>
      <c r="B140" s="430">
        <v>1946293</v>
      </c>
      <c r="C140" s="430">
        <v>199610</v>
      </c>
      <c r="D140" s="430">
        <v>107773</v>
      </c>
      <c r="E140" s="430">
        <v>66186</v>
      </c>
      <c r="F140" s="430">
        <v>2054066</v>
      </c>
      <c r="G140" s="430">
        <v>2253676</v>
      </c>
      <c r="H140" s="430">
        <v>2319862</v>
      </c>
    </row>
    <row r="141" spans="1:8" x14ac:dyDescent="0.3">
      <c r="A141" s="429" t="s">
        <v>364</v>
      </c>
      <c r="B141" s="430">
        <v>1979290</v>
      </c>
      <c r="C141" s="430">
        <v>209671</v>
      </c>
      <c r="D141" s="430">
        <v>113703</v>
      </c>
      <c r="E141" s="430">
        <v>66963</v>
      </c>
      <c r="F141" s="430">
        <v>2092993</v>
      </c>
      <c r="G141" s="430">
        <v>2302664</v>
      </c>
      <c r="H141" s="430">
        <v>2369627</v>
      </c>
    </row>
    <row r="142" spans="1:8" x14ac:dyDescent="0.3">
      <c r="A142" s="429" t="s">
        <v>365</v>
      </c>
      <c r="B142" s="430">
        <v>1759572</v>
      </c>
      <c r="C142" s="430">
        <v>194279</v>
      </c>
      <c r="D142" s="430">
        <v>106183</v>
      </c>
      <c r="E142" s="430">
        <v>60461</v>
      </c>
      <c r="F142" s="430">
        <v>1865755</v>
      </c>
      <c r="G142" s="430">
        <v>2060034</v>
      </c>
      <c r="H142" s="430">
        <v>2120495</v>
      </c>
    </row>
    <row r="143" spans="1:8" x14ac:dyDescent="0.3">
      <c r="A143" s="429" t="s">
        <v>366</v>
      </c>
      <c r="B143" s="430">
        <v>1520031</v>
      </c>
      <c r="C143" s="430">
        <v>169073</v>
      </c>
      <c r="D143" s="430">
        <v>95881</v>
      </c>
      <c r="E143" s="430">
        <v>50222</v>
      </c>
      <c r="F143" s="430">
        <v>1615912</v>
      </c>
      <c r="G143" s="430">
        <v>1784985</v>
      </c>
      <c r="H143" s="430">
        <v>1835207</v>
      </c>
    </row>
    <row r="144" spans="1:8" x14ac:dyDescent="0.3">
      <c r="A144" s="429" t="s">
        <v>367</v>
      </c>
      <c r="B144" s="430">
        <v>1491541</v>
      </c>
      <c r="C144" s="430">
        <v>157693</v>
      </c>
      <c r="D144" s="430">
        <v>96622</v>
      </c>
      <c r="E144" s="430">
        <v>45548</v>
      </c>
      <c r="F144" s="430">
        <v>1588163</v>
      </c>
      <c r="G144" s="430">
        <v>1745856</v>
      </c>
      <c r="H144" s="430">
        <v>1791404</v>
      </c>
    </row>
    <row r="145" spans="1:8" x14ac:dyDescent="0.3">
      <c r="A145" s="429" t="s">
        <v>368</v>
      </c>
      <c r="B145" s="430">
        <v>1357549</v>
      </c>
      <c r="C145" s="430">
        <v>137177</v>
      </c>
      <c r="D145" s="430">
        <v>86793</v>
      </c>
      <c r="E145" s="430">
        <v>41798</v>
      </c>
      <c r="F145" s="430">
        <v>1444342</v>
      </c>
      <c r="G145" s="430">
        <v>1581519</v>
      </c>
      <c r="H145" s="430">
        <v>1623317</v>
      </c>
    </row>
    <row r="146" spans="1:8" s="16" customFormat="1" ht="15" x14ac:dyDescent="0.25">
      <c r="A146" s="439" t="s">
        <v>387</v>
      </c>
      <c r="B146" s="440">
        <v>211173</v>
      </c>
      <c r="C146" s="440">
        <v>22672</v>
      </c>
      <c r="D146" s="440">
        <v>14130</v>
      </c>
      <c r="E146" s="440">
        <v>6954</v>
      </c>
      <c r="F146" s="440">
        <v>225303</v>
      </c>
      <c r="G146" s="440">
        <v>247975</v>
      </c>
      <c r="H146" s="440">
        <v>254929</v>
      </c>
    </row>
    <row r="147" spans="1:8" x14ac:dyDescent="0.3">
      <c r="A147" s="429" t="s">
        <v>369</v>
      </c>
      <c r="B147" s="430">
        <v>976401</v>
      </c>
      <c r="C147" s="430">
        <v>104651</v>
      </c>
      <c r="D147" s="430">
        <v>63243</v>
      </c>
      <c r="E147" s="430">
        <v>30934</v>
      </c>
      <c r="F147" s="430">
        <v>1039644</v>
      </c>
      <c r="G147" s="430">
        <v>1144295</v>
      </c>
      <c r="H147" s="430">
        <v>1175229</v>
      </c>
    </row>
    <row r="148" spans="1:8" x14ac:dyDescent="0.3">
      <c r="A148" s="429" t="s">
        <v>370</v>
      </c>
      <c r="B148" s="430">
        <v>771145</v>
      </c>
      <c r="C148" s="430">
        <v>80859</v>
      </c>
      <c r="D148" s="430">
        <v>48734</v>
      </c>
      <c r="E148" s="430">
        <v>23614</v>
      </c>
      <c r="F148" s="430">
        <v>819879</v>
      </c>
      <c r="G148" s="430">
        <v>900738</v>
      </c>
      <c r="H148" s="430">
        <v>924352</v>
      </c>
    </row>
    <row r="149" spans="1:8" x14ac:dyDescent="0.3">
      <c r="A149" s="429" t="s">
        <v>371</v>
      </c>
      <c r="B149" s="430">
        <v>864403</v>
      </c>
      <c r="C149" s="430">
        <v>79966</v>
      </c>
      <c r="D149" s="430">
        <v>52332</v>
      </c>
      <c r="E149" s="430">
        <v>24606</v>
      </c>
      <c r="F149" s="430">
        <v>916735</v>
      </c>
      <c r="G149" s="430">
        <v>996701</v>
      </c>
      <c r="H149" s="430">
        <v>1021307</v>
      </c>
    </row>
    <row r="150" spans="1:8" x14ac:dyDescent="0.3">
      <c r="A150" s="429"/>
      <c r="B150" s="430"/>
      <c r="C150" s="430"/>
      <c r="D150" s="430"/>
      <c r="E150" s="430"/>
      <c r="F150" s="430"/>
      <c r="G150" s="430"/>
      <c r="H150" s="430"/>
    </row>
    <row r="151" spans="1:8" x14ac:dyDescent="0.3">
      <c r="A151" s="429" t="s">
        <v>353</v>
      </c>
      <c r="B151" s="430">
        <v>5461039</v>
      </c>
      <c r="C151" s="430">
        <v>560346</v>
      </c>
      <c r="D151" s="430">
        <v>347724</v>
      </c>
      <c r="E151" s="430">
        <v>166500</v>
      </c>
      <c r="F151" s="430">
        <v>5808763</v>
      </c>
      <c r="G151" s="430">
        <v>6369109</v>
      </c>
      <c r="H151" s="430">
        <v>6535609</v>
      </c>
    </row>
    <row r="152" spans="1:8" x14ac:dyDescent="0.3">
      <c r="A152" s="429" t="s">
        <v>348</v>
      </c>
      <c r="B152" s="430">
        <v>28138377</v>
      </c>
      <c r="C152" s="430">
        <v>2784500</v>
      </c>
      <c r="D152" s="430">
        <v>1584965</v>
      </c>
      <c r="E152" s="430">
        <v>950586</v>
      </c>
      <c r="F152" s="430">
        <v>29723342</v>
      </c>
      <c r="G152" s="430">
        <v>32507842</v>
      </c>
      <c r="H152" s="430">
        <v>33458428</v>
      </c>
    </row>
  </sheetData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95"/>
  <dimension ref="A1:L133"/>
  <sheetViews>
    <sheetView zoomScale="80" zoomScaleNormal="80" workbookViewId="0">
      <selection activeCell="G106" sqref="G106"/>
    </sheetView>
  </sheetViews>
  <sheetFormatPr defaultRowHeight="16.5" x14ac:dyDescent="0.3"/>
  <cols>
    <col min="1" max="1" width="17.28515625" style="424" customWidth="1" collapsed="1"/>
    <col min="2" max="7" width="14" style="424" customWidth="1" collapsed="1"/>
    <col min="8" max="8" width="9.140625" style="424"/>
    <col min="9" max="9" width="12" style="424" bestFit="1" customWidth="1"/>
    <col min="10" max="12" width="11" style="424" bestFit="1" customWidth="1"/>
    <col min="13" max="16384" width="9.140625" style="424"/>
  </cols>
  <sheetData>
    <row r="1" spans="1:12" ht="18" x14ac:dyDescent="0.3">
      <c r="A1" s="423" t="s">
        <v>336</v>
      </c>
    </row>
    <row r="2" spans="1:12" x14ac:dyDescent="0.3">
      <c r="A2" s="425" t="s">
        <v>337</v>
      </c>
    </row>
    <row r="4" spans="1:12" x14ac:dyDescent="0.3">
      <c r="A4" s="426" t="s">
        <v>338</v>
      </c>
      <c r="B4" s="426">
        <v>2018</v>
      </c>
    </row>
    <row r="5" spans="1:12" x14ac:dyDescent="0.3">
      <c r="A5" s="426" t="s">
        <v>339</v>
      </c>
      <c r="B5" s="426" t="s">
        <v>96</v>
      </c>
    </row>
    <row r="7" spans="1:12" ht="26.1" customHeight="1" x14ac:dyDescent="0.3">
      <c r="B7" s="427" t="s">
        <v>0</v>
      </c>
      <c r="C7" s="427" t="s">
        <v>1</v>
      </c>
      <c r="D7" s="427" t="s">
        <v>2</v>
      </c>
      <c r="E7" s="427" t="s">
        <v>3</v>
      </c>
      <c r="F7" s="427" t="s">
        <v>340</v>
      </c>
      <c r="G7" s="427" t="s">
        <v>4</v>
      </c>
    </row>
    <row r="8" spans="1:12" ht="26.1" customHeight="1" x14ac:dyDescent="0.3">
      <c r="A8" s="428" t="s">
        <v>221</v>
      </c>
      <c r="B8" s="427" t="s">
        <v>341</v>
      </c>
      <c r="C8" s="427" t="s">
        <v>342</v>
      </c>
      <c r="D8" s="427" t="s">
        <v>343</v>
      </c>
      <c r="E8" s="427" t="s">
        <v>344</v>
      </c>
      <c r="F8" s="427" t="s">
        <v>345</v>
      </c>
      <c r="G8" s="427" t="s">
        <v>346</v>
      </c>
    </row>
    <row r="9" spans="1:12" x14ac:dyDescent="0.3">
      <c r="A9" s="429" t="s">
        <v>347</v>
      </c>
      <c r="B9" s="430">
        <f>B20</f>
        <v>6005483</v>
      </c>
      <c r="C9" s="430">
        <f t="shared" ref="C9:G9" si="0">C20</f>
        <v>581427</v>
      </c>
      <c r="D9" s="430">
        <f t="shared" si="0"/>
        <v>346637</v>
      </c>
      <c r="E9" s="430">
        <f t="shared" si="0"/>
        <v>207545</v>
      </c>
      <c r="F9" s="430">
        <f t="shared" si="0"/>
        <v>6933547</v>
      </c>
      <c r="G9" s="430">
        <f t="shared" si="0"/>
        <v>7141092</v>
      </c>
      <c r="I9" s="431">
        <f>B9/$G$9</f>
        <v>0.84097544185119022</v>
      </c>
      <c r="J9" s="431">
        <f t="shared" ref="J9:L9" si="1">C9/$G$9</f>
        <v>8.141990048580805E-2</v>
      </c>
      <c r="K9" s="431">
        <f t="shared" si="1"/>
        <v>4.8541175495288393E-2</v>
      </c>
      <c r="L9" s="431">
        <f t="shared" si="1"/>
        <v>2.9063482167713286E-2</v>
      </c>
    </row>
    <row r="10" spans="1:12" x14ac:dyDescent="0.3">
      <c r="A10" s="429" t="s">
        <v>129</v>
      </c>
      <c r="B10" s="430">
        <f>B30+B31</f>
        <v>7603521</v>
      </c>
      <c r="C10" s="430">
        <f t="shared" ref="C10:G10" si="2">C30+C31</f>
        <v>743598</v>
      </c>
      <c r="D10" s="430">
        <f t="shared" si="2"/>
        <v>394781</v>
      </c>
      <c r="E10" s="430">
        <f t="shared" si="2"/>
        <v>248632</v>
      </c>
      <c r="F10" s="430">
        <f t="shared" si="2"/>
        <v>8741900</v>
      </c>
      <c r="G10" s="430">
        <f t="shared" si="2"/>
        <v>8990532</v>
      </c>
      <c r="I10" s="432">
        <f>SUM(B9:D9)+SUM(E28:E29)</f>
        <v>7072861</v>
      </c>
    </row>
    <row r="11" spans="1:12" x14ac:dyDescent="0.3">
      <c r="A11" s="429" t="s">
        <v>130</v>
      </c>
      <c r="B11" s="430">
        <f>B32+B33</f>
        <v>7108067</v>
      </c>
      <c r="C11" s="430">
        <f t="shared" ref="C11:G11" si="3">C32+C33</f>
        <v>665519</v>
      </c>
      <c r="D11" s="430">
        <f t="shared" si="3"/>
        <v>352789</v>
      </c>
      <c r="E11" s="430">
        <f t="shared" si="3"/>
        <v>239251</v>
      </c>
      <c r="F11" s="430">
        <f t="shared" si="3"/>
        <v>8126375</v>
      </c>
      <c r="G11" s="430">
        <f t="shared" si="3"/>
        <v>8365626</v>
      </c>
    </row>
    <row r="12" spans="1:12" x14ac:dyDescent="0.3">
      <c r="A12" s="429" t="s">
        <v>131</v>
      </c>
      <c r="B12" s="430">
        <f>B34+B35</f>
        <v>7714693</v>
      </c>
      <c r="C12" s="430">
        <f t="shared" ref="C12:G12" si="4">C34+C35</f>
        <v>778974</v>
      </c>
      <c r="D12" s="430">
        <f t="shared" si="4"/>
        <v>427835</v>
      </c>
      <c r="E12" s="430">
        <f t="shared" si="4"/>
        <v>260133</v>
      </c>
      <c r="F12" s="430">
        <f t="shared" si="4"/>
        <v>8921502</v>
      </c>
      <c r="G12" s="430">
        <f t="shared" si="4"/>
        <v>9181635</v>
      </c>
    </row>
    <row r="13" spans="1:12" x14ac:dyDescent="0.3">
      <c r="A13" s="429" t="s">
        <v>132</v>
      </c>
      <c r="B13" s="430">
        <f>B36+B37</f>
        <v>6617703</v>
      </c>
      <c r="C13" s="430">
        <f t="shared" ref="C13:G13" si="5">C36+C37</f>
        <v>722966</v>
      </c>
      <c r="D13" s="430">
        <f t="shared" si="5"/>
        <v>401887</v>
      </c>
      <c r="E13" s="430">
        <f t="shared" si="5"/>
        <v>224373</v>
      </c>
      <c r="F13" s="430">
        <f t="shared" si="5"/>
        <v>7742556</v>
      </c>
      <c r="G13" s="430">
        <f t="shared" si="5"/>
        <v>7966929</v>
      </c>
    </row>
    <row r="14" spans="1:12" x14ac:dyDescent="0.3">
      <c r="A14" s="429" t="s">
        <v>72</v>
      </c>
      <c r="B14" s="430">
        <f>B38+B39</f>
        <v>5547393</v>
      </c>
      <c r="C14" s="430">
        <f t="shared" ref="C14:G14" si="6">C38+C39</f>
        <v>571378</v>
      </c>
      <c r="D14" s="430">
        <f t="shared" si="6"/>
        <v>359535</v>
      </c>
      <c r="E14" s="430">
        <f t="shared" si="6"/>
        <v>169725</v>
      </c>
      <c r="F14" s="430">
        <f t="shared" si="6"/>
        <v>6478306</v>
      </c>
      <c r="G14" s="430">
        <f t="shared" si="6"/>
        <v>6648031</v>
      </c>
    </row>
    <row r="15" spans="1:12" x14ac:dyDescent="0.3">
      <c r="A15" s="429" t="s">
        <v>73</v>
      </c>
      <c r="B15" s="430">
        <f>SUM(B40:B42)</f>
        <v>4631860</v>
      </c>
      <c r="C15" s="430">
        <f t="shared" ref="C15:G15" si="7">SUM(C40:C42)</f>
        <v>454736</v>
      </c>
      <c r="D15" s="430">
        <f t="shared" si="7"/>
        <v>292458</v>
      </c>
      <c r="E15" s="430">
        <f t="shared" si="7"/>
        <v>138472</v>
      </c>
      <c r="F15" s="430">
        <f t="shared" si="7"/>
        <v>5379054</v>
      </c>
      <c r="G15" s="430">
        <f t="shared" si="7"/>
        <v>5517526</v>
      </c>
    </row>
    <row r="16" spans="1:12" x14ac:dyDescent="0.3">
      <c r="A16" s="429" t="s">
        <v>96</v>
      </c>
      <c r="B16" s="430">
        <f>SUM(B9:B15)</f>
        <v>45228720</v>
      </c>
      <c r="C16" s="430">
        <f t="shared" ref="C16:G16" si="8">SUM(C9:C15)</f>
        <v>4518598</v>
      </c>
      <c r="D16" s="430">
        <f t="shared" si="8"/>
        <v>2575922</v>
      </c>
      <c r="E16" s="430">
        <f t="shared" si="8"/>
        <v>1488131</v>
      </c>
      <c r="F16" s="430">
        <f t="shared" si="8"/>
        <v>52323240</v>
      </c>
      <c r="G16" s="430">
        <f t="shared" si="8"/>
        <v>53811371</v>
      </c>
    </row>
    <row r="18" spans="1:12" x14ac:dyDescent="0.3">
      <c r="A18" s="429" t="s">
        <v>348</v>
      </c>
      <c r="B18" s="430">
        <v>55977178</v>
      </c>
      <c r="C18" s="430">
        <v>5438100</v>
      </c>
      <c r="D18" s="430">
        <v>3138631</v>
      </c>
      <c r="E18" s="430">
        <v>1881641</v>
      </c>
      <c r="F18" s="430">
        <v>64553909</v>
      </c>
      <c r="G18" s="430">
        <v>66435550</v>
      </c>
    </row>
    <row r="19" spans="1:12" s="433" customFormat="1" ht="15" x14ac:dyDescent="0.3">
      <c r="A19" s="433" t="s">
        <v>349</v>
      </c>
      <c r="B19" s="434">
        <v>35049467</v>
      </c>
      <c r="C19" s="434">
        <v>3492484</v>
      </c>
      <c r="D19" s="434">
        <v>1923929</v>
      </c>
      <c r="E19" s="434">
        <v>1179934</v>
      </c>
      <c r="F19" s="434">
        <v>40465880</v>
      </c>
      <c r="G19" s="434">
        <v>41645814</v>
      </c>
    </row>
    <row r="20" spans="1:12" s="433" customFormat="1" ht="15" x14ac:dyDescent="0.3">
      <c r="A20" s="433" t="s">
        <v>347</v>
      </c>
      <c r="B20" s="434">
        <v>6005483</v>
      </c>
      <c r="C20" s="434">
        <v>581427</v>
      </c>
      <c r="D20" s="434">
        <v>346637</v>
      </c>
      <c r="E20" s="434">
        <v>207545</v>
      </c>
      <c r="F20" s="434">
        <v>6933547</v>
      </c>
      <c r="G20" s="434">
        <v>7141092</v>
      </c>
    </row>
    <row r="21" spans="1:12" s="433" customFormat="1" ht="15" x14ac:dyDescent="0.3">
      <c r="A21" s="433" t="s">
        <v>350</v>
      </c>
      <c r="B21" s="434">
        <f>SUM(B27:B29)</f>
        <v>4799323</v>
      </c>
      <c r="C21" s="434">
        <f t="shared" ref="C21:G21" si="9">SUM(C27:C29)</f>
        <v>472131</v>
      </c>
      <c r="D21" s="434">
        <f t="shared" si="9"/>
        <v>279561</v>
      </c>
      <c r="E21" s="434">
        <f t="shared" si="9"/>
        <v>162671</v>
      </c>
      <c r="F21" s="434">
        <f t="shared" si="9"/>
        <v>5551015</v>
      </c>
      <c r="G21" s="434">
        <f t="shared" si="9"/>
        <v>5713686</v>
      </c>
      <c r="H21" s="431"/>
      <c r="I21" s="431"/>
      <c r="J21" s="431"/>
      <c r="K21" s="431"/>
      <c r="L21" s="431">
        <f t="shared" ref="L21" si="10">E21/$G$9</f>
        <v>2.2779569287162245E-2</v>
      </c>
    </row>
    <row r="22" spans="1:12" s="433" customFormat="1" ht="15" x14ac:dyDescent="0.3">
      <c r="A22" s="433" t="s">
        <v>351</v>
      </c>
      <c r="B22" s="434">
        <f>SUM(B25:B33)</f>
        <v>20717071</v>
      </c>
      <c r="C22" s="434">
        <f t="shared" ref="C22:G22" si="11">SUM(C25:C33)</f>
        <v>1990544</v>
      </c>
      <c r="D22" s="434">
        <f t="shared" si="11"/>
        <v>1094207</v>
      </c>
      <c r="E22" s="434">
        <f t="shared" si="11"/>
        <v>695428</v>
      </c>
      <c r="F22" s="434">
        <f t="shared" si="11"/>
        <v>23801822</v>
      </c>
      <c r="G22" s="434">
        <f t="shared" si="11"/>
        <v>24497250</v>
      </c>
    </row>
    <row r="23" spans="1:12" s="433" customFormat="1" ht="15" x14ac:dyDescent="0.3">
      <c r="A23" s="433" t="s">
        <v>352</v>
      </c>
      <c r="B23" s="434">
        <f>SUM(B34:B37)</f>
        <v>14332396</v>
      </c>
      <c r="C23" s="434">
        <f t="shared" ref="C23:G23" si="12">SUM(C34:C37)</f>
        <v>1501940</v>
      </c>
      <c r="D23" s="434">
        <f t="shared" si="12"/>
        <v>829722</v>
      </c>
      <c r="E23" s="434">
        <f t="shared" si="12"/>
        <v>484506</v>
      </c>
      <c r="F23" s="434">
        <f t="shared" si="12"/>
        <v>16664058</v>
      </c>
      <c r="G23" s="434">
        <f t="shared" si="12"/>
        <v>17148564</v>
      </c>
    </row>
    <row r="24" spans="1:12" x14ac:dyDescent="0.3">
      <c r="A24" s="429" t="s">
        <v>353</v>
      </c>
      <c r="B24" s="430">
        <v>10179253</v>
      </c>
      <c r="C24" s="430">
        <v>1026114</v>
      </c>
      <c r="D24" s="430">
        <v>651993</v>
      </c>
      <c r="E24" s="430">
        <v>308197</v>
      </c>
      <c r="F24" s="430">
        <v>11857360</v>
      </c>
      <c r="G24" s="430">
        <v>12165557</v>
      </c>
      <c r="I24" s="435"/>
      <c r="J24" s="435"/>
      <c r="K24" s="435"/>
      <c r="L24" s="435"/>
    </row>
    <row r="25" spans="1:12" x14ac:dyDescent="0.3">
      <c r="A25" s="429" t="s">
        <v>354</v>
      </c>
      <c r="B25" s="430">
        <v>593955</v>
      </c>
      <c r="C25" s="430">
        <v>53470</v>
      </c>
      <c r="D25" s="430">
        <v>32803</v>
      </c>
      <c r="E25" s="430">
        <v>22355</v>
      </c>
      <c r="F25" s="430">
        <v>680228</v>
      </c>
      <c r="G25" s="430">
        <v>702583</v>
      </c>
    </row>
    <row r="26" spans="1:12" x14ac:dyDescent="0.3">
      <c r="A26" s="433" t="s">
        <v>355</v>
      </c>
      <c r="B26" s="424">
        <v>612205</v>
      </c>
      <c r="C26" s="424">
        <v>55826</v>
      </c>
      <c r="D26" s="424">
        <v>34273</v>
      </c>
      <c r="E26" s="424">
        <v>22519</v>
      </c>
      <c r="F26" s="424">
        <v>702304</v>
      </c>
      <c r="G26" s="424">
        <v>724823</v>
      </c>
    </row>
    <row r="27" spans="1:12" s="44" customFormat="1" x14ac:dyDescent="0.3">
      <c r="A27" s="436" t="s">
        <v>356</v>
      </c>
      <c r="B27" s="437">
        <v>630236</v>
      </c>
      <c r="C27" s="437">
        <v>57923</v>
      </c>
      <c r="D27" s="437">
        <v>35480</v>
      </c>
      <c r="E27" s="437">
        <v>23357</v>
      </c>
      <c r="F27" s="437">
        <v>723639</v>
      </c>
      <c r="G27" s="437">
        <v>746996</v>
      </c>
    </row>
    <row r="28" spans="1:12" s="44" customFormat="1" x14ac:dyDescent="0.3">
      <c r="A28" s="436" t="s">
        <v>357</v>
      </c>
      <c r="B28" s="437">
        <v>656433</v>
      </c>
      <c r="C28" s="437">
        <v>63584</v>
      </c>
      <c r="D28" s="437">
        <v>38775</v>
      </c>
      <c r="E28" s="437">
        <v>23323</v>
      </c>
      <c r="F28" s="437">
        <v>758792</v>
      </c>
      <c r="G28" s="437">
        <v>782115</v>
      </c>
    </row>
    <row r="29" spans="1:12" s="44" customFormat="1" x14ac:dyDescent="0.3">
      <c r="A29" s="436" t="s">
        <v>358</v>
      </c>
      <c r="B29" s="437">
        <v>3512654</v>
      </c>
      <c r="C29" s="437">
        <v>350624</v>
      </c>
      <c r="D29" s="437">
        <v>205306</v>
      </c>
      <c r="E29" s="437">
        <v>115991</v>
      </c>
      <c r="F29" s="437">
        <v>4068584</v>
      </c>
      <c r="G29" s="437">
        <v>4184575</v>
      </c>
    </row>
    <row r="30" spans="1:12" x14ac:dyDescent="0.3">
      <c r="A30" s="429" t="s">
        <v>359</v>
      </c>
      <c r="B30" s="430">
        <v>3815924</v>
      </c>
      <c r="C30" s="430">
        <v>382340</v>
      </c>
      <c r="D30" s="430">
        <v>206348</v>
      </c>
      <c r="E30" s="430">
        <v>122563</v>
      </c>
      <c r="F30" s="430">
        <v>4404612</v>
      </c>
      <c r="G30" s="430">
        <v>4527175</v>
      </c>
    </row>
    <row r="31" spans="1:12" x14ac:dyDescent="0.3">
      <c r="A31" s="429" t="s">
        <v>360</v>
      </c>
      <c r="B31" s="430">
        <v>3787597</v>
      </c>
      <c r="C31" s="430">
        <v>361258</v>
      </c>
      <c r="D31" s="430">
        <v>188433</v>
      </c>
      <c r="E31" s="430">
        <v>126069</v>
      </c>
      <c r="F31" s="430">
        <v>4337288</v>
      </c>
      <c r="G31" s="430">
        <v>4463357</v>
      </c>
    </row>
    <row r="32" spans="1:12" x14ac:dyDescent="0.3">
      <c r="A32" s="429" t="s">
        <v>361</v>
      </c>
      <c r="B32" s="430">
        <v>3717483</v>
      </c>
      <c r="C32" s="430">
        <v>347997</v>
      </c>
      <c r="D32" s="430">
        <v>183418</v>
      </c>
      <c r="E32" s="430">
        <v>123336</v>
      </c>
      <c r="F32" s="430">
        <v>4248898</v>
      </c>
      <c r="G32" s="430">
        <v>4372234</v>
      </c>
    </row>
    <row r="33" spans="1:7" x14ac:dyDescent="0.3">
      <c r="A33" s="429" t="s">
        <v>362</v>
      </c>
      <c r="B33" s="430">
        <v>3390584</v>
      </c>
      <c r="C33" s="430">
        <v>317522</v>
      </c>
      <c r="D33" s="430">
        <v>169371</v>
      </c>
      <c r="E33" s="430">
        <v>115915</v>
      </c>
      <c r="F33" s="430">
        <v>3877477</v>
      </c>
      <c r="G33" s="430">
        <v>3993392</v>
      </c>
    </row>
    <row r="34" spans="1:7" x14ac:dyDescent="0.3">
      <c r="A34" s="429" t="s">
        <v>363</v>
      </c>
      <c r="B34" s="430">
        <v>3799242</v>
      </c>
      <c r="C34" s="430">
        <v>374287</v>
      </c>
      <c r="D34" s="430">
        <v>206155</v>
      </c>
      <c r="E34" s="430">
        <v>127716</v>
      </c>
      <c r="F34" s="430">
        <v>4379684</v>
      </c>
      <c r="G34" s="430">
        <v>4507400</v>
      </c>
    </row>
    <row r="35" spans="1:7" x14ac:dyDescent="0.3">
      <c r="A35" s="429" t="s">
        <v>364</v>
      </c>
      <c r="B35" s="430">
        <v>3915451</v>
      </c>
      <c r="C35" s="430">
        <v>404687</v>
      </c>
      <c r="D35" s="430">
        <v>221680</v>
      </c>
      <c r="E35" s="430">
        <v>132417</v>
      </c>
      <c r="F35" s="430">
        <v>4541818</v>
      </c>
      <c r="G35" s="430">
        <v>4674235</v>
      </c>
    </row>
    <row r="36" spans="1:7" x14ac:dyDescent="0.3">
      <c r="A36" s="429" t="s">
        <v>365</v>
      </c>
      <c r="B36" s="430">
        <v>3573329</v>
      </c>
      <c r="C36" s="430">
        <v>386660</v>
      </c>
      <c r="D36" s="430">
        <v>212235</v>
      </c>
      <c r="E36" s="430">
        <v>121596</v>
      </c>
      <c r="F36" s="430">
        <v>4172224</v>
      </c>
      <c r="G36" s="430">
        <v>4293820</v>
      </c>
    </row>
    <row r="37" spans="1:7" x14ac:dyDescent="0.3">
      <c r="A37" s="429" t="s">
        <v>366</v>
      </c>
      <c r="B37" s="430">
        <v>3044374</v>
      </c>
      <c r="C37" s="430">
        <v>336306</v>
      </c>
      <c r="D37" s="430">
        <v>189652</v>
      </c>
      <c r="E37" s="430">
        <v>102777</v>
      </c>
      <c r="F37" s="430">
        <v>3570332</v>
      </c>
      <c r="G37" s="430">
        <v>3673109</v>
      </c>
    </row>
    <row r="38" spans="1:7" x14ac:dyDescent="0.3">
      <c r="A38" s="429" t="s">
        <v>367</v>
      </c>
      <c r="B38" s="430">
        <v>2822593</v>
      </c>
      <c r="C38" s="430">
        <v>300413</v>
      </c>
      <c r="D38" s="430">
        <v>184183</v>
      </c>
      <c r="E38" s="430">
        <v>89246</v>
      </c>
      <c r="F38" s="430">
        <v>3307189</v>
      </c>
      <c r="G38" s="430">
        <v>3396435</v>
      </c>
    </row>
    <row r="39" spans="1:7" x14ac:dyDescent="0.3">
      <c r="A39" s="429" t="s">
        <v>368</v>
      </c>
      <c r="B39" s="430">
        <v>2724800</v>
      </c>
      <c r="C39" s="430">
        <v>270965</v>
      </c>
      <c r="D39" s="430">
        <v>175352</v>
      </c>
      <c r="E39" s="430">
        <v>80479</v>
      </c>
      <c r="F39" s="430">
        <v>3171117</v>
      </c>
      <c r="G39" s="430">
        <v>3251596</v>
      </c>
    </row>
    <row r="40" spans="1:7" x14ac:dyDescent="0.3">
      <c r="A40" s="429" t="s">
        <v>369</v>
      </c>
      <c r="B40" s="430">
        <v>1863126</v>
      </c>
      <c r="C40" s="430">
        <v>191102</v>
      </c>
      <c r="D40" s="430">
        <v>121999</v>
      </c>
      <c r="E40" s="430">
        <v>59344</v>
      </c>
      <c r="F40" s="430">
        <v>2176227</v>
      </c>
      <c r="G40" s="430">
        <v>2235571</v>
      </c>
    </row>
    <row r="41" spans="1:7" x14ac:dyDescent="0.3">
      <c r="A41" s="429" t="s">
        <v>370</v>
      </c>
      <c r="B41" s="430">
        <v>1403756</v>
      </c>
      <c r="C41" s="430">
        <v>140258</v>
      </c>
      <c r="D41" s="430">
        <v>88041</v>
      </c>
      <c r="E41" s="430">
        <v>41408</v>
      </c>
      <c r="F41" s="430">
        <v>1632055</v>
      </c>
      <c r="G41" s="430">
        <v>1673463</v>
      </c>
    </row>
    <row r="42" spans="1:7" x14ac:dyDescent="0.3">
      <c r="A42" s="429" t="s">
        <v>371</v>
      </c>
      <c r="B42" s="430">
        <v>1364978</v>
      </c>
      <c r="C42" s="430">
        <v>123376</v>
      </c>
      <c r="D42" s="430">
        <v>82418</v>
      </c>
      <c r="E42" s="430">
        <v>37720</v>
      </c>
      <c r="F42" s="430">
        <v>1570772</v>
      </c>
      <c r="G42" s="430">
        <v>1608492</v>
      </c>
    </row>
    <row r="43" spans="1:7" x14ac:dyDescent="0.3">
      <c r="A43" s="429"/>
      <c r="B43" s="430"/>
      <c r="C43" s="430"/>
      <c r="D43" s="430"/>
      <c r="E43" s="430"/>
      <c r="F43" s="430"/>
      <c r="G43" s="430"/>
    </row>
    <row r="46" spans="1:7" ht="18" x14ac:dyDescent="0.3">
      <c r="A46" s="423" t="s">
        <v>336</v>
      </c>
    </row>
    <row r="47" spans="1:7" x14ac:dyDescent="0.3">
      <c r="A47" s="425" t="s">
        <v>337</v>
      </c>
    </row>
    <row r="49" spans="1:12" x14ac:dyDescent="0.3">
      <c r="A49" s="426" t="s">
        <v>338</v>
      </c>
      <c r="B49" s="426">
        <v>2018</v>
      </c>
    </row>
    <row r="50" spans="1:12" x14ac:dyDescent="0.3">
      <c r="A50" s="426" t="s">
        <v>339</v>
      </c>
      <c r="B50" s="426" t="s">
        <v>372</v>
      </c>
    </row>
    <row r="52" spans="1:12" ht="26.1" customHeight="1" x14ac:dyDescent="0.3">
      <c r="B52" s="427" t="s">
        <v>0</v>
      </c>
      <c r="C52" s="427" t="s">
        <v>1</v>
      </c>
      <c r="D52" s="427" t="s">
        <v>2</v>
      </c>
      <c r="E52" s="427" t="s">
        <v>3</v>
      </c>
      <c r="F52" s="427" t="s">
        <v>340</v>
      </c>
      <c r="G52" s="427" t="s">
        <v>4</v>
      </c>
    </row>
    <row r="53" spans="1:12" ht="26.1" customHeight="1" x14ac:dyDescent="0.3">
      <c r="A53" s="428" t="s">
        <v>221</v>
      </c>
      <c r="B53" s="427" t="s">
        <v>341</v>
      </c>
      <c r="C53" s="427" t="s">
        <v>342</v>
      </c>
      <c r="D53" s="427" t="s">
        <v>343</v>
      </c>
      <c r="E53" s="427" t="s">
        <v>344</v>
      </c>
      <c r="F53" s="427" t="s">
        <v>345</v>
      </c>
      <c r="G53" s="427" t="s">
        <v>346</v>
      </c>
    </row>
    <row r="54" spans="1:12" x14ac:dyDescent="0.3">
      <c r="A54" s="429" t="s">
        <v>347</v>
      </c>
      <c r="B54" s="430">
        <f>B65</f>
        <v>3085594</v>
      </c>
      <c r="C54" s="430">
        <f t="shared" ref="C54:G54" si="13">C65</f>
        <v>295247</v>
      </c>
      <c r="D54" s="430">
        <f t="shared" si="13"/>
        <v>181268</v>
      </c>
      <c r="E54" s="430">
        <f t="shared" si="13"/>
        <v>107387</v>
      </c>
      <c r="F54" s="430">
        <f t="shared" si="13"/>
        <v>3562109</v>
      </c>
      <c r="G54" s="430">
        <f t="shared" si="13"/>
        <v>3669496</v>
      </c>
      <c r="I54" s="431">
        <f>B54/$G$54</f>
        <v>0.84087678525879306</v>
      </c>
      <c r="J54" s="431">
        <f t="shared" ref="J54:L54" si="14">C54/$G$54</f>
        <v>8.0459823365388594E-2</v>
      </c>
      <c r="K54" s="431">
        <f t="shared" si="14"/>
        <v>4.9398609509316814E-2</v>
      </c>
      <c r="L54" s="431">
        <f t="shared" si="14"/>
        <v>2.9264781866501558E-2</v>
      </c>
    </row>
    <row r="55" spans="1:12" x14ac:dyDescent="0.3">
      <c r="A55" s="429" t="s">
        <v>129</v>
      </c>
      <c r="B55" s="430">
        <f>B75+B76</f>
        <v>3825706</v>
      </c>
      <c r="C55" s="430">
        <f t="shared" ref="C55:G55" si="15">C75+C76</f>
        <v>368473</v>
      </c>
      <c r="D55" s="430">
        <f t="shared" si="15"/>
        <v>199076</v>
      </c>
      <c r="E55" s="430">
        <f t="shared" si="15"/>
        <v>123534</v>
      </c>
      <c r="F55" s="430">
        <f t="shared" si="15"/>
        <v>4393255</v>
      </c>
      <c r="G55" s="430">
        <f t="shared" si="15"/>
        <v>4516789</v>
      </c>
    </row>
    <row r="56" spans="1:12" x14ac:dyDescent="0.3">
      <c r="A56" s="429" t="s">
        <v>130</v>
      </c>
      <c r="B56" s="430">
        <f>B77+B78</f>
        <v>3532360</v>
      </c>
      <c r="C56" s="430">
        <f t="shared" ref="C56:G56" si="16">C77+C78</f>
        <v>326324</v>
      </c>
      <c r="D56" s="430">
        <f t="shared" si="16"/>
        <v>174135</v>
      </c>
      <c r="E56" s="430">
        <f t="shared" si="16"/>
        <v>116145</v>
      </c>
      <c r="F56" s="430">
        <f t="shared" si="16"/>
        <v>4032819</v>
      </c>
      <c r="G56" s="430">
        <f t="shared" si="16"/>
        <v>4148964</v>
      </c>
    </row>
    <row r="57" spans="1:12" x14ac:dyDescent="0.3">
      <c r="A57" s="429" t="s">
        <v>131</v>
      </c>
      <c r="B57" s="430">
        <f>B79+B80</f>
        <v>3811128</v>
      </c>
      <c r="C57" s="430">
        <f t="shared" ref="C57:G57" si="17">C79+C80</f>
        <v>376430</v>
      </c>
      <c r="D57" s="430">
        <f t="shared" si="17"/>
        <v>208426</v>
      </c>
      <c r="E57" s="430">
        <f t="shared" si="17"/>
        <v>127209</v>
      </c>
      <c r="F57" s="430">
        <f t="shared" si="17"/>
        <v>4395984</v>
      </c>
      <c r="G57" s="430">
        <f t="shared" si="17"/>
        <v>4523193</v>
      </c>
    </row>
    <row r="58" spans="1:12" x14ac:dyDescent="0.3">
      <c r="A58" s="429" t="s">
        <v>132</v>
      </c>
      <c r="B58" s="430">
        <f>B81+B82</f>
        <v>3256556</v>
      </c>
      <c r="C58" s="430">
        <f t="shared" ref="C58:G58" si="18">C81+C82</f>
        <v>351295</v>
      </c>
      <c r="D58" s="430">
        <f t="shared" si="18"/>
        <v>195921</v>
      </c>
      <c r="E58" s="430">
        <f t="shared" si="18"/>
        <v>110727</v>
      </c>
      <c r="F58" s="430">
        <f t="shared" si="18"/>
        <v>3803772</v>
      </c>
      <c r="G58" s="430">
        <f t="shared" si="18"/>
        <v>3914499</v>
      </c>
    </row>
    <row r="59" spans="1:12" x14ac:dyDescent="0.3">
      <c r="A59" s="429" t="s">
        <v>72</v>
      </c>
      <c r="B59" s="430">
        <f>B83+B84</f>
        <v>2670860</v>
      </c>
      <c r="C59" s="430">
        <f t="shared" ref="C59:G59" si="19">C83+C84</f>
        <v>273369</v>
      </c>
      <c r="D59" s="430">
        <f t="shared" si="19"/>
        <v>174528</v>
      </c>
      <c r="E59" s="430">
        <f t="shared" si="19"/>
        <v>81833</v>
      </c>
      <c r="F59" s="430">
        <f t="shared" si="19"/>
        <v>3118757</v>
      </c>
      <c r="G59" s="430">
        <f t="shared" si="19"/>
        <v>3200590</v>
      </c>
    </row>
    <row r="60" spans="1:12" x14ac:dyDescent="0.3">
      <c r="A60" s="429" t="s">
        <v>73</v>
      </c>
      <c r="B60" s="430">
        <f>SUM(B85:B87)</f>
        <v>1977835</v>
      </c>
      <c r="C60" s="430">
        <f t="shared" ref="C60:G60" si="20">SUM(C85:C87)</f>
        <v>186477</v>
      </c>
      <c r="D60" s="430">
        <f t="shared" si="20"/>
        <v>125737</v>
      </c>
      <c r="E60" s="430">
        <f t="shared" si="20"/>
        <v>57600</v>
      </c>
      <c r="F60" s="430">
        <f t="shared" si="20"/>
        <v>2290049</v>
      </c>
      <c r="G60" s="430">
        <f t="shared" si="20"/>
        <v>2347649</v>
      </c>
    </row>
    <row r="61" spans="1:12" x14ac:dyDescent="0.3">
      <c r="A61" s="429" t="s">
        <v>96</v>
      </c>
      <c r="B61" s="430">
        <f>SUM(B54:B60)</f>
        <v>22160039</v>
      </c>
      <c r="C61" s="430">
        <f t="shared" ref="C61:G61" si="21">SUM(C54:C60)</f>
        <v>2177615</v>
      </c>
      <c r="D61" s="430">
        <f t="shared" si="21"/>
        <v>1259091</v>
      </c>
      <c r="E61" s="430">
        <f t="shared" si="21"/>
        <v>724435</v>
      </c>
      <c r="F61" s="430">
        <f t="shared" si="21"/>
        <v>25596745</v>
      </c>
      <c r="G61" s="430">
        <f t="shared" si="21"/>
        <v>26321180</v>
      </c>
      <c r="I61" s="438">
        <f>B61/$G$61</f>
        <v>0.84190902535524625</v>
      </c>
      <c r="J61" s="438">
        <f t="shared" ref="J61:L61" si="22">C61/$G$61</f>
        <v>8.2732423090454157E-2</v>
      </c>
      <c r="K61" s="438">
        <f t="shared" si="22"/>
        <v>4.7835659343540067E-2</v>
      </c>
      <c r="L61" s="438">
        <f t="shared" si="22"/>
        <v>2.7522892210759549E-2</v>
      </c>
    </row>
    <row r="63" spans="1:12" x14ac:dyDescent="0.3">
      <c r="A63" s="429" t="s">
        <v>348</v>
      </c>
      <c r="B63" s="430">
        <v>27667942</v>
      </c>
      <c r="C63" s="430">
        <v>2648751</v>
      </c>
      <c r="D63" s="430">
        <v>1547309</v>
      </c>
      <c r="E63" s="430">
        <v>926200</v>
      </c>
      <c r="F63" s="430">
        <v>31864002</v>
      </c>
      <c r="G63" s="430">
        <v>32790202</v>
      </c>
    </row>
    <row r="64" spans="1:12" x14ac:dyDescent="0.3">
      <c r="A64" s="433" t="s">
        <v>349</v>
      </c>
      <c r="B64" s="434">
        <v>17511344</v>
      </c>
      <c r="C64" s="434">
        <v>1717769</v>
      </c>
      <c r="D64" s="434">
        <v>958826</v>
      </c>
      <c r="E64" s="434">
        <v>585002</v>
      </c>
      <c r="F64" s="434">
        <v>20187939</v>
      </c>
      <c r="G64" s="434">
        <v>20772941</v>
      </c>
    </row>
    <row r="65" spans="1:7" x14ac:dyDescent="0.3">
      <c r="A65" s="433" t="s">
        <v>347</v>
      </c>
      <c r="B65" s="434">
        <v>3085594</v>
      </c>
      <c r="C65" s="434">
        <v>295247</v>
      </c>
      <c r="D65" s="434">
        <v>181268</v>
      </c>
      <c r="E65" s="434">
        <v>107387</v>
      </c>
      <c r="F65" s="434">
        <v>3562109</v>
      </c>
      <c r="G65" s="434">
        <v>3669496</v>
      </c>
    </row>
    <row r="66" spans="1:7" s="433" customFormat="1" ht="15" x14ac:dyDescent="0.3">
      <c r="A66" s="433" t="s">
        <v>350</v>
      </c>
      <c r="B66" s="434">
        <f>SUM(B72:B74)</f>
        <v>2467117</v>
      </c>
      <c r="C66" s="434">
        <f t="shared" ref="C66:G66" si="23">SUM(C72:C74)</f>
        <v>239526</v>
      </c>
      <c r="D66" s="434">
        <f t="shared" si="23"/>
        <v>146462</v>
      </c>
      <c r="E66" s="434">
        <f t="shared" si="23"/>
        <v>84425</v>
      </c>
      <c r="F66" s="434">
        <f t="shared" si="23"/>
        <v>2853105</v>
      </c>
      <c r="G66" s="434">
        <f t="shared" si="23"/>
        <v>2937530</v>
      </c>
    </row>
    <row r="67" spans="1:7" s="433" customFormat="1" ht="15" x14ac:dyDescent="0.3">
      <c r="A67" s="433" t="s">
        <v>351</v>
      </c>
      <c r="B67" s="434">
        <f>SUM(B70:B78)</f>
        <v>10443660</v>
      </c>
      <c r="C67" s="434">
        <f t="shared" ref="C67:G67" si="24">SUM(C70:C78)</f>
        <v>990044</v>
      </c>
      <c r="D67" s="434">
        <f t="shared" si="24"/>
        <v>554479</v>
      </c>
      <c r="E67" s="434">
        <f t="shared" si="24"/>
        <v>347066</v>
      </c>
      <c r="F67" s="434">
        <f t="shared" si="24"/>
        <v>11988183</v>
      </c>
      <c r="G67" s="434">
        <f t="shared" si="24"/>
        <v>12335249</v>
      </c>
    </row>
    <row r="68" spans="1:7" s="433" customFormat="1" ht="15" x14ac:dyDescent="0.3">
      <c r="A68" s="433" t="s">
        <v>352</v>
      </c>
      <c r="B68" s="434">
        <f>SUM(B79:B82)</f>
        <v>7067684</v>
      </c>
      <c r="C68" s="434">
        <f t="shared" ref="C68:G68" si="25">SUM(C79:C82)</f>
        <v>727725</v>
      </c>
      <c r="D68" s="434">
        <f t="shared" si="25"/>
        <v>404347</v>
      </c>
      <c r="E68" s="434">
        <f t="shared" si="25"/>
        <v>237936</v>
      </c>
      <c r="F68" s="434">
        <f t="shared" si="25"/>
        <v>8199756</v>
      </c>
      <c r="G68" s="434">
        <f t="shared" si="25"/>
        <v>8437692</v>
      </c>
    </row>
    <row r="69" spans="1:7" x14ac:dyDescent="0.3">
      <c r="A69" s="429" t="s">
        <v>353</v>
      </c>
      <c r="B69" s="430">
        <v>4648695</v>
      </c>
      <c r="C69" s="430">
        <v>459846</v>
      </c>
      <c r="D69" s="430">
        <v>300265</v>
      </c>
      <c r="E69" s="430">
        <v>139433</v>
      </c>
      <c r="F69" s="430">
        <v>5408806</v>
      </c>
      <c r="G69" s="430">
        <v>5548239</v>
      </c>
    </row>
    <row r="70" spans="1:7" x14ac:dyDescent="0.3">
      <c r="A70" s="429" t="s">
        <v>354</v>
      </c>
      <c r="B70" s="430">
        <v>305110</v>
      </c>
      <c r="C70" s="430">
        <v>27290</v>
      </c>
      <c r="D70" s="430">
        <v>16943</v>
      </c>
      <c r="E70" s="430">
        <v>11428</v>
      </c>
      <c r="F70" s="430">
        <v>349343</v>
      </c>
      <c r="G70" s="430">
        <v>360771</v>
      </c>
    </row>
    <row r="71" spans="1:7" x14ac:dyDescent="0.3">
      <c r="A71" s="433" t="s">
        <v>355</v>
      </c>
      <c r="B71" s="424">
        <v>313367</v>
      </c>
      <c r="C71" s="424">
        <v>28431</v>
      </c>
      <c r="D71" s="424">
        <v>17863</v>
      </c>
      <c r="E71" s="424">
        <v>11534</v>
      </c>
      <c r="F71" s="424">
        <v>359661</v>
      </c>
      <c r="G71" s="424">
        <v>371195</v>
      </c>
    </row>
    <row r="72" spans="1:7" s="44" customFormat="1" x14ac:dyDescent="0.3">
      <c r="A72" s="436" t="s">
        <v>356</v>
      </c>
      <c r="B72" s="437">
        <v>324403</v>
      </c>
      <c r="C72" s="437">
        <v>29913</v>
      </c>
      <c r="D72" s="437">
        <v>18301</v>
      </c>
      <c r="E72" s="437">
        <v>12160</v>
      </c>
      <c r="F72" s="437">
        <v>372617</v>
      </c>
      <c r="G72" s="437">
        <v>384777</v>
      </c>
    </row>
    <row r="73" spans="1:7" s="44" customFormat="1" x14ac:dyDescent="0.3">
      <c r="A73" s="436" t="s">
        <v>357</v>
      </c>
      <c r="B73" s="437">
        <v>337046</v>
      </c>
      <c r="C73" s="437">
        <v>32326</v>
      </c>
      <c r="D73" s="437">
        <v>20192</v>
      </c>
      <c r="E73" s="437">
        <v>12124</v>
      </c>
      <c r="F73" s="437">
        <v>389564</v>
      </c>
      <c r="G73" s="437">
        <v>401688</v>
      </c>
    </row>
    <row r="74" spans="1:7" s="44" customFormat="1" x14ac:dyDescent="0.3">
      <c r="A74" s="436" t="s">
        <v>358</v>
      </c>
      <c r="B74" s="437">
        <v>1805668</v>
      </c>
      <c r="C74" s="437">
        <v>177287</v>
      </c>
      <c r="D74" s="437">
        <v>107969</v>
      </c>
      <c r="E74" s="437">
        <v>60141</v>
      </c>
      <c r="F74" s="437">
        <v>2090924</v>
      </c>
      <c r="G74" s="437">
        <v>2151065</v>
      </c>
    </row>
    <row r="75" spans="1:7" x14ac:dyDescent="0.3">
      <c r="A75" s="429" t="s">
        <v>359</v>
      </c>
      <c r="B75" s="430">
        <v>1935980</v>
      </c>
      <c r="C75" s="430">
        <v>190532</v>
      </c>
      <c r="D75" s="430">
        <v>104931</v>
      </c>
      <c r="E75" s="430">
        <v>61259</v>
      </c>
      <c r="F75" s="430">
        <v>2231443</v>
      </c>
      <c r="G75" s="430">
        <v>2292702</v>
      </c>
    </row>
    <row r="76" spans="1:7" x14ac:dyDescent="0.3">
      <c r="A76" s="429" t="s">
        <v>360</v>
      </c>
      <c r="B76" s="430">
        <v>1889726</v>
      </c>
      <c r="C76" s="430">
        <v>177941</v>
      </c>
      <c r="D76" s="430">
        <v>94145</v>
      </c>
      <c r="E76" s="430">
        <v>62275</v>
      </c>
      <c r="F76" s="430">
        <v>2161812</v>
      </c>
      <c r="G76" s="430">
        <v>2224087</v>
      </c>
    </row>
    <row r="77" spans="1:7" x14ac:dyDescent="0.3">
      <c r="A77" s="429" t="s">
        <v>361</v>
      </c>
      <c r="B77" s="430">
        <v>1845854</v>
      </c>
      <c r="C77" s="430">
        <v>170749</v>
      </c>
      <c r="D77" s="430">
        <v>90880</v>
      </c>
      <c r="E77" s="430">
        <v>59843</v>
      </c>
      <c r="F77" s="430">
        <v>2107483</v>
      </c>
      <c r="G77" s="430">
        <v>2167326</v>
      </c>
    </row>
    <row r="78" spans="1:7" x14ac:dyDescent="0.3">
      <c r="A78" s="429" t="s">
        <v>362</v>
      </c>
      <c r="B78" s="430">
        <v>1686506</v>
      </c>
      <c r="C78" s="430">
        <v>155575</v>
      </c>
      <c r="D78" s="430">
        <v>83255</v>
      </c>
      <c r="E78" s="430">
        <v>56302</v>
      </c>
      <c r="F78" s="430">
        <v>1925336</v>
      </c>
      <c r="G78" s="430">
        <v>1981638</v>
      </c>
    </row>
    <row r="79" spans="1:7" x14ac:dyDescent="0.3">
      <c r="A79" s="429" t="s">
        <v>363</v>
      </c>
      <c r="B79" s="430">
        <v>1879694</v>
      </c>
      <c r="C79" s="430">
        <v>180561</v>
      </c>
      <c r="D79" s="430">
        <v>100487</v>
      </c>
      <c r="E79" s="430">
        <v>62274</v>
      </c>
      <c r="F79" s="430">
        <v>2160742</v>
      </c>
      <c r="G79" s="430">
        <v>2223016</v>
      </c>
    </row>
    <row r="80" spans="1:7" x14ac:dyDescent="0.3">
      <c r="A80" s="429" t="s">
        <v>364</v>
      </c>
      <c r="B80" s="430">
        <v>1931434</v>
      </c>
      <c r="C80" s="430">
        <v>195869</v>
      </c>
      <c r="D80" s="430">
        <v>107939</v>
      </c>
      <c r="E80" s="430">
        <v>64935</v>
      </c>
      <c r="F80" s="430">
        <v>2235242</v>
      </c>
      <c r="G80" s="430">
        <v>2300177</v>
      </c>
    </row>
    <row r="81" spans="1:7" x14ac:dyDescent="0.3">
      <c r="A81" s="429" t="s">
        <v>365</v>
      </c>
      <c r="B81" s="430">
        <v>1763370</v>
      </c>
      <c r="C81" s="430">
        <v>188052</v>
      </c>
      <c r="D81" s="430">
        <v>103527</v>
      </c>
      <c r="E81" s="430">
        <v>59816</v>
      </c>
      <c r="F81" s="430">
        <v>2054949</v>
      </c>
      <c r="G81" s="430">
        <v>2114765</v>
      </c>
    </row>
    <row r="82" spans="1:7" x14ac:dyDescent="0.3">
      <c r="A82" s="429" t="s">
        <v>366</v>
      </c>
      <c r="B82" s="430">
        <v>1493186</v>
      </c>
      <c r="C82" s="430">
        <v>163243</v>
      </c>
      <c r="D82" s="430">
        <v>92394</v>
      </c>
      <c r="E82" s="430">
        <v>50911</v>
      </c>
      <c r="F82" s="430">
        <v>1748823</v>
      </c>
      <c r="G82" s="430">
        <v>1799734</v>
      </c>
    </row>
    <row r="83" spans="1:7" x14ac:dyDescent="0.3">
      <c r="A83" s="429" t="s">
        <v>367</v>
      </c>
      <c r="B83" s="430">
        <v>1366142</v>
      </c>
      <c r="C83" s="430">
        <v>145014</v>
      </c>
      <c r="D83" s="430">
        <v>89841</v>
      </c>
      <c r="E83" s="430">
        <v>43738</v>
      </c>
      <c r="F83" s="430">
        <v>1600997</v>
      </c>
      <c r="G83" s="430">
        <v>1644735</v>
      </c>
    </row>
    <row r="84" spans="1:7" x14ac:dyDescent="0.3">
      <c r="A84" s="429" t="s">
        <v>368</v>
      </c>
      <c r="B84" s="430">
        <v>1304718</v>
      </c>
      <c r="C84" s="430">
        <v>128355</v>
      </c>
      <c r="D84" s="430">
        <v>84687</v>
      </c>
      <c r="E84" s="430">
        <v>38095</v>
      </c>
      <c r="F84" s="430">
        <v>1517760</v>
      </c>
      <c r="G84" s="430">
        <v>1555855</v>
      </c>
    </row>
    <row r="85" spans="1:7" x14ac:dyDescent="0.3">
      <c r="A85" s="429" t="s">
        <v>369</v>
      </c>
      <c r="B85" s="430">
        <v>861788</v>
      </c>
      <c r="C85" s="430">
        <v>85041</v>
      </c>
      <c r="D85" s="430">
        <v>57103</v>
      </c>
      <c r="E85" s="430">
        <v>27065</v>
      </c>
      <c r="F85" s="430">
        <v>1003932</v>
      </c>
      <c r="G85" s="430">
        <v>1030997</v>
      </c>
    </row>
    <row r="86" spans="1:7" x14ac:dyDescent="0.3">
      <c r="A86" s="429" t="s">
        <v>370</v>
      </c>
      <c r="B86" s="430">
        <v>616872</v>
      </c>
      <c r="C86" s="430">
        <v>58324</v>
      </c>
      <c r="D86" s="430">
        <v>38632</v>
      </c>
      <c r="E86" s="430">
        <v>17578</v>
      </c>
      <c r="F86" s="430">
        <v>713828</v>
      </c>
      <c r="G86" s="430">
        <v>731406</v>
      </c>
    </row>
    <row r="87" spans="1:7" x14ac:dyDescent="0.3">
      <c r="A87" s="429" t="s">
        <v>371</v>
      </c>
      <c r="B87" s="430">
        <v>499175</v>
      </c>
      <c r="C87" s="430">
        <v>43112</v>
      </c>
      <c r="D87" s="430">
        <v>30002</v>
      </c>
      <c r="E87" s="430">
        <v>12957</v>
      </c>
      <c r="F87" s="430">
        <v>572289</v>
      </c>
      <c r="G87" s="430">
        <v>585246</v>
      </c>
    </row>
    <row r="88" spans="1:7" x14ac:dyDescent="0.3">
      <c r="A88" s="429"/>
      <c r="B88" s="430"/>
      <c r="C88" s="430"/>
      <c r="D88" s="430"/>
      <c r="E88" s="430"/>
      <c r="F88" s="430"/>
      <c r="G88" s="430"/>
    </row>
    <row r="91" spans="1:7" ht="18" x14ac:dyDescent="0.3">
      <c r="A91" s="423" t="s">
        <v>336</v>
      </c>
    </row>
    <row r="92" spans="1:7" x14ac:dyDescent="0.3">
      <c r="A92" s="425" t="s">
        <v>337</v>
      </c>
    </row>
    <row r="94" spans="1:7" x14ac:dyDescent="0.3">
      <c r="A94" s="426" t="s">
        <v>338</v>
      </c>
      <c r="B94" s="426">
        <v>2018</v>
      </c>
    </row>
    <row r="95" spans="1:7" x14ac:dyDescent="0.3">
      <c r="A95" s="426" t="s">
        <v>339</v>
      </c>
      <c r="B95" s="426" t="s">
        <v>373</v>
      </c>
    </row>
    <row r="97" spans="1:12" ht="26.1" customHeight="1" x14ac:dyDescent="0.3">
      <c r="B97" s="427" t="s">
        <v>0</v>
      </c>
      <c r="C97" s="427" t="s">
        <v>1</v>
      </c>
      <c r="D97" s="427" t="s">
        <v>2</v>
      </c>
      <c r="E97" s="427" t="s">
        <v>3</v>
      </c>
      <c r="F97" s="427" t="s">
        <v>340</v>
      </c>
      <c r="G97" s="427" t="s">
        <v>4</v>
      </c>
    </row>
    <row r="98" spans="1:12" ht="26.1" customHeight="1" x14ac:dyDescent="0.3">
      <c r="A98" s="428" t="s">
        <v>221</v>
      </c>
      <c r="B98" s="427" t="s">
        <v>341</v>
      </c>
      <c r="C98" s="427" t="s">
        <v>342</v>
      </c>
      <c r="D98" s="427" t="s">
        <v>343</v>
      </c>
      <c r="E98" s="427" t="s">
        <v>344</v>
      </c>
      <c r="F98" s="427" t="s">
        <v>345</v>
      </c>
      <c r="G98" s="427" t="s">
        <v>346</v>
      </c>
    </row>
    <row r="99" spans="1:12" x14ac:dyDescent="0.3">
      <c r="A99" s="429" t="s">
        <v>347</v>
      </c>
      <c r="B99" s="430">
        <f>B110</f>
        <v>2919889</v>
      </c>
      <c r="C99" s="430">
        <f t="shared" ref="C99:G99" si="26">C110</f>
        <v>286180</v>
      </c>
      <c r="D99" s="430">
        <f t="shared" si="26"/>
        <v>165369</v>
      </c>
      <c r="E99" s="430">
        <f t="shared" si="26"/>
        <v>100158</v>
      </c>
      <c r="F99" s="430">
        <f t="shared" si="26"/>
        <v>3371438</v>
      </c>
      <c r="G99" s="430">
        <f t="shared" si="26"/>
        <v>3471596</v>
      </c>
      <c r="I99" s="431">
        <f>B99/$G$99</f>
        <v>0.8410797224100961</v>
      </c>
      <c r="J99" s="431">
        <f t="shared" ref="J99:L99" si="27">C99/$G$99</f>
        <v>8.243470726432453E-2</v>
      </c>
      <c r="K99" s="431">
        <f t="shared" si="27"/>
        <v>4.7634863042819497E-2</v>
      </c>
      <c r="L99" s="431">
        <f t="shared" si="27"/>
        <v>2.885070728275986E-2</v>
      </c>
    </row>
    <row r="100" spans="1:12" x14ac:dyDescent="0.3">
      <c r="A100" s="429" t="s">
        <v>129</v>
      </c>
      <c r="B100" s="430">
        <f>B120+B121</f>
        <v>3777815</v>
      </c>
      <c r="C100" s="430">
        <f t="shared" ref="C100:G100" si="28">C120+C121</f>
        <v>375125</v>
      </c>
      <c r="D100" s="430">
        <f t="shared" si="28"/>
        <v>195705</v>
      </c>
      <c r="E100" s="430">
        <f t="shared" si="28"/>
        <v>125098</v>
      </c>
      <c r="F100" s="430">
        <f t="shared" si="28"/>
        <v>4348645</v>
      </c>
      <c r="G100" s="430">
        <f t="shared" si="28"/>
        <v>4473743</v>
      </c>
    </row>
    <row r="101" spans="1:12" x14ac:dyDescent="0.3">
      <c r="A101" s="429" t="s">
        <v>130</v>
      </c>
      <c r="B101" s="430">
        <f>B122+B123</f>
        <v>3575707</v>
      </c>
      <c r="C101" s="430">
        <f t="shared" ref="C101:G101" si="29">C122+C123</f>
        <v>339195</v>
      </c>
      <c r="D101" s="430">
        <f t="shared" si="29"/>
        <v>178654</v>
      </c>
      <c r="E101" s="430">
        <f t="shared" si="29"/>
        <v>123106</v>
      </c>
      <c r="F101" s="430">
        <f t="shared" si="29"/>
        <v>4093556</v>
      </c>
      <c r="G101" s="430">
        <f t="shared" si="29"/>
        <v>4216662</v>
      </c>
    </row>
    <row r="102" spans="1:12" x14ac:dyDescent="0.3">
      <c r="A102" s="429" t="s">
        <v>131</v>
      </c>
      <c r="B102" s="430">
        <f>B124+B125</f>
        <v>3903565</v>
      </c>
      <c r="C102" s="430">
        <f t="shared" ref="C102:G102" si="30">C124+C125</f>
        <v>402544</v>
      </c>
      <c r="D102" s="430">
        <f t="shared" si="30"/>
        <v>219409</v>
      </c>
      <c r="E102" s="430">
        <f t="shared" si="30"/>
        <v>132924</v>
      </c>
      <c r="F102" s="430">
        <f t="shared" si="30"/>
        <v>4525518</v>
      </c>
      <c r="G102" s="430">
        <f t="shared" si="30"/>
        <v>4658442</v>
      </c>
    </row>
    <row r="103" spans="1:12" x14ac:dyDescent="0.3">
      <c r="A103" s="429" t="s">
        <v>132</v>
      </c>
      <c r="B103" s="430">
        <f>B126+B127</f>
        <v>3361147</v>
      </c>
      <c r="C103" s="430">
        <f t="shared" ref="C103:G103" si="31">C126+C127</f>
        <v>371671</v>
      </c>
      <c r="D103" s="430">
        <f t="shared" si="31"/>
        <v>205966</v>
      </c>
      <c r="E103" s="430">
        <f t="shared" si="31"/>
        <v>113646</v>
      </c>
      <c r="F103" s="430">
        <f t="shared" si="31"/>
        <v>3938784</v>
      </c>
      <c r="G103" s="430">
        <f t="shared" si="31"/>
        <v>4052430</v>
      </c>
    </row>
    <row r="104" spans="1:12" x14ac:dyDescent="0.3">
      <c r="A104" s="429" t="s">
        <v>72</v>
      </c>
      <c r="B104" s="430">
        <f>B128+B129</f>
        <v>2876533</v>
      </c>
      <c r="C104" s="430">
        <f t="shared" ref="C104:G104" si="32">C128+C129</f>
        <v>298009</v>
      </c>
      <c r="D104" s="430">
        <f t="shared" si="32"/>
        <v>185007</v>
      </c>
      <c r="E104" s="430">
        <f t="shared" si="32"/>
        <v>87892</v>
      </c>
      <c r="F104" s="430">
        <f t="shared" si="32"/>
        <v>3359549</v>
      </c>
      <c r="G104" s="430">
        <f t="shared" si="32"/>
        <v>3447441</v>
      </c>
    </row>
    <row r="105" spans="1:12" x14ac:dyDescent="0.3">
      <c r="A105" s="429" t="s">
        <v>73</v>
      </c>
      <c r="B105" s="430">
        <f>SUM(B130:B132)</f>
        <v>2654025</v>
      </c>
      <c r="C105" s="430">
        <f t="shared" ref="C105:G105" si="33">SUM(C130:C132)</f>
        <v>268259</v>
      </c>
      <c r="D105" s="430">
        <f t="shared" si="33"/>
        <v>166721</v>
      </c>
      <c r="E105" s="430">
        <f t="shared" si="33"/>
        <v>80872</v>
      </c>
      <c r="F105" s="430">
        <f t="shared" si="33"/>
        <v>3089005</v>
      </c>
      <c r="G105" s="430">
        <f t="shared" si="33"/>
        <v>3169877</v>
      </c>
    </row>
    <row r="106" spans="1:12" x14ac:dyDescent="0.3">
      <c r="A106" s="429" t="s">
        <v>96</v>
      </c>
      <c r="B106" s="430">
        <f>SUM(B99:B105)</f>
        <v>23068681</v>
      </c>
      <c r="C106" s="430">
        <f t="shared" ref="C106:G106" si="34">SUM(C99:C105)</f>
        <v>2340983</v>
      </c>
      <c r="D106" s="430">
        <f t="shared" si="34"/>
        <v>1316831</v>
      </c>
      <c r="E106" s="430">
        <f t="shared" si="34"/>
        <v>763696</v>
      </c>
      <c r="F106" s="430">
        <f t="shared" si="34"/>
        <v>26726495</v>
      </c>
      <c r="G106" s="430">
        <f t="shared" si="34"/>
        <v>27490191</v>
      </c>
    </row>
    <row r="108" spans="1:12" x14ac:dyDescent="0.3">
      <c r="A108" s="429" t="s">
        <v>348</v>
      </c>
      <c r="B108" s="430">
        <v>28309236</v>
      </c>
      <c r="C108" s="430">
        <v>2789349</v>
      </c>
      <c r="D108" s="430">
        <v>1591322</v>
      </c>
      <c r="E108" s="430">
        <v>955441</v>
      </c>
      <c r="F108" s="430">
        <v>32689907</v>
      </c>
      <c r="G108" s="430">
        <v>33645348</v>
      </c>
    </row>
    <row r="109" spans="1:12" x14ac:dyDescent="0.3">
      <c r="A109" s="433" t="s">
        <v>349</v>
      </c>
      <c r="B109" s="434">
        <v>17538123</v>
      </c>
      <c r="C109" s="434">
        <v>1774715</v>
      </c>
      <c r="D109" s="434">
        <v>965103</v>
      </c>
      <c r="E109" s="434">
        <v>594932</v>
      </c>
      <c r="F109" s="434">
        <v>20277941</v>
      </c>
      <c r="G109" s="434">
        <v>20872873</v>
      </c>
    </row>
    <row r="110" spans="1:12" x14ac:dyDescent="0.3">
      <c r="A110" s="433" t="s">
        <v>347</v>
      </c>
      <c r="B110" s="434">
        <v>2919889</v>
      </c>
      <c r="C110" s="434">
        <v>286180</v>
      </c>
      <c r="D110" s="434">
        <v>165369</v>
      </c>
      <c r="E110" s="434">
        <v>100158</v>
      </c>
      <c r="F110" s="434">
        <v>3371438</v>
      </c>
      <c r="G110" s="434">
        <v>3471596</v>
      </c>
    </row>
    <row r="111" spans="1:12" s="433" customFormat="1" ht="15" x14ac:dyDescent="0.3">
      <c r="A111" s="433" t="s">
        <v>350</v>
      </c>
      <c r="B111" s="434">
        <f>SUM(B117:B119)</f>
        <v>2332206</v>
      </c>
      <c r="C111" s="434">
        <f t="shared" ref="C111:G111" si="35">SUM(C117:C119)</f>
        <v>232605</v>
      </c>
      <c r="D111" s="434">
        <f t="shared" si="35"/>
        <v>133099</v>
      </c>
      <c r="E111" s="434">
        <f t="shared" si="35"/>
        <v>78246</v>
      </c>
      <c r="F111" s="434">
        <f t="shared" si="35"/>
        <v>2697910</v>
      </c>
      <c r="G111" s="434">
        <f t="shared" si="35"/>
        <v>2776156</v>
      </c>
    </row>
    <row r="112" spans="1:12" s="433" customFormat="1" ht="15" x14ac:dyDescent="0.3">
      <c r="A112" s="433" t="s">
        <v>351</v>
      </c>
      <c r="B112" s="434">
        <f>SUM(B115:B123)</f>
        <v>10273411</v>
      </c>
      <c r="C112" s="434">
        <f t="shared" ref="C112:G112" si="36">SUM(C115:C123)</f>
        <v>1000500</v>
      </c>
      <c r="D112" s="434">
        <f t="shared" si="36"/>
        <v>539728</v>
      </c>
      <c r="E112" s="434">
        <f t="shared" si="36"/>
        <v>348362</v>
      </c>
      <c r="F112" s="434">
        <f t="shared" si="36"/>
        <v>11813639</v>
      </c>
      <c r="G112" s="434">
        <f t="shared" si="36"/>
        <v>12162001</v>
      </c>
    </row>
    <row r="113" spans="1:7" s="433" customFormat="1" ht="15" x14ac:dyDescent="0.3">
      <c r="A113" s="433" t="s">
        <v>352</v>
      </c>
      <c r="B113" s="434">
        <f>SUM(B124:B127)</f>
        <v>7264712</v>
      </c>
      <c r="C113" s="434">
        <f t="shared" ref="C113:G113" si="37">SUM(C124:C127)</f>
        <v>774215</v>
      </c>
      <c r="D113" s="434">
        <f t="shared" si="37"/>
        <v>425375</v>
      </c>
      <c r="E113" s="434">
        <f t="shared" si="37"/>
        <v>246570</v>
      </c>
      <c r="F113" s="434">
        <f t="shared" si="37"/>
        <v>8464302</v>
      </c>
      <c r="G113" s="434">
        <f t="shared" si="37"/>
        <v>8710872</v>
      </c>
    </row>
    <row r="114" spans="1:7" x14ac:dyDescent="0.3">
      <c r="A114" s="429" t="s">
        <v>353</v>
      </c>
      <c r="B114" s="430">
        <v>5530558</v>
      </c>
      <c r="C114" s="430">
        <v>566268</v>
      </c>
      <c r="D114" s="430">
        <v>351728</v>
      </c>
      <c r="E114" s="430">
        <v>168764</v>
      </c>
      <c r="F114" s="430">
        <v>6448554</v>
      </c>
      <c r="G114" s="430">
        <v>6617318</v>
      </c>
    </row>
    <row r="115" spans="1:7" x14ac:dyDescent="0.3">
      <c r="A115" s="429" t="s">
        <v>354</v>
      </c>
      <c r="B115" s="430">
        <v>288845</v>
      </c>
      <c r="C115" s="430">
        <v>26180</v>
      </c>
      <c r="D115" s="430">
        <v>15860</v>
      </c>
      <c r="E115" s="430">
        <v>10927</v>
      </c>
      <c r="F115" s="430">
        <v>330885</v>
      </c>
      <c r="G115" s="430">
        <v>341812</v>
      </c>
    </row>
    <row r="116" spans="1:7" x14ac:dyDescent="0.3">
      <c r="A116" s="436" t="s">
        <v>355</v>
      </c>
      <c r="B116" s="437">
        <v>298838</v>
      </c>
      <c r="C116" s="437">
        <v>27395</v>
      </c>
      <c r="D116" s="437">
        <v>16410</v>
      </c>
      <c r="E116" s="437">
        <v>10985</v>
      </c>
      <c r="F116" s="437">
        <v>342643</v>
      </c>
      <c r="G116" s="437">
        <v>353628</v>
      </c>
    </row>
    <row r="117" spans="1:7" s="44" customFormat="1" x14ac:dyDescent="0.3">
      <c r="A117" s="436" t="s">
        <v>356</v>
      </c>
      <c r="B117" s="437">
        <v>305833</v>
      </c>
      <c r="C117" s="437">
        <v>28010</v>
      </c>
      <c r="D117" s="437">
        <v>17179</v>
      </c>
      <c r="E117" s="437">
        <v>11197</v>
      </c>
      <c r="F117" s="437">
        <v>351022</v>
      </c>
      <c r="G117" s="437">
        <v>362219</v>
      </c>
    </row>
    <row r="118" spans="1:7" s="44" customFormat="1" x14ac:dyDescent="0.3">
      <c r="A118" s="436" t="s">
        <v>357</v>
      </c>
      <c r="B118" s="437">
        <v>319387</v>
      </c>
      <c r="C118" s="437">
        <v>31258</v>
      </c>
      <c r="D118" s="437">
        <v>18583</v>
      </c>
      <c r="E118" s="437">
        <v>11199</v>
      </c>
      <c r="F118" s="437">
        <v>369228</v>
      </c>
      <c r="G118" s="437">
        <v>380427</v>
      </c>
    </row>
    <row r="119" spans="1:7" s="44" customFormat="1" x14ac:dyDescent="0.3">
      <c r="A119" s="436" t="s">
        <v>358</v>
      </c>
      <c r="B119" s="437">
        <v>1706986</v>
      </c>
      <c r="C119" s="437">
        <v>173337</v>
      </c>
      <c r="D119" s="437">
        <v>97337</v>
      </c>
      <c r="E119" s="437">
        <v>55850</v>
      </c>
      <c r="F119" s="437">
        <v>1977660</v>
      </c>
      <c r="G119" s="437">
        <v>2033510</v>
      </c>
    </row>
    <row r="120" spans="1:7" x14ac:dyDescent="0.3">
      <c r="A120" s="429" t="s">
        <v>359</v>
      </c>
      <c r="B120" s="430">
        <v>1879944</v>
      </c>
      <c r="C120" s="430">
        <v>191808</v>
      </c>
      <c r="D120" s="430">
        <v>101417</v>
      </c>
      <c r="E120" s="430">
        <v>61304</v>
      </c>
      <c r="F120" s="430">
        <v>2173169</v>
      </c>
      <c r="G120" s="430">
        <v>2234473</v>
      </c>
    </row>
    <row r="121" spans="1:7" x14ac:dyDescent="0.3">
      <c r="A121" s="429" t="s">
        <v>360</v>
      </c>
      <c r="B121" s="430">
        <v>1897871</v>
      </c>
      <c r="C121" s="430">
        <v>183317</v>
      </c>
      <c r="D121" s="430">
        <v>94288</v>
      </c>
      <c r="E121" s="430">
        <v>63794</v>
      </c>
      <c r="F121" s="430">
        <v>2175476</v>
      </c>
      <c r="G121" s="430">
        <v>2239270</v>
      </c>
    </row>
    <row r="122" spans="1:7" x14ac:dyDescent="0.3">
      <c r="A122" s="429" t="s">
        <v>361</v>
      </c>
      <c r="B122" s="430">
        <v>1871629</v>
      </c>
      <c r="C122" s="430">
        <v>177248</v>
      </c>
      <c r="D122" s="430">
        <v>92538</v>
      </c>
      <c r="E122" s="430">
        <v>63493</v>
      </c>
      <c r="F122" s="430">
        <v>2141415</v>
      </c>
      <c r="G122" s="430">
        <v>2204908</v>
      </c>
    </row>
    <row r="123" spans="1:7" x14ac:dyDescent="0.3">
      <c r="A123" s="429" t="s">
        <v>362</v>
      </c>
      <c r="B123" s="430">
        <v>1704078</v>
      </c>
      <c r="C123" s="430">
        <v>161947</v>
      </c>
      <c r="D123" s="430">
        <v>86116</v>
      </c>
      <c r="E123" s="430">
        <v>59613</v>
      </c>
      <c r="F123" s="430">
        <v>1952141</v>
      </c>
      <c r="G123" s="430">
        <v>2011754</v>
      </c>
    </row>
    <row r="124" spans="1:7" x14ac:dyDescent="0.3">
      <c r="A124" s="429" t="s">
        <v>363</v>
      </c>
      <c r="B124" s="430">
        <v>1919548</v>
      </c>
      <c r="C124" s="430">
        <v>193726</v>
      </c>
      <c r="D124" s="430">
        <v>105668</v>
      </c>
      <c r="E124" s="430">
        <v>65442</v>
      </c>
      <c r="F124" s="430">
        <v>2218942</v>
      </c>
      <c r="G124" s="430">
        <v>2284384</v>
      </c>
    </row>
    <row r="125" spans="1:7" x14ac:dyDescent="0.3">
      <c r="A125" s="429" t="s">
        <v>364</v>
      </c>
      <c r="B125" s="430">
        <v>1984017</v>
      </c>
      <c r="C125" s="430">
        <v>208818</v>
      </c>
      <c r="D125" s="430">
        <v>113741</v>
      </c>
      <c r="E125" s="430">
        <v>67482</v>
      </c>
      <c r="F125" s="430">
        <v>2306576</v>
      </c>
      <c r="G125" s="430">
        <v>2374058</v>
      </c>
    </row>
    <row r="126" spans="1:7" x14ac:dyDescent="0.3">
      <c r="A126" s="429" t="s">
        <v>365</v>
      </c>
      <c r="B126" s="430">
        <v>1809959</v>
      </c>
      <c r="C126" s="430">
        <v>198608</v>
      </c>
      <c r="D126" s="430">
        <v>108708</v>
      </c>
      <c r="E126" s="430">
        <v>61780</v>
      </c>
      <c r="F126" s="430">
        <v>2117275</v>
      </c>
      <c r="G126" s="430">
        <v>2179055</v>
      </c>
    </row>
    <row r="127" spans="1:7" x14ac:dyDescent="0.3">
      <c r="A127" s="429" t="s">
        <v>366</v>
      </c>
      <c r="B127" s="430">
        <v>1551188</v>
      </c>
      <c r="C127" s="430">
        <v>173063</v>
      </c>
      <c r="D127" s="430">
        <v>97258</v>
      </c>
      <c r="E127" s="430">
        <v>51866</v>
      </c>
      <c r="F127" s="430">
        <v>1821509</v>
      </c>
      <c r="G127" s="430">
        <v>1873375</v>
      </c>
    </row>
    <row r="128" spans="1:7" x14ac:dyDescent="0.3">
      <c r="A128" s="429" t="s">
        <v>367</v>
      </c>
      <c r="B128" s="430">
        <v>1456451</v>
      </c>
      <c r="C128" s="430">
        <v>155399</v>
      </c>
      <c r="D128" s="430">
        <v>94342</v>
      </c>
      <c r="E128" s="430">
        <v>45508</v>
      </c>
      <c r="F128" s="430">
        <v>1706192</v>
      </c>
      <c r="G128" s="430">
        <v>1751700</v>
      </c>
    </row>
    <row r="129" spans="1:7" x14ac:dyDescent="0.3">
      <c r="A129" s="429" t="s">
        <v>368</v>
      </c>
      <c r="B129" s="430">
        <v>1420082</v>
      </c>
      <c r="C129" s="430">
        <v>142610</v>
      </c>
      <c r="D129" s="430">
        <v>90665</v>
      </c>
      <c r="E129" s="430">
        <v>42384</v>
      </c>
      <c r="F129" s="430">
        <v>1653357</v>
      </c>
      <c r="G129" s="430">
        <v>1695741</v>
      </c>
    </row>
    <row r="130" spans="1:7" x14ac:dyDescent="0.3">
      <c r="A130" s="429" t="s">
        <v>369</v>
      </c>
      <c r="B130" s="430">
        <v>1001338</v>
      </c>
      <c r="C130" s="430">
        <v>106061</v>
      </c>
      <c r="D130" s="430">
        <v>64896</v>
      </c>
      <c r="E130" s="430">
        <v>32279</v>
      </c>
      <c r="F130" s="430">
        <v>1172295</v>
      </c>
      <c r="G130" s="430">
        <v>1204574</v>
      </c>
    </row>
    <row r="131" spans="1:7" x14ac:dyDescent="0.3">
      <c r="A131" s="429" t="s">
        <v>370</v>
      </c>
      <c r="B131" s="430">
        <v>786884</v>
      </c>
      <c r="C131" s="430">
        <v>81934</v>
      </c>
      <c r="D131" s="430">
        <v>49409</v>
      </c>
      <c r="E131" s="430">
        <v>23830</v>
      </c>
      <c r="F131" s="430">
        <v>918227</v>
      </c>
      <c r="G131" s="430">
        <v>942057</v>
      </c>
    </row>
    <row r="132" spans="1:7" x14ac:dyDescent="0.3">
      <c r="A132" s="429" t="s">
        <v>371</v>
      </c>
      <c r="B132" s="430">
        <v>865803</v>
      </c>
      <c r="C132" s="430">
        <v>80264</v>
      </c>
      <c r="D132" s="430">
        <v>52416</v>
      </c>
      <c r="E132" s="430">
        <v>24763</v>
      </c>
      <c r="F132" s="430">
        <v>998483</v>
      </c>
      <c r="G132" s="430">
        <v>1023246</v>
      </c>
    </row>
    <row r="133" spans="1:7" x14ac:dyDescent="0.3">
      <c r="A133" s="429"/>
      <c r="B133" s="430"/>
      <c r="C133" s="430"/>
      <c r="D133" s="430"/>
      <c r="E133" s="430"/>
      <c r="F133" s="430"/>
      <c r="G133" s="430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2">
    <tabColor rgb="FFF1A78A"/>
    <pageSetUpPr fitToPage="1"/>
  </sheetPr>
  <dimension ref="A1:I1"/>
  <sheetViews>
    <sheetView showGridLines="0" workbookViewId="0"/>
  </sheetViews>
  <sheetFormatPr defaultColWidth="9.140625" defaultRowHeight="16.5" x14ac:dyDescent="0.3"/>
  <cols>
    <col min="1" max="20" width="9.140625" style="44"/>
    <col min="21" max="21" width="2.5703125" style="44" customWidth="1"/>
    <col min="22" max="16384" width="9.140625" style="44"/>
  </cols>
  <sheetData>
    <row r="1" spans="1:9" x14ac:dyDescent="0.3">
      <c r="A1" s="244" t="s">
        <v>145</v>
      </c>
      <c r="B1" s="61"/>
      <c r="G1" s="61"/>
      <c r="H1" s="61"/>
      <c r="I1" s="61"/>
    </row>
  </sheetData>
  <hyperlinks>
    <hyperlink ref="A1" location="'Chapter 2a'!A1" display="Back to Table of Contents" xr:uid="{6CF34392-C15E-49C7-93C2-02B302EE9C6C}"/>
  </hyperlinks>
  <pageMargins left="0.7" right="0.7" top="0.75" bottom="0.75" header="0.3" footer="0.3"/>
  <pageSetup paperSize="9" scale="7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6">
    <tabColor rgb="FFFF9999"/>
  </sheetPr>
  <dimension ref="A1:U90"/>
  <sheetViews>
    <sheetView zoomScale="80" zoomScaleNormal="80" workbookViewId="0">
      <pane xSplit="2" ySplit="4" topLeftCell="M23" activePane="bottomRight" state="frozen"/>
      <selection activeCell="M5" sqref="M5"/>
      <selection pane="topRight" activeCell="M5" sqref="M5"/>
      <selection pane="bottomLeft" activeCell="M5" sqref="M5"/>
      <selection pane="bottomRight" activeCell="E22" sqref="E22"/>
    </sheetView>
  </sheetViews>
  <sheetFormatPr defaultColWidth="9.140625" defaultRowHeight="16.5" x14ac:dyDescent="0.3"/>
  <cols>
    <col min="1" max="1" width="11.85546875" style="44" customWidth="1"/>
    <col min="2" max="2" width="63" style="44" bestFit="1" customWidth="1"/>
    <col min="3" max="3" width="66.28515625" style="44" bestFit="1" customWidth="1"/>
    <col min="4" max="4" width="13.42578125" style="44" bestFit="1" customWidth="1"/>
    <col min="5" max="5" width="11.7109375" style="44" bestFit="1" customWidth="1"/>
    <col min="6" max="6" width="11.5703125" style="44" customWidth="1"/>
    <col min="7" max="7" width="56.5703125" style="44" customWidth="1"/>
    <col min="8" max="8" width="10.140625" style="44" customWidth="1"/>
    <col min="9" max="9" width="11" style="44" bestFit="1" customWidth="1"/>
    <col min="10" max="10" width="10.85546875" style="44" customWidth="1"/>
    <col min="11" max="11" width="56" style="44" customWidth="1"/>
    <col min="12" max="12" width="11.42578125" style="44" bestFit="1" customWidth="1"/>
    <col min="13" max="14" width="10.5703125" style="44" customWidth="1"/>
    <col min="15" max="15" width="56.28515625" style="44" customWidth="1"/>
    <col min="16" max="16" width="11.7109375" style="44" bestFit="1" customWidth="1"/>
    <col min="17" max="18" width="11.85546875" style="44" customWidth="1"/>
    <col min="19" max="19" width="67.5703125" style="44" customWidth="1"/>
    <col min="20" max="20" width="13.42578125" style="44" bestFit="1" customWidth="1"/>
    <col min="21" max="21" width="11" style="44" customWidth="1"/>
    <col min="22" max="23" width="9.5703125" style="44" bestFit="1" customWidth="1"/>
    <col min="24" max="16384" width="9.140625" style="44"/>
  </cols>
  <sheetData>
    <row r="1" spans="1:21" x14ac:dyDescent="0.3">
      <c r="A1" s="100" t="s">
        <v>194</v>
      </c>
      <c r="D1" s="236" t="s">
        <v>0</v>
      </c>
      <c r="E1" s="236"/>
      <c r="F1" s="169"/>
      <c r="H1" s="236" t="s">
        <v>1</v>
      </c>
      <c r="I1" s="236"/>
      <c r="J1" s="169"/>
      <c r="K1" s="100"/>
      <c r="L1" s="236" t="s">
        <v>2</v>
      </c>
      <c r="M1" s="236"/>
      <c r="N1" s="169"/>
      <c r="O1" s="100"/>
      <c r="P1" s="236" t="s">
        <v>3</v>
      </c>
      <c r="Q1" s="236"/>
      <c r="R1" s="169"/>
      <c r="S1" s="100"/>
      <c r="T1" s="236" t="s">
        <v>4</v>
      </c>
      <c r="U1" s="236"/>
    </row>
    <row r="2" spans="1:21" x14ac:dyDescent="0.3">
      <c r="D2" s="236" t="s">
        <v>5</v>
      </c>
      <c r="E2" s="236"/>
      <c r="F2" s="169"/>
      <c r="H2" s="236" t="s">
        <v>5</v>
      </c>
      <c r="I2" s="236"/>
      <c r="J2" s="169"/>
      <c r="K2" s="169"/>
      <c r="L2" s="236" t="s">
        <v>5</v>
      </c>
      <c r="M2" s="236"/>
      <c r="N2" s="169"/>
      <c r="O2" s="169"/>
      <c r="P2" s="236" t="s">
        <v>5</v>
      </c>
      <c r="Q2" s="236"/>
      <c r="R2" s="169"/>
      <c r="S2" s="169"/>
      <c r="T2" s="236" t="s">
        <v>5</v>
      </c>
      <c r="U2" s="236"/>
    </row>
    <row r="3" spans="1:21" x14ac:dyDescent="0.3">
      <c r="D3" s="168">
        <v>3</v>
      </c>
      <c r="F3" s="168"/>
      <c r="H3" s="168">
        <v>5</v>
      </c>
      <c r="L3" s="88">
        <v>7</v>
      </c>
      <c r="O3" s="168"/>
      <c r="P3" s="180">
        <v>9</v>
      </c>
      <c r="T3" s="44">
        <v>11</v>
      </c>
    </row>
    <row r="4" spans="1:21" x14ac:dyDescent="0.3">
      <c r="D4" s="237" t="s">
        <v>51</v>
      </c>
      <c r="E4" s="237"/>
      <c r="F4" s="170"/>
      <c r="G4" s="168"/>
      <c r="H4" s="237" t="s">
        <v>53</v>
      </c>
      <c r="I4" s="237"/>
      <c r="J4" s="170"/>
      <c r="K4" s="168"/>
      <c r="L4" s="237" t="s">
        <v>55</v>
      </c>
      <c r="M4" s="237"/>
      <c r="N4" s="170"/>
      <c r="O4" s="168"/>
      <c r="P4" s="237" t="s">
        <v>57</v>
      </c>
      <c r="Q4" s="237"/>
      <c r="R4" s="170"/>
      <c r="S4" s="168"/>
      <c r="T4" s="237" t="s">
        <v>49</v>
      </c>
      <c r="U4" s="237"/>
    </row>
    <row r="5" spans="1:21" x14ac:dyDescent="0.3">
      <c r="D5" s="88">
        <f>SUM(D8:D12)+SUM(D20:D28)</f>
        <v>7771800</v>
      </c>
      <c r="F5" s="168"/>
      <c r="H5" s="88">
        <f>SUM(H8:H14)+SUM(H20:H28)</f>
        <v>597734</v>
      </c>
      <c r="L5" s="88">
        <f>SUM(L8:L12)+SUM(L20:L28)</f>
        <v>391667.59309038357</v>
      </c>
      <c r="O5" s="168"/>
      <c r="P5" s="88">
        <f>SUM(P8:P12)+SUM(P20:P28)</f>
        <v>271090</v>
      </c>
      <c r="T5" s="88">
        <f>SUM(T8:T12)+SUM(T20:T28)</f>
        <v>9014017.5930903833</v>
      </c>
    </row>
    <row r="6" spans="1:21" x14ac:dyDescent="0.3">
      <c r="A6" s="44" t="s">
        <v>96</v>
      </c>
      <c r="C6" s="44" t="s">
        <v>7</v>
      </c>
      <c r="D6" s="106">
        <f>VLOOKUP($A6,'2.1(data)'!$A$5:$M$31,D$3,FALSE)</f>
        <v>7771800</v>
      </c>
      <c r="F6" s="88"/>
      <c r="G6" s="44" t="s">
        <v>7</v>
      </c>
      <c r="H6" s="106">
        <f>VLOOKUP($A6,'2.1(data)'!$A$5:$M$31,H$3,FALSE)</f>
        <v>579460</v>
      </c>
      <c r="I6" s="88"/>
      <c r="J6" s="88"/>
      <c r="K6" s="44" t="s">
        <v>7</v>
      </c>
      <c r="L6" s="106">
        <f>VLOOKUP($A6,'2.1(data)'!$A$5:$M$31,L$3,FALSE)</f>
        <v>391667.59309038357</v>
      </c>
      <c r="M6" s="168"/>
      <c r="N6" s="168"/>
      <c r="O6" s="44" t="s">
        <v>7</v>
      </c>
      <c r="P6" s="106">
        <f>VLOOKUP($A6,'2.1(data)'!$A$5:$M$31,P$3,FALSE)</f>
        <v>271100</v>
      </c>
      <c r="Q6" s="168"/>
      <c r="R6" s="168"/>
      <c r="S6" s="44" t="s">
        <v>7</v>
      </c>
      <c r="T6" s="106">
        <f>VLOOKUP($A6,'2.1(data)'!$A$5:$M$31,T$3,FALSE)</f>
        <v>9014027.5930903833</v>
      </c>
      <c r="U6" s="168"/>
    </row>
    <row r="7" spans="1:21" x14ac:dyDescent="0.3">
      <c r="F7" s="88"/>
      <c r="H7" s="88"/>
      <c r="I7" s="88"/>
      <c r="J7" s="88"/>
      <c r="L7" s="88"/>
      <c r="M7" s="168"/>
      <c r="N7" s="168"/>
      <c r="P7" s="88"/>
      <c r="Q7" s="168"/>
      <c r="R7" s="168"/>
      <c r="T7" s="88"/>
      <c r="U7" s="168"/>
    </row>
    <row r="8" spans="1:21" x14ac:dyDescent="0.3">
      <c r="A8" s="44" t="s">
        <v>97</v>
      </c>
      <c r="B8" s="44" t="s">
        <v>107</v>
      </c>
      <c r="C8" s="44" t="str">
        <f>CONCATENATE($B8," ",ROUND(E8*100,1),"%")</f>
        <v>Coronary heart disease 2.2%</v>
      </c>
      <c r="D8" s="108">
        <f>VLOOKUP($A8,'2.1(data)'!$A$7:$M$31,D$3,FALSE)</f>
        <v>174600</v>
      </c>
      <c r="E8" s="280">
        <f>D8/D$6</f>
        <v>2.2465838029800046E-2</v>
      </c>
      <c r="F8" s="88"/>
      <c r="G8" s="44" t="str">
        <f>CONCATENATE($B8," ",ROUND(I8*100,1),"%")</f>
        <v>Coronary heart disease 2.8%</v>
      </c>
      <c r="H8" s="108">
        <f>VLOOKUP($A8,'2.1(data)'!$A$7:$M$31,H$3,FALSE)</f>
        <v>16122</v>
      </c>
      <c r="I8" s="280">
        <f>H8/H$6</f>
        <v>2.782245538950057E-2</v>
      </c>
      <c r="J8" s="88"/>
      <c r="K8" s="44" t="str">
        <f>CONCATENATE($B8," ",ROUND(M8*100,1),"%")</f>
        <v>Coronary heart disease 2.3%</v>
      </c>
      <c r="L8" s="108">
        <f>VLOOKUP($A8,'2.1(data)'!$A$7:$M$31,L$3,FALSE)</f>
        <v>9204</v>
      </c>
      <c r="M8" s="280">
        <f>L8/L$6</f>
        <v>2.3499518883800093E-2</v>
      </c>
      <c r="N8" s="275"/>
      <c r="O8" s="44" t="str">
        <f>CONCATENATE($B8," ",ROUND(Q8*100,1),"%")</f>
        <v>Coronary heart disease 3.1%</v>
      </c>
      <c r="P8" s="108">
        <f>VLOOKUP($A8,'2.1(data)'!$A$7:$M$31,P$3,FALSE)</f>
        <v>8400</v>
      </c>
      <c r="Q8" s="280">
        <f>P8/P$6</f>
        <v>3.098487642936186E-2</v>
      </c>
      <c r="R8" s="275"/>
      <c r="S8" s="44" t="str">
        <f>CONCATENATE($B8," ",ROUND(U8*100,1),"%")</f>
        <v>Coronary heart disease 2.3%</v>
      </c>
      <c r="T8" s="108">
        <f>VLOOKUP($A8,'2.1(data)'!$A$7:$M$31,T$3,FALSE)</f>
        <v>208326</v>
      </c>
      <c r="U8" s="280">
        <f>T8/T$6</f>
        <v>2.3111311547314356E-2</v>
      </c>
    </row>
    <row r="9" spans="1:21" x14ac:dyDescent="0.3">
      <c r="A9" s="44" t="s">
        <v>98</v>
      </c>
      <c r="B9" s="44" t="s">
        <v>36</v>
      </c>
      <c r="C9" s="44" t="str">
        <f t="shared" ref="C9:C21" si="0">CONCATENATE($B9," ",ROUND(E9*100,1),"%")</f>
        <v>Stroke 0.7%</v>
      </c>
      <c r="D9" s="108">
        <f>VLOOKUP($A9,'2.1(data)'!$A$7:$M$31,D$3,FALSE)</f>
        <v>57000</v>
      </c>
      <c r="E9" s="280">
        <f t="shared" ref="E9:E27" si="1">D9/D$6</f>
        <v>7.3342082915154793E-3</v>
      </c>
      <c r="F9" s="88"/>
      <c r="G9" s="44" t="str">
        <f t="shared" ref="G9:G21" si="2">CONCATENATE($B9," ",ROUND(I9*100,1),"%")</f>
        <v>Stroke 1.1%</v>
      </c>
      <c r="H9" s="108">
        <f>VLOOKUP($A9,'2.1(data)'!$A$7:$M$31,H$3,FALSE)</f>
        <v>6143</v>
      </c>
      <c r="I9" s="280">
        <f t="shared" ref="I9:I27" si="3">H9/H$6</f>
        <v>1.0601249439132985E-2</v>
      </c>
      <c r="J9" s="88"/>
      <c r="K9" s="44" t="str">
        <f t="shared" ref="K9:K21" si="4">CONCATENATE($B9," ",ROUND(M9*100,1),"%")</f>
        <v>Stroke 1%</v>
      </c>
      <c r="L9" s="108">
        <f>VLOOKUP($A9,'2.1(data)'!$A$7:$M$31,L$3,FALSE)</f>
        <v>3773</v>
      </c>
      <c r="M9" s="280">
        <f t="shared" ref="M9:M27" si="5">L9/L$6</f>
        <v>9.6331687036698994E-3</v>
      </c>
      <c r="N9" s="275"/>
      <c r="O9" s="44" t="str">
        <f t="shared" ref="O9:O21" si="6">CONCATENATE($B9," ",ROUND(Q9*100,1),"%")</f>
        <v>Stroke 0.2%</v>
      </c>
      <c r="P9" s="108">
        <f>VLOOKUP($A9,'2.1(data)'!$A$7:$M$31,P$3,FALSE)</f>
        <v>630</v>
      </c>
      <c r="Q9" s="280">
        <f t="shared" ref="Q9:Q27" si="7">P9/P$6</f>
        <v>2.3238657322021392E-3</v>
      </c>
      <c r="R9" s="275"/>
      <c r="S9" s="44" t="str">
        <f t="shared" ref="S9:S21" si="8">CONCATENATE($B9," ",ROUND(U9*100,1),"%")</f>
        <v>Stroke 0.7%</v>
      </c>
      <c r="T9" s="108">
        <f>VLOOKUP($A9,'2.1(data)'!$A$7:$M$31,T$3,FALSE)</f>
        <v>67546</v>
      </c>
      <c r="U9" s="280">
        <f t="shared" ref="U9:U27" si="9">T9/T$6</f>
        <v>7.4934316877149059E-3</v>
      </c>
    </row>
    <row r="10" spans="1:21" x14ac:dyDescent="0.3">
      <c r="A10" s="44" t="s">
        <v>99</v>
      </c>
      <c r="B10" s="44" t="s">
        <v>85</v>
      </c>
      <c r="C10" s="44" t="str">
        <f t="shared" si="0"/>
        <v>Atrial fibrillation 0.8%</v>
      </c>
      <c r="D10" s="108">
        <f>VLOOKUP($A10,'2.1(data)'!$A$7:$M$31,D$3,FALSE)</f>
        <v>63200</v>
      </c>
      <c r="E10" s="280">
        <f t="shared" si="1"/>
        <v>8.1319642811189165E-3</v>
      </c>
      <c r="F10" s="88"/>
      <c r="G10" s="44" t="str">
        <f t="shared" si="2"/>
        <v>Atrial fibrillation 0.9%</v>
      </c>
      <c r="H10" s="108">
        <f>VLOOKUP($A10,'2.1(data)'!$A$7:$M$31,H$3,FALSE)</f>
        <v>5242</v>
      </c>
      <c r="I10" s="280">
        <f t="shared" si="3"/>
        <v>9.0463535015359135E-3</v>
      </c>
      <c r="J10" s="88"/>
      <c r="K10" s="44" t="str">
        <f t="shared" si="4"/>
        <v>Atrial fibrillation 0.8%</v>
      </c>
      <c r="L10" s="108">
        <f>VLOOKUP($A10,'2.1(data)'!$A$7:$M$31,L$3,FALSE)</f>
        <v>3294</v>
      </c>
      <c r="M10" s="280">
        <f t="shared" si="5"/>
        <v>8.4101928730158093E-3</v>
      </c>
      <c r="N10" s="275"/>
      <c r="O10" s="44" t="str">
        <f t="shared" si="6"/>
        <v>Atrial fibrillation 0.8%</v>
      </c>
      <c r="P10" s="108">
        <f>VLOOKUP($A10,'2.1(data)'!$A$7:$M$31,P$3,FALSE)</f>
        <v>2100</v>
      </c>
      <c r="Q10" s="280">
        <f t="shared" si="7"/>
        <v>7.746219107340465E-3</v>
      </c>
      <c r="R10" s="275"/>
      <c r="S10" s="44" t="str">
        <f t="shared" si="8"/>
        <v>Atrial fibrillation 0.8%</v>
      </c>
      <c r="T10" s="108">
        <f>VLOOKUP($A10,'2.1(data)'!$A$7:$M$31,T$3,FALSE)</f>
        <v>73836</v>
      </c>
      <c r="U10" s="280">
        <f t="shared" si="9"/>
        <v>8.1912329685565055E-3</v>
      </c>
    </row>
    <row r="11" spans="1:21" x14ac:dyDescent="0.3">
      <c r="A11" s="44" t="s">
        <v>100</v>
      </c>
      <c r="B11" s="44" t="s">
        <v>45</v>
      </c>
      <c r="C11" s="44" t="str">
        <f t="shared" si="0"/>
        <v>Heart failure 0.6%</v>
      </c>
      <c r="D11" s="108">
        <f>VLOOKUP($A11,'2.1(data)'!$A$7:$M$31,D$3,FALSE)</f>
        <v>46700</v>
      </c>
      <c r="E11" s="280">
        <f t="shared" si="1"/>
        <v>6.0089039862065412E-3</v>
      </c>
      <c r="F11" s="88"/>
      <c r="G11" s="44" t="str">
        <f t="shared" si="2"/>
        <v>Heart failure 0.7%</v>
      </c>
      <c r="H11" s="108">
        <f>VLOOKUP($A11,'2.1(data)'!$A$7:$M$31,H$3,FALSE)</f>
        <v>4051</v>
      </c>
      <c r="I11" s="280">
        <f t="shared" si="3"/>
        <v>6.990991612880958E-3</v>
      </c>
      <c r="J11" s="88"/>
      <c r="K11" s="44" t="str">
        <f t="shared" si="4"/>
        <v>Heart failure 0.6%</v>
      </c>
      <c r="L11" s="108">
        <f>VLOOKUP($A11,'2.1(data)'!$A$7:$M$31,L$3,FALSE)</f>
        <v>2455</v>
      </c>
      <c r="M11" s="280">
        <f t="shared" si="5"/>
        <v>6.2680702802834888E-3</v>
      </c>
      <c r="N11" s="275"/>
      <c r="O11" s="44" t="str">
        <f t="shared" si="6"/>
        <v>Heart failure 0.6%</v>
      </c>
      <c r="P11" s="108">
        <f>VLOOKUP($A11,'2.1(data)'!$A$7:$M$31,P$3,FALSE)</f>
        <v>1600</v>
      </c>
      <c r="Q11" s="280">
        <f t="shared" si="7"/>
        <v>5.9018812246403544E-3</v>
      </c>
      <c r="R11" s="275"/>
      <c r="S11" s="44" t="str">
        <f t="shared" si="8"/>
        <v>Heart failure 0.6%</v>
      </c>
      <c r="T11" s="108">
        <f>VLOOKUP($A11,'2.1(data)'!$A$7:$M$31,T$3,FALSE)</f>
        <v>54806</v>
      </c>
      <c r="U11" s="280">
        <f t="shared" si="9"/>
        <v>6.0800790139594217E-3</v>
      </c>
    </row>
    <row r="12" spans="1:21" x14ac:dyDescent="0.3">
      <c r="B12" s="44" t="s">
        <v>487</v>
      </c>
      <c r="C12" s="44" t="str">
        <f t="shared" si="0"/>
        <v>All other heart and circulatory diseases 2.9%</v>
      </c>
      <c r="D12" s="108">
        <f>SUM(D13:D14)</f>
        <v>228460</v>
      </c>
      <c r="E12" s="280">
        <f t="shared" si="1"/>
        <v>2.9396021513677654E-2</v>
      </c>
      <c r="F12" s="88"/>
      <c r="G12" s="44" t="str">
        <f t="shared" si="2"/>
        <v>All other heart and circulatory diseases 3.2%</v>
      </c>
      <c r="H12" s="108">
        <f>SUM(H13:H14)</f>
        <v>18274</v>
      </c>
      <c r="I12" s="280">
        <f t="shared" si="3"/>
        <v>3.1536257895281812E-2</v>
      </c>
      <c r="J12" s="88"/>
      <c r="K12" s="44" t="str">
        <f t="shared" si="4"/>
        <v>All other heart and circulatory diseases 2.8%</v>
      </c>
      <c r="L12" s="108">
        <f>SUM(L13:L14)</f>
        <v>10898</v>
      </c>
      <c r="M12" s="280">
        <f t="shared" si="5"/>
        <v>2.7824615036468211E-2</v>
      </c>
      <c r="N12" s="474"/>
      <c r="O12" s="44" t="str">
        <f t="shared" si="6"/>
        <v>All other heart and circulatory diseases 2.6%</v>
      </c>
      <c r="P12" s="108">
        <f>SUM(P13:P14)</f>
        <v>7050</v>
      </c>
      <c r="Q12" s="280">
        <f t="shared" si="7"/>
        <v>2.6005164146071562E-2</v>
      </c>
      <c r="R12" s="474"/>
      <c r="S12" s="44" t="str">
        <f t="shared" si="8"/>
        <v>All other heart and circulatory diseases 2.9%</v>
      </c>
      <c r="T12" s="108">
        <f>SUM(T13:T14)</f>
        <v>264682</v>
      </c>
      <c r="U12" s="280">
        <f t="shared" si="9"/>
        <v>2.9363344771974012E-2</v>
      </c>
    </row>
    <row r="13" spans="1:21" x14ac:dyDescent="0.3">
      <c r="A13" s="44" t="s">
        <v>117</v>
      </c>
      <c r="B13" s="44" t="s">
        <v>108</v>
      </c>
      <c r="C13" s="44" t="str">
        <f t="shared" si="0"/>
        <v>Other cardiovascular diseases 2.6%</v>
      </c>
      <c r="D13" s="108">
        <f>VLOOKUP($A13,'2.1(data)'!$A$7:$M$31,D$3,FALSE)</f>
        <v>203400</v>
      </c>
      <c r="E13" s="280">
        <f t="shared" si="1"/>
        <v>2.6171543271828919E-2</v>
      </c>
      <c r="F13" s="88"/>
      <c r="G13" s="44" t="str">
        <f t="shared" si="2"/>
        <v>Other cardiovascular diseases 2.8%</v>
      </c>
      <c r="H13" s="108">
        <f>VLOOKUP($A13,'2.1(data)'!$A$7:$M$31,H$3,FALSE)</f>
        <v>16009</v>
      </c>
      <c r="I13" s="280">
        <f t="shared" si="3"/>
        <v>2.7627446243053879E-2</v>
      </c>
      <c r="J13" s="88"/>
      <c r="K13" s="44" t="str">
        <f t="shared" si="4"/>
        <v>Other cardiovascular diseases 2.5%</v>
      </c>
      <c r="L13" s="108">
        <f>VLOOKUP($A13,'2.1(data)'!$A$7:$M$31,L$3,FALSE)</f>
        <v>9868</v>
      </c>
      <c r="M13" s="280">
        <f t="shared" si="5"/>
        <v>2.5194834022744386E-2</v>
      </c>
      <c r="N13" s="275"/>
      <c r="O13" s="44" t="str">
        <f t="shared" si="6"/>
        <v>Other cardiovascular diseases 2.4%</v>
      </c>
      <c r="P13" s="108">
        <f>VLOOKUP($A13,'2.1(data)'!$A$7:$M$31,P$3,FALSE)</f>
        <v>6570</v>
      </c>
      <c r="Q13" s="280">
        <f t="shared" si="7"/>
        <v>2.4234599778679453E-2</v>
      </c>
      <c r="R13" s="275"/>
      <c r="S13" s="44" t="str">
        <f t="shared" si="8"/>
        <v>Other cardiovascular diseases 2.6%</v>
      </c>
      <c r="T13" s="108">
        <f>VLOOKUP($A13,'2.1(data)'!$A$7:$M$31,T$3,FALSE)</f>
        <v>235847</v>
      </c>
      <c r="U13" s="280">
        <f t="shared" si="9"/>
        <v>2.6164441761947373E-2</v>
      </c>
    </row>
    <row r="14" spans="1:21" s="459" customFormat="1" ht="17.25" thickBot="1" x14ac:dyDescent="0.35">
      <c r="B14" s="459" t="s">
        <v>414</v>
      </c>
      <c r="C14" s="459" t="str">
        <f t="shared" si="0"/>
        <v>Other heart and circulatory diseases 0.3%</v>
      </c>
      <c r="D14" s="460">
        <f>SUM(D15:D19)</f>
        <v>25060</v>
      </c>
      <c r="E14" s="461">
        <f t="shared" si="1"/>
        <v>3.2244782418487353E-3</v>
      </c>
      <c r="F14" s="462"/>
      <c r="G14" s="459" t="str">
        <f t="shared" si="2"/>
        <v>Other heart and circulatory diseases 0.4%</v>
      </c>
      <c r="H14" s="460">
        <f>SUM(H15:H19)</f>
        <v>2265</v>
      </c>
      <c r="I14" s="461">
        <f t="shared" si="3"/>
        <v>3.9088116522279365E-3</v>
      </c>
      <c r="J14" s="462"/>
      <c r="K14" s="459" t="str">
        <f t="shared" si="4"/>
        <v>Other heart and circulatory diseases 0.3%</v>
      </c>
      <c r="L14" s="460">
        <f>SUM(L15:L19)</f>
        <v>1030</v>
      </c>
      <c r="M14" s="461">
        <f t="shared" si="5"/>
        <v>2.6297810137238262E-3</v>
      </c>
      <c r="N14" s="463"/>
      <c r="O14" s="459" t="str">
        <f t="shared" si="6"/>
        <v>Other heart and circulatory diseases 0.2%</v>
      </c>
      <c r="P14" s="460">
        <f>SUM(P15:P19)</f>
        <v>480</v>
      </c>
      <c r="Q14" s="461">
        <f t="shared" si="7"/>
        <v>1.7705643673921062E-3</v>
      </c>
      <c r="R14" s="463"/>
      <c r="S14" s="459" t="str">
        <f t="shared" si="8"/>
        <v>Other heart and circulatory diseases 0.3%</v>
      </c>
      <c r="T14" s="460">
        <f>SUM(T15:T19)</f>
        <v>28835</v>
      </c>
      <c r="U14" s="461">
        <f t="shared" si="9"/>
        <v>3.1989030100266383E-3</v>
      </c>
    </row>
    <row r="15" spans="1:21" s="449" customFormat="1" ht="17.25" thickTop="1" x14ac:dyDescent="0.3">
      <c r="A15" s="449" t="s">
        <v>392</v>
      </c>
      <c r="B15" s="449" t="s">
        <v>396</v>
      </c>
      <c r="C15" s="449" t="str">
        <f t="shared" si="0"/>
        <v>Malignant neoplasm: Heart 0%</v>
      </c>
      <c r="D15" s="450">
        <f>VLOOKUP($A15,'2.1(data)'!$A$7:$M$31,D$3,FALSE)</f>
        <v>60</v>
      </c>
      <c r="E15" s="451">
        <f t="shared" ref="E15:E19" si="10">D15/D$6</f>
        <v>7.7202192542268201E-6</v>
      </c>
      <c r="F15" s="452"/>
      <c r="G15" s="449" t="str">
        <f t="shared" si="2"/>
        <v>Malignant neoplasm: Heart 0%</v>
      </c>
      <c r="H15" s="450">
        <f>VLOOKUP($A15,'2.1(data)'!$A$7:$M$31,H$3,FALSE)</f>
        <v>26</v>
      </c>
      <c r="I15" s="451">
        <f t="shared" ref="I15:I19" si="11">H15/H$6</f>
        <v>4.4869361129327302E-5</v>
      </c>
      <c r="J15" s="452"/>
      <c r="K15" s="449" t="str">
        <f t="shared" ref="K15:K19" si="12">CONCATENATE($B15," ",ROUND(M15*100,1),"%")</f>
        <v>Malignant neoplasm: Heart 0%</v>
      </c>
      <c r="L15" s="450">
        <f>VLOOKUP($A15,'2.1(data)'!$A$7:$M$31,L$3,FALSE)</f>
        <v>1</v>
      </c>
      <c r="M15" s="451">
        <f t="shared" ref="M15:M19" si="13">L15/L$6</f>
        <v>2.5531854502173071E-6</v>
      </c>
      <c r="N15" s="453"/>
      <c r="O15" s="449" t="str">
        <f t="shared" ref="O15:O19" si="14">CONCATENATE($B15," ",ROUND(Q15*100,1),"%")</f>
        <v>Malignant neoplasm: Heart 0%</v>
      </c>
      <c r="P15" s="450">
        <f>VLOOKUP($A15,'2.1(data)'!$A$7:$M$31,P$3,FALSE)</f>
        <v>0</v>
      </c>
      <c r="Q15" s="451">
        <f t="shared" ref="Q15:Q19" si="15">P15/P$6</f>
        <v>0</v>
      </c>
      <c r="R15" s="453"/>
      <c r="S15" s="449" t="str">
        <f t="shared" ref="S15:S19" si="16">CONCATENATE($B15," ",ROUND(U15*100,1),"%")</f>
        <v>Malignant neoplasm: Heart 0%</v>
      </c>
      <c r="T15" s="450">
        <f>VLOOKUP($A15,'2.1(data)'!$A$7:$M$31,T$3,FALSE)</f>
        <v>87</v>
      </c>
      <c r="U15" s="451">
        <f t="shared" ref="U15:U19" si="17">T15/T$6</f>
        <v>9.6516234393035385E-6</v>
      </c>
    </row>
    <row r="16" spans="1:21" s="449" customFormat="1" x14ac:dyDescent="0.3">
      <c r="A16" s="449" t="s">
        <v>215</v>
      </c>
      <c r="B16" s="449" t="s">
        <v>216</v>
      </c>
      <c r="C16" s="449" t="str">
        <f t="shared" si="0"/>
        <v>Vascular dementia 0%</v>
      </c>
      <c r="D16" s="450">
        <f>VLOOKUP($A16,'2.1(data)'!$A$7:$M$31,D$3,FALSE)</f>
        <v>1800</v>
      </c>
      <c r="E16" s="451">
        <f t="shared" si="10"/>
        <v>2.316065776268046E-4</v>
      </c>
      <c r="F16" s="452"/>
      <c r="G16" s="449" t="str">
        <f t="shared" si="2"/>
        <v>Vascular dementia 0%</v>
      </c>
      <c r="H16" s="450">
        <f>VLOOKUP($A16,'2.1(data)'!$A$7:$M$31,H$3,FALSE)</f>
        <v>180</v>
      </c>
      <c r="I16" s="451">
        <f t="shared" si="11"/>
        <v>3.1063403858765055E-4</v>
      </c>
      <c r="J16" s="452"/>
      <c r="K16" s="449" t="str">
        <f t="shared" si="12"/>
        <v>Vascular dementia 0.1%</v>
      </c>
      <c r="L16" s="450">
        <f>VLOOKUP($A16,'2.1(data)'!$A$7:$M$31,L$3,FALSE)</f>
        <v>247</v>
      </c>
      <c r="M16" s="451">
        <f t="shared" si="13"/>
        <v>6.3063680620367485E-4</v>
      </c>
      <c r="N16" s="453"/>
      <c r="O16" s="449" t="str">
        <f t="shared" si="14"/>
        <v>Vascular dementia 0%</v>
      </c>
      <c r="P16" s="450">
        <f>VLOOKUP($A16,'2.1(data)'!$A$7:$M$31,P$3,FALSE)</f>
        <v>20</v>
      </c>
      <c r="Q16" s="451">
        <f t="shared" si="15"/>
        <v>7.3773515308004424E-5</v>
      </c>
      <c r="R16" s="453"/>
      <c r="S16" s="449" t="str">
        <f t="shared" si="16"/>
        <v>Vascular dementia 0%</v>
      </c>
      <c r="T16" s="450">
        <f>VLOOKUP($A16,'2.1(data)'!$A$7:$M$31,T$3,FALSE)</f>
        <v>2247</v>
      </c>
      <c r="U16" s="451">
        <f t="shared" si="17"/>
        <v>2.492781364151155E-4</v>
      </c>
    </row>
    <row r="17" spans="1:21" s="449" customFormat="1" x14ac:dyDescent="0.3">
      <c r="A17" s="449" t="s">
        <v>393</v>
      </c>
      <c r="B17" s="449" t="s">
        <v>397</v>
      </c>
      <c r="C17" s="449" t="str">
        <f t="shared" si="0"/>
        <v>Transient cerebral ischaemic attacks and related syndromes 0.1%</v>
      </c>
      <c r="D17" s="450">
        <f>VLOOKUP($A17,'2.1(data)'!$A$7:$M$31,D$3,FALSE)</f>
        <v>10000</v>
      </c>
      <c r="E17" s="451">
        <f t="shared" si="10"/>
        <v>1.2867032090378033E-3</v>
      </c>
      <c r="F17" s="452"/>
      <c r="G17" s="449" t="str">
        <f t="shared" si="2"/>
        <v>Transient cerebral ischaemic attacks and related syndromes 0.3%</v>
      </c>
      <c r="H17" s="450">
        <f>VLOOKUP($A17,'2.1(data)'!$A$7:$M$31,H$3,FALSE)</f>
        <v>1453</v>
      </c>
      <c r="I17" s="451">
        <f t="shared" si="11"/>
        <v>2.5075069892658681E-3</v>
      </c>
      <c r="J17" s="452"/>
      <c r="K17" s="449" t="str">
        <f t="shared" si="12"/>
        <v>Transient cerebral ischaemic attacks and related syndromes 0.2%</v>
      </c>
      <c r="L17" s="450">
        <f>VLOOKUP($A17,'2.1(data)'!$A$7:$M$31,L$3,FALSE)</f>
        <v>599</v>
      </c>
      <c r="M17" s="451">
        <f t="shared" si="13"/>
        <v>1.5293580846801669E-3</v>
      </c>
      <c r="N17" s="453"/>
      <c r="O17" s="449" t="str">
        <f t="shared" si="14"/>
        <v>Transient cerebral ischaemic attacks and related syndromes 0%</v>
      </c>
      <c r="P17" s="450">
        <f>VLOOKUP($A17,'2.1(data)'!$A$7:$M$31,P$3,FALSE)</f>
        <v>110</v>
      </c>
      <c r="Q17" s="451">
        <f t="shared" si="15"/>
        <v>4.0575433419402432E-4</v>
      </c>
      <c r="R17" s="453"/>
      <c r="S17" s="449" t="str">
        <f t="shared" si="16"/>
        <v>Transient cerebral ischaemic attacks and related syndromes 0.1%</v>
      </c>
      <c r="T17" s="450">
        <f>VLOOKUP($A17,'2.1(data)'!$A$7:$M$31,T$3,FALSE)</f>
        <v>12162</v>
      </c>
      <c r="U17" s="451">
        <f t="shared" si="17"/>
        <v>1.3492303938943636E-3</v>
      </c>
    </row>
    <row r="18" spans="1:21" s="449" customFormat="1" x14ac:dyDescent="0.3">
      <c r="A18" s="449" t="s">
        <v>394</v>
      </c>
      <c r="B18" s="449" t="s">
        <v>398</v>
      </c>
      <c r="C18" s="449" t="str">
        <f t="shared" si="0"/>
        <v>Cardiovascular disorders originating in the perinatal period 0%</v>
      </c>
      <c r="D18" s="450">
        <f>VLOOKUP($A18,'2.1(data)'!$A$7:$M$31,D$3,FALSE)</f>
        <v>2100</v>
      </c>
      <c r="E18" s="451">
        <f t="shared" si="10"/>
        <v>2.7020767389793871E-4</v>
      </c>
      <c r="F18" s="452"/>
      <c r="G18" s="449" t="e">
        <f>CONCATENATE($B18," ",ROUND(I18*100,1),"%")</f>
        <v>#VALUE!</v>
      </c>
      <c r="H18" s="450" t="str">
        <f>VLOOKUP($A18,'2.1(data)'!$A$7:$M$31,H$3,FALSE)</f>
        <v>*</v>
      </c>
      <c r="I18" s="451" t="e">
        <f>H18/H$6</f>
        <v>#VALUE!</v>
      </c>
      <c r="J18" s="452"/>
      <c r="K18" s="449" t="str">
        <f t="shared" si="12"/>
        <v>Cardiovascular disorders originating in the perinatal period 0%</v>
      </c>
      <c r="L18" s="450">
        <f>VLOOKUP($A18,'2.1(data)'!$A$7:$M$31,L$3,FALSE)</f>
        <v>0</v>
      </c>
      <c r="M18" s="451">
        <f t="shared" si="13"/>
        <v>0</v>
      </c>
      <c r="N18" s="453"/>
      <c r="O18" s="449" t="str">
        <f t="shared" si="14"/>
        <v>Cardiovascular disorders originating in the perinatal period 0%</v>
      </c>
      <c r="P18" s="450">
        <f>VLOOKUP($A18,'2.1(data)'!$A$7:$M$31,P$3,FALSE)</f>
        <v>70</v>
      </c>
      <c r="Q18" s="451">
        <f t="shared" si="15"/>
        <v>2.5820730357801547E-4</v>
      </c>
      <c r="R18" s="453"/>
      <c r="S18" s="449" t="str">
        <f t="shared" si="16"/>
        <v>Cardiovascular disorders originating in the perinatal period 0%</v>
      </c>
      <c r="T18" s="450">
        <f>VLOOKUP($A18,'2.1(data)'!$A$7:$M$31,T$3,FALSE)</f>
        <v>2170</v>
      </c>
      <c r="U18" s="451">
        <f t="shared" si="17"/>
        <v>2.4073589498032962E-4</v>
      </c>
    </row>
    <row r="19" spans="1:21" s="464" customFormat="1" ht="17.25" thickBot="1" x14ac:dyDescent="0.35">
      <c r="A19" s="464" t="s">
        <v>213</v>
      </c>
      <c r="B19" s="464" t="s">
        <v>214</v>
      </c>
      <c r="C19" s="464" t="str">
        <f t="shared" si="0"/>
        <v>Congenital malformations of the circulatory system 0.1%</v>
      </c>
      <c r="D19" s="465">
        <f>VLOOKUP($A19,'2.1(data)'!$A$7:$M$31,D$3,FALSE)</f>
        <v>11100</v>
      </c>
      <c r="E19" s="466">
        <f t="shared" si="10"/>
        <v>1.4282405620319617E-3</v>
      </c>
      <c r="F19" s="467"/>
      <c r="G19" s="464" t="str">
        <f t="shared" si="2"/>
        <v>Congenital malformations of the circulatory system 0.1%</v>
      </c>
      <c r="H19" s="465">
        <f>VLOOKUP($A19,'2.1(data)'!$A$7:$M$31,H$3,FALSE)</f>
        <v>606</v>
      </c>
      <c r="I19" s="466">
        <f t="shared" si="11"/>
        <v>1.0458012632450903E-3</v>
      </c>
      <c r="J19" s="467"/>
      <c r="K19" s="464" t="str">
        <f t="shared" si="12"/>
        <v>Congenital malformations of the circulatory system 0%</v>
      </c>
      <c r="L19" s="465">
        <f>VLOOKUP($A19,'2.1(data)'!$A$7:$M$31,L$3,FALSE)</f>
        <v>183</v>
      </c>
      <c r="M19" s="466">
        <f t="shared" si="13"/>
        <v>4.672329373897672E-4</v>
      </c>
      <c r="N19" s="468"/>
      <c r="O19" s="464" t="str">
        <f t="shared" si="14"/>
        <v>Congenital malformations of the circulatory system 0.1%</v>
      </c>
      <c r="P19" s="465">
        <f>VLOOKUP($A19,'2.1(data)'!$A$7:$M$31,P$3,FALSE)</f>
        <v>280</v>
      </c>
      <c r="Q19" s="466">
        <f t="shared" si="15"/>
        <v>1.0328292143120619E-3</v>
      </c>
      <c r="R19" s="468"/>
      <c r="S19" s="464" t="str">
        <f t="shared" si="16"/>
        <v>Congenital malformations of the circulatory system 0.1%</v>
      </c>
      <c r="T19" s="465">
        <f>VLOOKUP($A19,'2.1(data)'!$A$7:$M$31,T$3,FALSE)</f>
        <v>12169</v>
      </c>
      <c r="U19" s="466">
        <f t="shared" si="17"/>
        <v>1.3500069612975259E-3</v>
      </c>
    </row>
    <row r="20" spans="1:21" ht="17.25" thickTop="1" x14ac:dyDescent="0.3">
      <c r="A20" s="44" t="s">
        <v>217</v>
      </c>
      <c r="B20" s="44" t="s">
        <v>118</v>
      </c>
      <c r="C20" s="44" t="str">
        <f t="shared" si="0"/>
        <v>Diabetes 0.4%</v>
      </c>
      <c r="D20" s="108">
        <f>VLOOKUP($A20,'2.1(data)'!$A$7:$M$31,D$3,FALSE)</f>
        <v>32300</v>
      </c>
      <c r="E20" s="280">
        <f t="shared" si="1"/>
        <v>4.1560513651921049E-3</v>
      </c>
      <c r="F20" s="88"/>
      <c r="G20" s="44" t="str">
        <f t="shared" si="2"/>
        <v>Diabetes 0.5%</v>
      </c>
      <c r="H20" s="108">
        <f>VLOOKUP($A20,'2.1(data)'!$A$7:$M$31,H$3,FALSE)</f>
        <v>3153</v>
      </c>
      <c r="I20" s="280">
        <f t="shared" si="3"/>
        <v>5.4412729092603454E-3</v>
      </c>
      <c r="J20" s="88"/>
      <c r="K20" s="44" t="str">
        <f t="shared" si="4"/>
        <v>Diabetes 0.4%</v>
      </c>
      <c r="L20" s="108">
        <f>VLOOKUP($A20,'2.1(data)'!$A$7:$M$31,L$3,FALSE)</f>
        <v>1678</v>
      </c>
      <c r="M20" s="280">
        <f t="shared" si="5"/>
        <v>4.2842451854646409E-3</v>
      </c>
      <c r="N20" s="275"/>
      <c r="O20" s="44" t="str">
        <f t="shared" si="6"/>
        <v>Diabetes 0.3%</v>
      </c>
      <c r="P20" s="108">
        <f>VLOOKUP($A20,'2.1(data)'!$A$7:$M$31,P$3,FALSE)</f>
        <v>890</v>
      </c>
      <c r="Q20" s="280">
        <f t="shared" si="7"/>
        <v>3.2829214312061969E-3</v>
      </c>
      <c r="R20" s="275"/>
      <c r="S20" s="44" t="str">
        <f t="shared" si="8"/>
        <v>Diabetes 0.4%</v>
      </c>
      <c r="T20" s="108">
        <f>VLOOKUP($A20,'2.1(data)'!$A$7:$M$31,T$3,FALSE)</f>
        <v>38021</v>
      </c>
      <c r="U20" s="280">
        <f t="shared" si="9"/>
        <v>4.2179813193765495E-3</v>
      </c>
    </row>
    <row r="21" spans="1:21" x14ac:dyDescent="0.3">
      <c r="A21" s="44" t="s">
        <v>218</v>
      </c>
      <c r="B21" s="44" t="s">
        <v>219</v>
      </c>
      <c r="C21" s="44" t="str">
        <f t="shared" si="0"/>
        <v>Obesity 0%</v>
      </c>
      <c r="D21" s="108">
        <f>VLOOKUP($A21,'2.1(data)'!$A$7:$M$31,D$3,FALSE)</f>
        <v>3000</v>
      </c>
      <c r="E21" s="280">
        <f t="shared" si="1"/>
        <v>3.8601096271134098E-4</v>
      </c>
      <c r="F21" s="88"/>
      <c r="G21" s="44" t="str">
        <f t="shared" si="2"/>
        <v>Obesity 0%</v>
      </c>
      <c r="H21" s="108">
        <f>VLOOKUP($A21,'2.1(data)'!$A$7:$M$31,H$3,FALSE)</f>
        <v>85</v>
      </c>
      <c r="I21" s="280">
        <f t="shared" si="3"/>
        <v>1.4668829599972388E-4</v>
      </c>
      <c r="J21" s="88"/>
      <c r="K21" s="44" t="str">
        <f t="shared" si="4"/>
        <v>Obesity 0%</v>
      </c>
      <c r="L21" s="108">
        <f>VLOOKUP($A21,'2.1(data)'!$A$7:$M$31,L$3,FALSE)</f>
        <v>38</v>
      </c>
      <c r="M21" s="280">
        <f t="shared" si="5"/>
        <v>9.7021047108257675E-5</v>
      </c>
      <c r="N21" s="275"/>
      <c r="O21" s="44" t="str">
        <f t="shared" si="6"/>
        <v>Obesity 0%</v>
      </c>
      <c r="P21" s="108">
        <f>VLOOKUP($A21,'2.1(data)'!$A$7:$M$31,P$3,FALSE)</f>
        <v>10</v>
      </c>
      <c r="Q21" s="280">
        <f t="shared" si="7"/>
        <v>3.6886757654002212E-5</v>
      </c>
      <c r="R21" s="275"/>
      <c r="S21" s="44" t="str">
        <f t="shared" si="8"/>
        <v>Obesity 0%</v>
      </c>
      <c r="T21" s="108">
        <f>VLOOKUP($A21,'2.1(data)'!$A$7:$M$31,T$3,FALSE)</f>
        <v>3133</v>
      </c>
      <c r="U21" s="280">
        <f t="shared" si="9"/>
        <v>3.4756938201537912E-4</v>
      </c>
    </row>
    <row r="22" spans="1:21" x14ac:dyDescent="0.3">
      <c r="A22" s="44" t="s">
        <v>101</v>
      </c>
      <c r="B22" s="44" t="s">
        <v>109</v>
      </c>
      <c r="C22" s="44" t="str">
        <f>CONCATENATE($B22," ",ROUND(E22*100,1),"%")</f>
        <v>All diseases of the nervous system 2.2%</v>
      </c>
      <c r="D22" s="108">
        <f>VLOOKUP($A22,'2.1(data)'!$A$7:$M$31,D$3,FALSE)</f>
        <v>171500</v>
      </c>
      <c r="E22" s="280">
        <f t="shared" si="1"/>
        <v>2.2066960034998327E-2</v>
      </c>
      <c r="F22" s="88"/>
      <c r="G22" s="44" t="str">
        <f>CONCATENATE($B22," ",ROUND(I22*100,1),"%")</f>
        <v>All diseases of the nervous system 2.4%</v>
      </c>
      <c r="H22" s="108">
        <f>VLOOKUP($A22,'2.1(data)'!$A$7:$M$31,H$3,FALSE)</f>
        <v>13717</v>
      </c>
      <c r="I22" s="280">
        <f t="shared" si="3"/>
        <v>2.3672039485037794E-2</v>
      </c>
      <c r="J22" s="88"/>
      <c r="K22" s="44" t="str">
        <f>CONCATENATE($B22," ",ROUND(M22*100,1),"%")</f>
        <v>All diseases of the nervous system 1.8%</v>
      </c>
      <c r="L22" s="108">
        <f>VLOOKUP($A22,'2.1(data)'!$A$7:$M$31,L$3,FALSE)</f>
        <v>6984</v>
      </c>
      <c r="M22" s="280">
        <f t="shared" si="5"/>
        <v>1.7831447184317673E-2</v>
      </c>
      <c r="N22" s="275"/>
      <c r="O22" s="44" t="str">
        <f>CONCATENATE($B22," ",ROUND(Q22*100,1),"%")</f>
        <v>All diseases of the nervous system 1.2%</v>
      </c>
      <c r="P22" s="108">
        <f>VLOOKUP($A22,'2.1(data)'!$A$7:$M$31,P$3,FALSE)</f>
        <v>3300</v>
      </c>
      <c r="Q22" s="280">
        <f t="shared" si="7"/>
        <v>1.2172630025820731E-2</v>
      </c>
      <c r="R22" s="275"/>
      <c r="S22" s="44" t="str">
        <f>CONCATENATE($B22," ",ROUND(U22*100,1),"%")</f>
        <v>All diseases of the nervous system 2.2%</v>
      </c>
      <c r="T22" s="108">
        <f>VLOOKUP($A22,'2.1(data)'!$A$7:$M$31,T$3,FALSE)</f>
        <v>195501</v>
      </c>
      <c r="U22" s="280">
        <f t="shared" si="9"/>
        <v>2.1688529126520473E-2</v>
      </c>
    </row>
    <row r="23" spans="1:21" x14ac:dyDescent="0.3">
      <c r="A23" s="44" t="s">
        <v>102</v>
      </c>
      <c r="B23" s="44" t="s">
        <v>110</v>
      </c>
      <c r="C23" s="44" t="str">
        <f>CONCATENATE($B23," ",ROUND(E23*100,1),"%")</f>
        <v>All diseases of the respiratory system 6.9%</v>
      </c>
      <c r="D23" s="108">
        <f>VLOOKUP($A23,'2.1(data)'!$A$7:$M$31,D$3,FALSE)</f>
        <v>539300</v>
      </c>
      <c r="E23" s="280">
        <f t="shared" si="1"/>
        <v>6.9391904063408741E-2</v>
      </c>
      <c r="F23" s="88"/>
      <c r="G23" s="44" t="str">
        <f>CONCATENATE($B23," ",ROUND(I23*100,1),"%")</f>
        <v>All diseases of the respiratory system 8.4%</v>
      </c>
      <c r="H23" s="108">
        <f>VLOOKUP($A23,'2.1(data)'!$A$7:$M$31,H$3,FALSE)</f>
        <v>48393</v>
      </c>
      <c r="I23" s="280">
        <f t="shared" si="3"/>
        <v>8.3513961274289852E-2</v>
      </c>
      <c r="J23" s="88"/>
      <c r="K23" s="44" t="str">
        <f>CONCATENATE($B23," ",ROUND(M23*100,1),"%")</f>
        <v>All diseases of the respiratory system 8.6%</v>
      </c>
      <c r="L23" s="108">
        <f>VLOOKUP($A23,'2.1(data)'!$A$7:$M$31,L$3,FALSE)</f>
        <v>33838</v>
      </c>
      <c r="M23" s="280">
        <f t="shared" si="5"/>
        <v>8.6394689264453234E-2</v>
      </c>
      <c r="N23" s="275"/>
      <c r="O23" s="44" t="str">
        <f>CONCATENATE($B23," ",ROUND(Q23*100,1),"%")</f>
        <v>All diseases of the respiratory system 6.1%</v>
      </c>
      <c r="P23" s="108">
        <f>VLOOKUP($A23,'2.1(data)'!$A$7:$M$31,P$3,FALSE)</f>
        <v>16500</v>
      </c>
      <c r="Q23" s="280">
        <f t="shared" si="7"/>
        <v>6.0863150129103649E-2</v>
      </c>
      <c r="R23" s="275"/>
      <c r="S23" s="44" t="str">
        <f>CONCATENATE($B23," ",ROUND(U23*100,1),"%")</f>
        <v>All diseases of the respiratory system 7.1%</v>
      </c>
      <c r="T23" s="108">
        <f>VLOOKUP($A23,'2.1(data)'!$A$7:$M$31,T$3,FALSE)</f>
        <v>638031</v>
      </c>
      <c r="U23" s="280">
        <f t="shared" si="9"/>
        <v>7.0782010972439954E-2</v>
      </c>
    </row>
    <row r="24" spans="1:21" x14ac:dyDescent="0.3">
      <c r="A24" s="44" t="s">
        <v>106</v>
      </c>
      <c r="B24" s="44" t="s">
        <v>111</v>
      </c>
      <c r="C24" s="44" t="str">
        <f t="shared" ref="C24:C28" si="18">CONCATENATE($B24," ",ROUND(E24*100,0),"%")</f>
        <v>All cancer 13%</v>
      </c>
      <c r="D24" s="108">
        <f>VLOOKUP($A24,'2.1(data)'!$A$7:$M$31,D$3,FALSE)</f>
        <v>1039900</v>
      </c>
      <c r="E24" s="280">
        <f>ROUND((D24/D$6),2)</f>
        <v>0.13</v>
      </c>
      <c r="F24" s="88"/>
      <c r="G24" s="44" t="str">
        <f t="shared" ref="G24:G28" si="19">CONCATENATE($B24," ",ROUND(I24*100,0),"%")</f>
        <v>All cancer 15%</v>
      </c>
      <c r="H24" s="108">
        <f>VLOOKUP($A24,'2.1(data)'!$A$7:$M$31,H$3,FALSE)</f>
        <v>87341</v>
      </c>
      <c r="I24" s="280">
        <f>ROUND((H24/H$6),2)</f>
        <v>0.15</v>
      </c>
      <c r="J24" s="88"/>
      <c r="K24" s="44" t="str">
        <f>CONCATENATE($B24," ",ROUND(M24*100,1),"%")</f>
        <v>All cancer 8.9%</v>
      </c>
      <c r="L24" s="108">
        <f>VLOOKUP($A24,'2.1(data)'!$A$7:$M$31,L$3,FALSE)</f>
        <v>34931</v>
      </c>
      <c r="M24" s="280">
        <f t="shared" si="5"/>
        <v>8.9185320961540748E-2</v>
      </c>
      <c r="N24" s="275"/>
      <c r="O24" s="44" t="str">
        <f t="shared" ref="O24:O28" si="20">CONCATENATE($B24," ",ROUND(Q24*100,0),"%")</f>
        <v>All cancer 13%</v>
      </c>
      <c r="P24" s="108">
        <f>VLOOKUP($A24,'2.1(data)'!$A$7:$M$31,P$3,FALSE)</f>
        <v>36000</v>
      </c>
      <c r="Q24" s="280">
        <f>ROUND((P24/P$6),2)</f>
        <v>0.13</v>
      </c>
      <c r="R24" s="275"/>
      <c r="S24" s="44" t="str">
        <f t="shared" ref="S24:S28" si="21">CONCATENATE($B24," ",ROUND(U24*100,0),"%")</f>
        <v>All cancer 13%</v>
      </c>
      <c r="T24" s="108">
        <f>VLOOKUP($A24,'2.1(data)'!$A$7:$M$31,T$3,FALSE)</f>
        <v>1198172</v>
      </c>
      <c r="U24" s="280">
        <f>ROUND((T24/T$6),2)</f>
        <v>0.13</v>
      </c>
    </row>
    <row r="25" spans="1:21" x14ac:dyDescent="0.3">
      <c r="A25" s="44" t="s">
        <v>103</v>
      </c>
      <c r="B25" s="44" t="s">
        <v>112</v>
      </c>
      <c r="C25" s="44" t="str">
        <f t="shared" si="18"/>
        <v>All diseases of the digestive system 14%</v>
      </c>
      <c r="D25" s="108">
        <f>VLOOKUP($A25,'2.1(data)'!$A$7:$M$31,D$3,FALSE)</f>
        <v>1119400</v>
      </c>
      <c r="E25" s="280">
        <f>ROUND((D25/D$6),2)</f>
        <v>0.14000000000000001</v>
      </c>
      <c r="F25" s="88"/>
      <c r="G25" s="44" t="str">
        <f t="shared" si="19"/>
        <v>All diseases of the digestive system 14%</v>
      </c>
      <c r="H25" s="108">
        <f>VLOOKUP($A25,'2.1(data)'!$A$7:$M$31,H$3,FALSE)</f>
        <v>80151</v>
      </c>
      <c r="I25" s="280">
        <f>ROUND((H25/H$6),2)</f>
        <v>0.14000000000000001</v>
      </c>
      <c r="J25" s="88"/>
      <c r="K25" s="44" t="str">
        <f t="shared" ref="K25:K28" si="22">CONCATENATE($B25," ",ROUND(M25*100,0),"%")</f>
        <v>All diseases of the digestive system 13%</v>
      </c>
      <c r="L25" s="108">
        <f>VLOOKUP($A25,'2.1(data)'!$A$7:$M$31,L$3,FALSE)</f>
        <v>49415</v>
      </c>
      <c r="M25" s="280">
        <f>ROUND((L25/L$6),2)</f>
        <v>0.13</v>
      </c>
      <c r="N25" s="275"/>
      <c r="O25" s="44" t="str">
        <f t="shared" si="20"/>
        <v>All diseases of the digestive system 13%</v>
      </c>
      <c r="P25" s="108">
        <f>VLOOKUP($A25,'2.1(data)'!$A$7:$M$31,P$3,FALSE)</f>
        <v>34000</v>
      </c>
      <c r="Q25" s="280">
        <f>ROUND((P25/P$6),2)</f>
        <v>0.13</v>
      </c>
      <c r="R25" s="275"/>
      <c r="S25" s="44" t="str">
        <f t="shared" si="21"/>
        <v>All diseases of the digestive system 14%</v>
      </c>
      <c r="T25" s="108">
        <f>VLOOKUP($A25,'2.1(data)'!$A$7:$M$31,T$3,FALSE)</f>
        <v>1282966</v>
      </c>
      <c r="U25" s="280">
        <f>ROUND((T25/T$6),2)</f>
        <v>0.14000000000000001</v>
      </c>
    </row>
    <row r="26" spans="1:21" x14ac:dyDescent="0.3">
      <c r="A26" s="44" t="s">
        <v>104</v>
      </c>
      <c r="B26" s="44" t="s">
        <v>113</v>
      </c>
      <c r="C26" s="44" t="str">
        <f>CONCATENATE($B26," ",ROUND(E26*100,1),"%")</f>
        <v>All diseases of the genitourinary system 5.2%</v>
      </c>
      <c r="D26" s="108">
        <f>VLOOKUP($A26,'2.1(data)'!$A$7:$M$31,D$3,FALSE)</f>
        <v>403500</v>
      </c>
      <c r="E26" s="280">
        <f t="shared" si="1"/>
        <v>5.1918474484675362E-2</v>
      </c>
      <c r="F26" s="88"/>
      <c r="G26" s="44" t="str">
        <f>CONCATENATE($B26," ",ROUND(I26*100,1),"%")</f>
        <v>All diseases of the genitourinary system 5.6%</v>
      </c>
      <c r="H26" s="108">
        <f>VLOOKUP($A26,'2.1(data)'!$A$7:$M$31,H$3,FALSE)</f>
        <v>32428</v>
      </c>
      <c r="I26" s="280">
        <f t="shared" si="3"/>
        <v>5.5962447796224071E-2</v>
      </c>
      <c r="J26" s="88"/>
      <c r="K26" s="44" t="str">
        <f>CONCATENATE($B26," ",ROUND(M26*100,1),"%")</f>
        <v>All diseases of the genitourinary system 5.9%</v>
      </c>
      <c r="L26" s="108">
        <f>VLOOKUP($A26,'2.1(data)'!$A$7:$M$31,L$3,FALSE)</f>
        <v>22957</v>
      </c>
      <c r="M26" s="280">
        <f t="shared" si="5"/>
        <v>5.8613478380638719E-2</v>
      </c>
      <c r="N26" s="275"/>
      <c r="O26" s="44" t="str">
        <f t="shared" si="20"/>
        <v>All diseases of the genitourinary system 23%</v>
      </c>
      <c r="P26" s="108">
        <f>VLOOKUP($A26,'2.1(data)'!$A$7:$M$31,P$3,FALSE)</f>
        <v>61900</v>
      </c>
      <c r="Q26" s="280">
        <f>ROUND((P26/P$6),2)</f>
        <v>0.23</v>
      </c>
      <c r="R26" s="275"/>
      <c r="S26" s="44" t="str">
        <f>CONCATENATE($B26," ",ROUND(U26*100,1),"%")</f>
        <v>All diseases of the genitourinary system 5.8%</v>
      </c>
      <c r="T26" s="108">
        <f>VLOOKUP($A26,'2.1(data)'!$A$7:$M$31,T$3,FALSE)</f>
        <v>520785</v>
      </c>
      <c r="U26" s="280">
        <f t="shared" si="9"/>
        <v>5.7774950722272338E-2</v>
      </c>
    </row>
    <row r="27" spans="1:21" x14ac:dyDescent="0.3">
      <c r="A27" s="44" t="s">
        <v>105</v>
      </c>
      <c r="B27" s="44" t="s">
        <v>114</v>
      </c>
      <c r="C27" s="44" t="str">
        <f>CONCATENATE($B27," ",ROUND(E27*100,1),"%")</f>
        <v>Injury and poisoning 6.8%</v>
      </c>
      <c r="D27" s="108">
        <f>VLOOKUP($A27,'2.1(data)'!$A$7:$M$31,D$3,FALSE)</f>
        <v>527000</v>
      </c>
      <c r="E27" s="280">
        <f t="shared" si="1"/>
        <v>6.7809259116292236E-2</v>
      </c>
      <c r="F27" s="88"/>
      <c r="G27" s="44" t="str">
        <f>CONCATENATE($B27," ",ROUND(I27*100,1),"%")</f>
        <v>Injury and poisoning 9%</v>
      </c>
      <c r="H27" s="108">
        <f>VLOOKUP($A27,'2.1(data)'!$A$7:$M$31,H$3,FALSE)</f>
        <v>52120</v>
      </c>
      <c r="I27" s="280">
        <f t="shared" si="3"/>
        <v>8.9945811617713048E-2</v>
      </c>
      <c r="J27" s="88"/>
      <c r="K27" s="44" t="str">
        <f>CONCATENATE($B27," ",ROUND(M27*100,1),"%")</f>
        <v>Injury and poisoning 7.1%</v>
      </c>
      <c r="L27" s="108">
        <f>VLOOKUP($A27,'2.1(data)'!$A$7:$M$31,L$3,FALSE)</f>
        <v>27715</v>
      </c>
      <c r="M27" s="280">
        <f t="shared" si="5"/>
        <v>7.0761534752772665E-2</v>
      </c>
      <c r="N27" s="275"/>
      <c r="O27" s="44" t="str">
        <f>CONCATENATE($B27," ",ROUND(Q27*100,1),"%")</f>
        <v>Injury and poisoning 5.3%</v>
      </c>
      <c r="P27" s="108">
        <f>VLOOKUP($A27,'2.1(data)'!$A$7:$M$31,P$3,FALSE)</f>
        <v>14500</v>
      </c>
      <c r="Q27" s="280">
        <f t="shared" si="7"/>
        <v>5.3485798598303207E-2</v>
      </c>
      <c r="R27" s="275"/>
      <c r="S27" s="44" t="str">
        <f>CONCATENATE($B27," ",ROUND(U27*100,1),"%")</f>
        <v>Injury and poisoning 6.9%</v>
      </c>
      <c r="T27" s="108">
        <f>VLOOKUP($A27,'2.1(data)'!$A$7:$M$31,T$3,FALSE)</f>
        <v>621335</v>
      </c>
      <c r="U27" s="280">
        <f t="shared" si="9"/>
        <v>6.8929786777697288E-2</v>
      </c>
    </row>
    <row r="28" spans="1:21" x14ac:dyDescent="0.3">
      <c r="A28" s="44" t="s">
        <v>116</v>
      </c>
      <c r="B28" s="44" t="s">
        <v>115</v>
      </c>
      <c r="C28" s="44" t="str">
        <f t="shared" si="18"/>
        <v>All other causes 43%</v>
      </c>
      <c r="D28" s="108">
        <f>VLOOKUP($A28,'2.1(data)'!$A$7:$M$31,D$3,FALSE)</f>
        <v>3365940</v>
      </c>
      <c r="E28" s="280">
        <f>ROUND((D28/D$6),2)</f>
        <v>0.43</v>
      </c>
      <c r="F28" s="88"/>
      <c r="G28" s="44" t="str">
        <f t="shared" si="19"/>
        <v>All other causes 37%</v>
      </c>
      <c r="H28" s="108">
        <f>VLOOKUP($A28,'2.1(data)'!$A$7:$M$31,H$3,FALSE)</f>
        <v>212240</v>
      </c>
      <c r="I28" s="280">
        <f>ROUND((H28/H$6),2)</f>
        <v>0.37</v>
      </c>
      <c r="J28" s="88"/>
      <c r="K28" s="44" t="str">
        <f t="shared" si="22"/>
        <v>All other causes 47%</v>
      </c>
      <c r="L28" s="108">
        <f>VLOOKUP($A28,'2.1(data)'!$A$7:$M$31,L$3,FALSE)</f>
        <v>184487.59309038357</v>
      </c>
      <c r="M28" s="280">
        <f>ROUND((L28/L$6),2)</f>
        <v>0.47</v>
      </c>
      <c r="N28" s="275"/>
      <c r="O28" s="44" t="str">
        <f t="shared" si="20"/>
        <v>All other causes 31%</v>
      </c>
      <c r="P28" s="108">
        <f>VLOOKUP($A28,'2.1(data)'!$A$7:$M$31,P$3,FALSE)</f>
        <v>84210</v>
      </c>
      <c r="Q28" s="280">
        <f>ROUND((P28/P$6),2)</f>
        <v>0.31</v>
      </c>
      <c r="R28" s="275"/>
      <c r="S28" s="44" t="str">
        <f t="shared" si="21"/>
        <v>All other causes 43%</v>
      </c>
      <c r="T28" s="108">
        <f>VLOOKUP($A28,'2.1(data)'!$A$7:$M$31,T$3,FALSE)</f>
        <v>3846877.5930903833</v>
      </c>
      <c r="U28" s="280">
        <f>ROUND((T28/T$6),2)</f>
        <v>0.43</v>
      </c>
    </row>
    <row r="29" spans="1:21" x14ac:dyDescent="0.3">
      <c r="E29" s="469">
        <f>SUM(E8:E14)+SUM(E20:E28)</f>
        <v>1.0184616176432744</v>
      </c>
      <c r="H29" s="88"/>
      <c r="I29" s="469">
        <f>SUM(I8:I14)+SUM(I20:I28)</f>
        <v>1.0362157871121389</v>
      </c>
      <c r="J29" s="88"/>
      <c r="L29" s="275"/>
      <c r="M29" s="469">
        <f>SUM(M8:M14)+SUM(M20:M28)</f>
        <v>1.0306279175900017</v>
      </c>
      <c r="N29" s="275"/>
      <c r="P29" s="275"/>
      <c r="Q29" s="469">
        <f>SUM(Q8:Q14)+SUM(Q20:Q28)</f>
        <v>1.0288085577277757</v>
      </c>
      <c r="R29" s="275"/>
      <c r="T29" s="275"/>
      <c r="U29" s="469">
        <f>SUM(U8:U14)+SUM(U20:U28)</f>
        <v>1.0273435730618152</v>
      </c>
    </row>
    <row r="30" spans="1:21" x14ac:dyDescent="0.3">
      <c r="E30" s="54"/>
      <c r="H30" s="88"/>
      <c r="I30" s="54"/>
      <c r="J30" s="88"/>
      <c r="L30" s="275"/>
      <c r="M30" s="54"/>
      <c r="N30" s="275"/>
      <c r="P30" s="275"/>
      <c r="Q30" s="54"/>
      <c r="R30" s="275"/>
      <c r="T30" s="275"/>
      <c r="U30" s="54"/>
    </row>
    <row r="31" spans="1:21" x14ac:dyDescent="0.3">
      <c r="C31" s="44" t="s">
        <v>395</v>
      </c>
      <c r="D31" s="83">
        <f>SUM(D8:D12)</f>
        <v>569960</v>
      </c>
      <c r="E31" s="280">
        <f t="shared" ref="E31" si="23">D31/D$6</f>
        <v>7.3336936102318645E-2</v>
      </c>
      <c r="F31" s="83"/>
      <c r="G31" s="44" t="s">
        <v>395</v>
      </c>
      <c r="H31" s="83">
        <f>SUM(H8:H12)</f>
        <v>49832</v>
      </c>
      <c r="I31" s="280">
        <f>H31/H$6</f>
        <v>8.5997307838332246E-2</v>
      </c>
      <c r="J31" s="83"/>
      <c r="K31" s="44" t="s">
        <v>395</v>
      </c>
      <c r="L31" s="83">
        <f>SUM(L8:L14)</f>
        <v>40522</v>
      </c>
      <c r="M31" s="280">
        <f>L31/L$6</f>
        <v>0.10346018081370571</v>
      </c>
      <c r="N31" s="83"/>
      <c r="O31" s="44" t="s">
        <v>395</v>
      </c>
      <c r="P31" s="83">
        <f>SUM(P8:P12)</f>
        <v>19780</v>
      </c>
      <c r="Q31" s="280">
        <f t="shared" ref="Q31" si="24">P31/P$6</f>
        <v>7.2962006639616384E-2</v>
      </c>
      <c r="R31" s="83"/>
      <c r="S31" s="44" t="s">
        <v>395</v>
      </c>
      <c r="T31" s="83">
        <f>SUM(T8:T12)</f>
        <v>669196</v>
      </c>
      <c r="U31" s="280">
        <f>T31/T$6</f>
        <v>7.42393999895192E-2</v>
      </c>
    </row>
    <row r="32" spans="1:21" x14ac:dyDescent="0.3">
      <c r="E32" s="109"/>
      <c r="H32" s="88"/>
      <c r="I32" s="109"/>
      <c r="J32" s="88"/>
      <c r="L32" s="168"/>
      <c r="M32" s="109"/>
      <c r="N32" s="168"/>
      <c r="P32" s="168"/>
      <c r="Q32" s="168"/>
      <c r="R32" s="168"/>
      <c r="T32" s="168"/>
      <c r="U32" s="109"/>
    </row>
    <row r="33" spans="1:21" x14ac:dyDescent="0.3">
      <c r="D33" s="236" t="s">
        <v>6</v>
      </c>
      <c r="E33" s="236"/>
      <c r="H33" s="236" t="s">
        <v>6</v>
      </c>
      <c r="I33" s="236"/>
      <c r="J33" s="88"/>
      <c r="L33" s="236" t="s">
        <v>6</v>
      </c>
      <c r="M33" s="236"/>
      <c r="N33" s="168"/>
      <c r="P33" s="236" t="s">
        <v>6</v>
      </c>
      <c r="Q33" s="236"/>
      <c r="R33" s="168"/>
      <c r="T33" s="236" t="s">
        <v>6</v>
      </c>
      <c r="U33" s="236"/>
    </row>
    <row r="34" spans="1:21" x14ac:dyDescent="0.3">
      <c r="D34" s="169">
        <v>4</v>
      </c>
      <c r="E34" s="169"/>
      <c r="H34" s="169">
        <v>6</v>
      </c>
      <c r="I34" s="169"/>
      <c r="J34" s="88"/>
      <c r="L34" s="169">
        <v>8</v>
      </c>
      <c r="M34" s="169"/>
      <c r="N34" s="168"/>
      <c r="P34" s="169">
        <v>10</v>
      </c>
      <c r="Q34" s="169"/>
      <c r="R34" s="168"/>
      <c r="T34" s="169">
        <v>12</v>
      </c>
      <c r="U34" s="169"/>
    </row>
    <row r="35" spans="1:21" x14ac:dyDescent="0.3">
      <c r="A35" s="87"/>
      <c r="B35" s="87"/>
      <c r="C35" s="87"/>
      <c r="D35" s="237" t="s">
        <v>52</v>
      </c>
      <c r="E35" s="237"/>
      <c r="F35" s="87"/>
      <c r="G35" s="87"/>
      <c r="H35" s="87"/>
      <c r="I35" s="237"/>
      <c r="J35" s="238"/>
      <c r="K35" s="87"/>
      <c r="L35" s="87"/>
      <c r="M35" s="237"/>
      <c r="N35" s="181"/>
      <c r="O35" s="87"/>
      <c r="P35" s="87"/>
      <c r="Q35" s="237"/>
      <c r="R35" s="181"/>
      <c r="S35" s="87"/>
      <c r="T35" s="87"/>
      <c r="U35" s="169"/>
    </row>
    <row r="36" spans="1:21" x14ac:dyDescent="0.3">
      <c r="D36" s="169"/>
      <c r="E36" s="169"/>
      <c r="H36" s="87" t="s">
        <v>54</v>
      </c>
      <c r="J36" s="88"/>
      <c r="L36" s="87" t="s">
        <v>56</v>
      </c>
      <c r="N36" s="168"/>
      <c r="P36" s="87" t="s">
        <v>58</v>
      </c>
      <c r="R36" s="168"/>
      <c r="T36" s="87" t="s">
        <v>50</v>
      </c>
      <c r="U36" s="237"/>
    </row>
    <row r="37" spans="1:21" x14ac:dyDescent="0.3">
      <c r="D37" s="88">
        <f>SUM(D40:D44)+SUM(D52:D60)</f>
        <v>9352200</v>
      </c>
      <c r="E37" s="169"/>
      <c r="H37" s="88">
        <f>SUM(H40:H44)+SUM(H52:H60)</f>
        <v>638704</v>
      </c>
      <c r="I37" s="170"/>
      <c r="J37" s="88"/>
      <c r="L37" s="88">
        <f>SUM(L40:L44)+SUM(L52:L60)</f>
        <v>485655.99051312963</v>
      </c>
      <c r="M37" s="170"/>
      <c r="N37" s="168"/>
      <c r="P37" s="88">
        <f>SUM(P40:P44)+SUM(P52:P60)</f>
        <v>266500</v>
      </c>
      <c r="Q37" s="170"/>
      <c r="R37" s="168"/>
      <c r="T37" s="88">
        <f>SUM(T40:T44)+SUM(T52:T60)</f>
        <v>10743059.990513129</v>
      </c>
      <c r="U37" s="170"/>
    </row>
    <row r="38" spans="1:21" x14ac:dyDescent="0.3">
      <c r="A38" s="44" t="s">
        <v>96</v>
      </c>
      <c r="C38" s="44" t="s">
        <v>7</v>
      </c>
      <c r="D38" s="106">
        <f>VLOOKUP($A38,'2.1(data)'!$A$5:$M$31,D$34,FALSE)</f>
        <v>9352200</v>
      </c>
      <c r="E38" s="54"/>
      <c r="G38" s="44" t="s">
        <v>7</v>
      </c>
      <c r="H38" s="107">
        <f>VLOOKUP($A38,'2.1(data)'!$A$5:$M$31,H$34,FALSE)</f>
        <v>638704</v>
      </c>
      <c r="I38" s="88"/>
      <c r="J38" s="88"/>
      <c r="K38" s="44" t="s">
        <v>7</v>
      </c>
      <c r="L38" s="106">
        <f>VLOOKUP($A38,'2.1(data)'!$A$5:$M$31,L$34,FALSE)</f>
        <v>485655.99051312963</v>
      </c>
      <c r="M38" s="168"/>
      <c r="N38" s="168"/>
      <c r="O38" s="44" t="s">
        <v>7</v>
      </c>
      <c r="P38" s="106">
        <f>VLOOKUP($A38,'2.1(data)'!$A$5:$M$31,P$34,FALSE)</f>
        <v>266500</v>
      </c>
      <c r="Q38" s="168"/>
      <c r="R38" s="168"/>
      <c r="S38" s="44" t="s">
        <v>7</v>
      </c>
      <c r="T38" s="106">
        <f>VLOOKUP($A38,'2.1(data)'!$A$5:$M$31,T$34,FALSE)</f>
        <v>10743059.990513129</v>
      </c>
      <c r="U38" s="168"/>
    </row>
    <row r="39" spans="1:21" x14ac:dyDescent="0.3">
      <c r="D39" s="88"/>
      <c r="E39" s="54"/>
      <c r="H39" s="88"/>
      <c r="I39" s="88"/>
      <c r="J39" s="88"/>
      <c r="L39" s="88"/>
      <c r="M39" s="168"/>
      <c r="N39" s="168"/>
      <c r="P39" s="88"/>
      <c r="Q39" s="168"/>
      <c r="R39" s="168"/>
      <c r="T39" s="88"/>
      <c r="U39" s="168"/>
    </row>
    <row r="40" spans="1:21" x14ac:dyDescent="0.3">
      <c r="A40" s="44" t="s">
        <v>97</v>
      </c>
      <c r="B40" s="44" t="s">
        <v>107</v>
      </c>
      <c r="C40" s="44" t="str">
        <f>CONCATENATE($B40," ",ROUND(E40*100,1),"%")</f>
        <v>Coronary heart disease 0.9%</v>
      </c>
      <c r="D40" s="108">
        <f>VLOOKUP($A40,'2.1(data)'!$A$7:$M$31,D$34,FALSE)</f>
        <v>86500</v>
      </c>
      <c r="E40" s="280">
        <f t="shared" ref="E40:E59" si="25">D40/D$38</f>
        <v>9.2491606253074145E-3</v>
      </c>
      <c r="F40" s="54"/>
      <c r="G40" s="44" t="str">
        <f>CONCATENATE($B40," ",ROUND(I40*100,1),"%")</f>
        <v>Coronary heart disease 1.3%</v>
      </c>
      <c r="H40" s="108">
        <f>VLOOKUP($A40,'2.1(data)'!$A$7:$M$31,H$34,FALSE)</f>
        <v>8545</v>
      </c>
      <c r="I40" s="280">
        <f t="shared" ref="I40:I59" si="26">H40/H$38</f>
        <v>1.3378654274906686E-2</v>
      </c>
      <c r="J40" s="54"/>
      <c r="K40" s="44" t="str">
        <f>CONCATENATE($B40," ",ROUND(M40*100,1),"%")</f>
        <v>Coronary heart disease 0.9%</v>
      </c>
      <c r="L40" s="108">
        <f>VLOOKUP($A40,'2.1(data)'!$A$7:$M$31,L$34,FALSE)</f>
        <v>4548</v>
      </c>
      <c r="M40" s="280">
        <f t="shared" ref="M40:M59" si="27">L40/L$38</f>
        <v>9.3646533530755364E-3</v>
      </c>
      <c r="N40" s="54"/>
      <c r="O40" s="44" t="str">
        <f>CONCATENATE($B40," ",ROUND(Q40*100,1),"%")</f>
        <v>Coronary heart disease 1.4%</v>
      </c>
      <c r="P40" s="108">
        <f>VLOOKUP($A40,'2.1(data)'!$A$7:$M$31,P$34,FALSE)</f>
        <v>3600</v>
      </c>
      <c r="Q40" s="280">
        <f t="shared" ref="Q40:Q59" si="28">P40/P$38</f>
        <v>1.350844277673546E-2</v>
      </c>
      <c r="R40" s="54"/>
      <c r="S40" s="44" t="str">
        <f>CONCATENATE($B40," ",ROUND(U40*100,1),"%")</f>
        <v>Coronary heart disease 1%</v>
      </c>
      <c r="T40" s="108">
        <f>VLOOKUP($A40,'2.1(data)'!$A$7:$M$31,T$34,FALSE)</f>
        <v>103193</v>
      </c>
      <c r="U40" s="280">
        <f t="shared" ref="U40:U59" si="29">T40/T$38</f>
        <v>9.6055500100647867E-3</v>
      </c>
    </row>
    <row r="41" spans="1:21" x14ac:dyDescent="0.3">
      <c r="A41" s="44" t="s">
        <v>98</v>
      </c>
      <c r="B41" s="44" t="s">
        <v>36</v>
      </c>
      <c r="C41" s="44" t="str">
        <f t="shared" ref="C41:C53" si="30">CONCATENATE($B41," ",ROUND(E41*100,1),"%")</f>
        <v>Stroke 0.6%</v>
      </c>
      <c r="D41" s="108">
        <f>VLOOKUP($A41,'2.1(data)'!$A$7:$M$31,D$34,FALSE)</f>
        <v>54100</v>
      </c>
      <c r="E41" s="280">
        <f t="shared" si="25"/>
        <v>5.7847351425333073E-3</v>
      </c>
      <c r="F41" s="54"/>
      <c r="G41" s="44" t="str">
        <f t="shared" ref="G41:G53" si="31">CONCATENATE($B41," ",ROUND(I41*100,1),"%")</f>
        <v>Stroke 0.9%</v>
      </c>
      <c r="H41" s="108">
        <f>VLOOKUP($A41,'2.1(data)'!$A$7:$M$31,H$34,FALSE)</f>
        <v>5905</v>
      </c>
      <c r="I41" s="280">
        <f t="shared" si="26"/>
        <v>9.2452842005060244E-3</v>
      </c>
      <c r="J41" s="54"/>
      <c r="K41" s="44" t="str">
        <f t="shared" ref="K41:K53" si="32">CONCATENATE($B41," ",ROUND(M41*100,1),"%")</f>
        <v>Stroke 0.7%</v>
      </c>
      <c r="L41" s="108">
        <f>VLOOKUP($A41,'2.1(data)'!$A$7:$M$31,L$34,FALSE)</f>
        <v>3631</v>
      </c>
      <c r="M41" s="280">
        <f t="shared" si="27"/>
        <v>7.4764855595904293E-3</v>
      </c>
      <c r="N41" s="54"/>
      <c r="O41" s="44" t="str">
        <f t="shared" ref="O41:O53" si="33">CONCATENATE($B41," ",ROUND(Q41*100,1),"%")</f>
        <v>Stroke 0.3%</v>
      </c>
      <c r="P41" s="108">
        <f>VLOOKUP($A41,'2.1(data)'!$A$7:$M$31,P$34,FALSE)</f>
        <v>680</v>
      </c>
      <c r="Q41" s="280">
        <f t="shared" si="28"/>
        <v>2.5515947467166979E-3</v>
      </c>
      <c r="R41" s="54"/>
      <c r="S41" s="44" t="str">
        <f t="shared" ref="S41:S53" si="34">CONCATENATE($B41," ",ROUND(U41*100,1),"%")</f>
        <v>Stroke 0.6%</v>
      </c>
      <c r="T41" s="108">
        <f>VLOOKUP($A41,'2.1(data)'!$A$7:$M$31,T$34,FALSE)</f>
        <v>64316</v>
      </c>
      <c r="U41" s="280">
        <f t="shared" si="29"/>
        <v>5.9867486597669113E-3</v>
      </c>
    </row>
    <row r="42" spans="1:21" x14ac:dyDescent="0.3">
      <c r="A42" s="44" t="s">
        <v>99</v>
      </c>
      <c r="B42" s="44" t="s">
        <v>85</v>
      </c>
      <c r="C42" s="44" t="str">
        <f t="shared" si="30"/>
        <v>Atrial fibrillation 0.6%</v>
      </c>
      <c r="D42" s="108">
        <f>VLOOKUP($A42,'2.1(data)'!$A$7:$M$31,D$34,FALSE)</f>
        <v>52100</v>
      </c>
      <c r="E42" s="280">
        <f t="shared" si="25"/>
        <v>5.5708817176707082E-3</v>
      </c>
      <c r="F42" s="54"/>
      <c r="G42" s="44" t="str">
        <f t="shared" si="31"/>
        <v>Atrial fibrillation 0.7%</v>
      </c>
      <c r="H42" s="108">
        <f>VLOOKUP($A42,'2.1(data)'!$A$7:$M$31,H$34,FALSE)</f>
        <v>4545</v>
      </c>
      <c r="I42" s="280">
        <f t="shared" si="26"/>
        <v>7.1159723439965933E-3</v>
      </c>
      <c r="J42" s="54"/>
      <c r="K42" s="44" t="str">
        <f t="shared" si="32"/>
        <v>Atrial fibrillation 0.5%</v>
      </c>
      <c r="L42" s="108">
        <f>VLOOKUP($A42,'2.1(data)'!$A$7:$M$31,L$34,FALSE)</f>
        <v>2526</v>
      </c>
      <c r="M42" s="280">
        <f t="shared" si="27"/>
        <v>5.2012124823810034E-3</v>
      </c>
      <c r="N42" s="54"/>
      <c r="O42" s="44" t="str">
        <f t="shared" si="33"/>
        <v>Atrial fibrillation 0.6%</v>
      </c>
      <c r="P42" s="108">
        <f>VLOOKUP($A42,'2.1(data)'!$A$7:$M$31,P$34,FALSE)</f>
        <v>1700</v>
      </c>
      <c r="Q42" s="280">
        <f t="shared" si="28"/>
        <v>6.3789868667917448E-3</v>
      </c>
      <c r="R42" s="54"/>
      <c r="S42" s="44" t="str">
        <f t="shared" si="34"/>
        <v>Atrial fibrillation 0.6%</v>
      </c>
      <c r="T42" s="108">
        <f>VLOOKUP($A42,'2.1(data)'!$A$7:$M$31,T$34,FALSE)</f>
        <v>60871</v>
      </c>
      <c r="U42" s="280">
        <f t="shared" si="29"/>
        <v>5.6660765232394994E-3</v>
      </c>
    </row>
    <row r="43" spans="1:21" x14ac:dyDescent="0.3">
      <c r="A43" s="44" t="s">
        <v>100</v>
      </c>
      <c r="B43" s="44" t="s">
        <v>45</v>
      </c>
      <c r="C43" s="44" t="str">
        <f t="shared" si="30"/>
        <v>Heart failure 0.4%</v>
      </c>
      <c r="D43" s="108">
        <f>VLOOKUP($A43,'2.1(data)'!$A$7:$M$31,D$34,FALSE)</f>
        <v>39800</v>
      </c>
      <c r="E43" s="280">
        <f t="shared" si="25"/>
        <v>4.2556831547657234E-3</v>
      </c>
      <c r="F43" s="54"/>
      <c r="G43" s="44" t="str">
        <f t="shared" si="31"/>
        <v>Heart failure 0.6%</v>
      </c>
      <c r="H43" s="108">
        <f>VLOOKUP($A43,'2.1(data)'!$A$7:$M$31,H$34,FALSE)</f>
        <v>3652</v>
      </c>
      <c r="I43" s="280">
        <f t="shared" si="26"/>
        <v>5.7178286029209149E-3</v>
      </c>
      <c r="J43" s="54"/>
      <c r="K43" s="44" t="str">
        <f t="shared" si="32"/>
        <v>Heart failure 0.4%</v>
      </c>
      <c r="L43" s="108">
        <f>VLOOKUP($A43,'2.1(data)'!$A$7:$M$31,L$34,FALSE)</f>
        <v>2080</v>
      </c>
      <c r="M43" s="280">
        <f t="shared" si="27"/>
        <v>4.2828669688648006E-3</v>
      </c>
      <c r="N43" s="54"/>
      <c r="O43" s="44" t="str">
        <f t="shared" si="33"/>
        <v>Heart failure 0.6%</v>
      </c>
      <c r="P43" s="108">
        <f>VLOOKUP($A43,'2.1(data)'!$A$7:$M$31,P$34,FALSE)</f>
        <v>1600</v>
      </c>
      <c r="Q43" s="280">
        <f t="shared" si="28"/>
        <v>6.0037523452157598E-3</v>
      </c>
      <c r="R43" s="54"/>
      <c r="S43" s="44" t="str">
        <f t="shared" si="34"/>
        <v>Heart failure 0.4%</v>
      </c>
      <c r="T43" s="108">
        <f>VLOOKUP($A43,'2.1(data)'!$A$7:$M$31,T$34,FALSE)</f>
        <v>47132</v>
      </c>
      <c r="U43" s="280">
        <f t="shared" si="29"/>
        <v>4.3872043944295988E-3</v>
      </c>
    </row>
    <row r="44" spans="1:21" x14ac:dyDescent="0.3">
      <c r="B44" s="44" t="s">
        <v>487</v>
      </c>
      <c r="C44" s="44" t="str">
        <f t="shared" si="30"/>
        <v>All other heart and circulatory diseases 2.1%</v>
      </c>
      <c r="D44" s="108">
        <f>SUM(D45:D46)</f>
        <v>194120</v>
      </c>
      <c r="E44" s="280">
        <f t="shared" si="25"/>
        <v>2.0756613417163877E-2</v>
      </c>
      <c r="F44" s="88"/>
      <c r="G44" s="44" t="str">
        <f t="shared" si="31"/>
        <v>All other heart and circulatory diseases 2.5%</v>
      </c>
      <c r="H44" s="108">
        <f>SUM(H45:H46)</f>
        <v>15733</v>
      </c>
      <c r="I44" s="280">
        <f t="shared" si="26"/>
        <v>2.4632693704752122E-2</v>
      </c>
      <c r="J44" s="88"/>
      <c r="K44" s="44" t="str">
        <f t="shared" si="32"/>
        <v>All other heart and circulatory diseases 1.9%</v>
      </c>
      <c r="L44" s="108">
        <f>SUM(L45:L46)</f>
        <v>9115</v>
      </c>
      <c r="M44" s="280">
        <f t="shared" si="27"/>
        <v>1.8768429048655125E-2</v>
      </c>
      <c r="N44" s="474"/>
      <c r="O44" s="44" t="str">
        <f t="shared" si="33"/>
        <v>All other heart and circulatory diseases 2.5%</v>
      </c>
      <c r="P44" s="108">
        <f>SUM(P45:P46)</f>
        <v>6530</v>
      </c>
      <c r="Q44" s="280">
        <f t="shared" si="28"/>
        <v>2.450281425891182E-2</v>
      </c>
      <c r="R44" s="474"/>
      <c r="S44" s="44" t="str">
        <f t="shared" si="34"/>
        <v>All other heart and circulatory diseases 2.1%</v>
      </c>
      <c r="T44" s="108">
        <f>SUM(T45:T46)</f>
        <v>225498</v>
      </c>
      <c r="U44" s="280">
        <f t="shared" si="29"/>
        <v>2.0990108981903708E-2</v>
      </c>
    </row>
    <row r="45" spans="1:21" x14ac:dyDescent="0.3">
      <c r="A45" s="44" t="s">
        <v>117</v>
      </c>
      <c r="B45" s="44" t="s">
        <v>108</v>
      </c>
      <c r="C45" s="44" t="str">
        <f t="shared" si="30"/>
        <v>Other cardiovascular diseases 1.8%</v>
      </c>
      <c r="D45" s="108">
        <f>VLOOKUP($A45,'2.1(data)'!$A$7:$M$31,D$34,FALSE)</f>
        <v>169800</v>
      </c>
      <c r="E45" s="280">
        <f t="shared" si="25"/>
        <v>1.8156155770834671E-2</v>
      </c>
      <c r="F45" s="54"/>
      <c r="G45" s="44" t="str">
        <f t="shared" si="31"/>
        <v>Other cardiovascular diseases 2.1%</v>
      </c>
      <c r="H45" s="108">
        <f>VLOOKUP($A45,'2.1(data)'!$A$7:$M$31,H$34,FALSE)</f>
        <v>13545</v>
      </c>
      <c r="I45" s="280">
        <f t="shared" si="26"/>
        <v>2.1207006688544302E-2</v>
      </c>
      <c r="J45" s="54"/>
      <c r="K45" s="44" t="str">
        <f t="shared" si="32"/>
        <v>Other cardiovascular diseases 1.6%</v>
      </c>
      <c r="L45" s="108">
        <f>VLOOKUP($A45,'2.1(data)'!$A$7:$M$31,L$34,FALSE)</f>
        <v>8011</v>
      </c>
      <c r="M45" s="280">
        <f t="shared" si="27"/>
        <v>1.6495215042103807E-2</v>
      </c>
      <c r="N45" s="54"/>
      <c r="O45" s="44" t="str">
        <f t="shared" si="33"/>
        <v>Other cardiovascular diseases 2.3%</v>
      </c>
      <c r="P45" s="108">
        <f>VLOOKUP($A45,'2.1(data)'!$A$7:$M$31,P$34,FALSE)</f>
        <v>6120</v>
      </c>
      <c r="Q45" s="280">
        <f t="shared" si="28"/>
        <v>2.2964352720450283E-2</v>
      </c>
      <c r="R45" s="54"/>
      <c r="S45" s="44" t="str">
        <f t="shared" si="34"/>
        <v>Other cardiovascular diseases 1.8%</v>
      </c>
      <c r="T45" s="108">
        <f>VLOOKUP($A45,'2.1(data)'!$A$7:$M$31,T$34,FALSE)</f>
        <v>197476</v>
      </c>
      <c r="U45" s="280">
        <f t="shared" si="29"/>
        <v>1.8381727382550696E-2</v>
      </c>
    </row>
    <row r="46" spans="1:21" s="459" customFormat="1" ht="17.25" thickBot="1" x14ac:dyDescent="0.35">
      <c r="B46" s="459" t="s">
        <v>414</v>
      </c>
      <c r="C46" s="459" t="str">
        <f t="shared" si="30"/>
        <v>Other heart and circulatory diseases 0.3%</v>
      </c>
      <c r="D46" s="460">
        <f>SUM(D47:D51)</f>
        <v>24320</v>
      </c>
      <c r="E46" s="461">
        <f t="shared" si="25"/>
        <v>2.6004576463292059E-3</v>
      </c>
      <c r="F46" s="462"/>
      <c r="G46" s="459" t="str">
        <f t="shared" si="31"/>
        <v>Other heart and circulatory diseases 0.3%</v>
      </c>
      <c r="H46" s="460">
        <f>SUM(H47:H51)</f>
        <v>2188</v>
      </c>
      <c r="I46" s="461">
        <f t="shared" si="26"/>
        <v>3.4256870162078209E-3</v>
      </c>
      <c r="J46" s="462"/>
      <c r="K46" s="459" t="str">
        <f t="shared" si="32"/>
        <v>Other heart and circulatory diseases 0.2%</v>
      </c>
      <c r="L46" s="460">
        <f>SUM(L47:L51)</f>
        <v>1104</v>
      </c>
      <c r="M46" s="461">
        <f t="shared" si="27"/>
        <v>2.2732140065513176E-3</v>
      </c>
      <c r="N46" s="463"/>
      <c r="O46" s="459" t="str">
        <f t="shared" si="33"/>
        <v>Other heart and circulatory diseases 0.2%</v>
      </c>
      <c r="P46" s="460">
        <f>SUM(P47:P51)</f>
        <v>410</v>
      </c>
      <c r="Q46" s="461">
        <f t="shared" si="28"/>
        <v>1.5384615384615385E-3</v>
      </c>
      <c r="R46" s="463"/>
      <c r="S46" s="459" t="str">
        <f t="shared" si="34"/>
        <v>Other heart and circulatory diseases 0.3%</v>
      </c>
      <c r="T46" s="460">
        <f>SUM(T47:T51)</f>
        <v>28022</v>
      </c>
      <c r="U46" s="461">
        <f t="shared" si="29"/>
        <v>2.6083815993530129E-3</v>
      </c>
    </row>
    <row r="47" spans="1:21" s="449" customFormat="1" ht="17.25" thickTop="1" x14ac:dyDescent="0.3">
      <c r="A47" s="449" t="s">
        <v>392</v>
      </c>
      <c r="B47" s="449" t="s">
        <v>396</v>
      </c>
      <c r="C47" s="449" t="str">
        <f t="shared" si="30"/>
        <v>Malignant neoplasm: Heart 0%</v>
      </c>
      <c r="D47" s="450">
        <f>VLOOKUP($A47,'2.1(data)'!$A$7:$M$31,D$34,FALSE)</f>
        <v>20</v>
      </c>
      <c r="E47" s="451">
        <f t="shared" si="25"/>
        <v>2.1385342486259917E-6</v>
      </c>
      <c r="F47" s="452"/>
      <c r="G47" s="449" t="str">
        <f t="shared" si="31"/>
        <v>Malignant neoplasm: Heart 0%</v>
      </c>
      <c r="H47" s="450">
        <f>VLOOKUP($A47,'2.1(data)'!$A$7:$M$31,H$34,FALSE)</f>
        <v>3</v>
      </c>
      <c r="I47" s="451">
        <f t="shared" si="26"/>
        <v>4.6970114481825696E-6</v>
      </c>
      <c r="J47" s="452"/>
      <c r="K47" s="449" t="str">
        <f t="shared" si="32"/>
        <v>Malignant neoplasm: Heart 0%</v>
      </c>
      <c r="L47" s="450">
        <f>VLOOKUP($A47,'2.1(data)'!$A$7:$M$31,L$34,FALSE)</f>
        <v>0</v>
      </c>
      <c r="M47" s="451">
        <f t="shared" si="27"/>
        <v>0</v>
      </c>
      <c r="N47" s="453"/>
      <c r="O47" s="449" t="str">
        <f t="shared" si="33"/>
        <v>Malignant neoplasm: Heart 0%</v>
      </c>
      <c r="P47" s="450">
        <f>VLOOKUP($A47,'2.1(data)'!$A$7:$M$31,P$34,FALSE)</f>
        <v>0</v>
      </c>
      <c r="Q47" s="451">
        <f t="shared" si="28"/>
        <v>0</v>
      </c>
      <c r="R47" s="453"/>
      <c r="S47" s="449" t="str">
        <f t="shared" si="34"/>
        <v>Malignant neoplasm: Heart 0%</v>
      </c>
      <c r="T47" s="450">
        <f>VLOOKUP($A47,'2.1(data)'!$A$7:$M$31,T$34,FALSE)</f>
        <v>23</v>
      </c>
      <c r="U47" s="451">
        <f t="shared" si="29"/>
        <v>2.1409170218085539E-6</v>
      </c>
    </row>
    <row r="48" spans="1:21" s="449" customFormat="1" x14ac:dyDescent="0.3">
      <c r="A48" s="449" t="s">
        <v>215</v>
      </c>
      <c r="B48" s="449" t="s">
        <v>216</v>
      </c>
      <c r="C48" s="449" t="str">
        <f t="shared" si="30"/>
        <v>Vascular dementia 0%</v>
      </c>
      <c r="D48" s="450">
        <f>VLOOKUP($A48,'2.1(data)'!$A$7:$M$31,D$34,FALSE)</f>
        <v>1700</v>
      </c>
      <c r="E48" s="451">
        <f t="shared" si="25"/>
        <v>1.8177541113320931E-4</v>
      </c>
      <c r="F48" s="452"/>
      <c r="G48" s="449" t="str">
        <f t="shared" si="31"/>
        <v>Vascular dementia 0%</v>
      </c>
      <c r="H48" s="450">
        <f>VLOOKUP($A48,'2.1(data)'!$A$7:$M$31,H$34,FALSE)</f>
        <v>199</v>
      </c>
      <c r="I48" s="451">
        <f t="shared" si="26"/>
        <v>3.1156842606277715E-4</v>
      </c>
      <c r="J48" s="452"/>
      <c r="K48" s="449" t="str">
        <f t="shared" si="32"/>
        <v>Vascular dementia 0%</v>
      </c>
      <c r="L48" s="450">
        <f>VLOOKUP($A48,'2.1(data)'!$A$7:$M$31,L$34,FALSE)</f>
        <v>227</v>
      </c>
      <c r="M48" s="451">
        <f t="shared" si="27"/>
        <v>4.6740903939053354E-4</v>
      </c>
      <c r="N48" s="453"/>
      <c r="O48" s="449" t="str">
        <f t="shared" si="33"/>
        <v>Vascular dementia 0%</v>
      </c>
      <c r="P48" s="450">
        <f>VLOOKUP($A48,'2.1(data)'!$A$7:$M$31,P$34,FALSE)</f>
        <v>10</v>
      </c>
      <c r="Q48" s="451">
        <f t="shared" si="28"/>
        <v>3.7523452157598499E-5</v>
      </c>
      <c r="R48" s="453"/>
      <c r="S48" s="449" t="str">
        <f t="shared" si="34"/>
        <v>Vascular dementia 0%</v>
      </c>
      <c r="T48" s="450">
        <f>VLOOKUP($A48,'2.1(data)'!$A$7:$M$31,T$34,FALSE)</f>
        <v>2136</v>
      </c>
      <c r="U48" s="451">
        <f t="shared" si="29"/>
        <v>1.9882603298187267E-4</v>
      </c>
    </row>
    <row r="49" spans="1:21" s="449" customFormat="1" x14ac:dyDescent="0.3">
      <c r="A49" s="449" t="s">
        <v>393</v>
      </c>
      <c r="B49" s="449" t="s">
        <v>397</v>
      </c>
      <c r="C49" s="449" t="str">
        <f t="shared" si="30"/>
        <v>Transient cerebral ischaemic attacks and related syndromes 0.1%</v>
      </c>
      <c r="D49" s="450">
        <f>VLOOKUP($A49,'2.1(data)'!$A$7:$M$31,D$34,FALSE)</f>
        <v>10800</v>
      </c>
      <c r="E49" s="451">
        <f t="shared" si="25"/>
        <v>1.1548084942580355E-3</v>
      </c>
      <c r="F49" s="452"/>
      <c r="G49" s="449" t="str">
        <f t="shared" si="31"/>
        <v>Transient cerebral ischaemic attacks and related syndromes 0.2%</v>
      </c>
      <c r="H49" s="450">
        <f>VLOOKUP($A49,'2.1(data)'!$A$7:$M$31,H$34,FALSE)</f>
        <v>1436</v>
      </c>
      <c r="I49" s="451">
        <f t="shared" si="26"/>
        <v>2.2483028131967233E-3</v>
      </c>
      <c r="J49" s="452"/>
      <c r="K49" s="449" t="str">
        <f t="shared" si="32"/>
        <v>Transient cerebral ischaemic attacks and related syndromes 0.1%</v>
      </c>
      <c r="L49" s="450">
        <f>VLOOKUP($A49,'2.1(data)'!$A$7:$M$31,L$34,FALSE)</f>
        <v>694</v>
      </c>
      <c r="M49" s="451">
        <f t="shared" si="27"/>
        <v>1.4289950367270057E-3</v>
      </c>
      <c r="N49" s="453"/>
      <c r="O49" s="449" t="str">
        <f t="shared" si="33"/>
        <v>Transient cerebral ischaemic attacks and related syndromes 0%</v>
      </c>
      <c r="P49" s="450">
        <f>VLOOKUP($A49,'2.1(data)'!$A$7:$M$31,P$34,FALSE)</f>
        <v>130</v>
      </c>
      <c r="Q49" s="451">
        <f t="shared" si="28"/>
        <v>4.8780487804878049E-4</v>
      </c>
      <c r="R49" s="453"/>
      <c r="S49" s="449" t="str">
        <f t="shared" si="34"/>
        <v>Transient cerebral ischaemic attacks and related syndromes 0.1%</v>
      </c>
      <c r="T49" s="450">
        <f>VLOOKUP($A49,'2.1(data)'!$A$7:$M$31,T$34,FALSE)</f>
        <v>13060</v>
      </c>
      <c r="U49" s="451">
        <f t="shared" si="29"/>
        <v>1.2156685349921615E-3</v>
      </c>
    </row>
    <row r="50" spans="1:21" s="449" customFormat="1" x14ac:dyDescent="0.3">
      <c r="A50" s="449" t="s">
        <v>394</v>
      </c>
      <c r="B50" s="449" t="s">
        <v>398</v>
      </c>
      <c r="C50" s="449" t="str">
        <f t="shared" si="30"/>
        <v>Cardiovascular disorders originating in the perinatal period 0%</v>
      </c>
      <c r="D50" s="450">
        <f>VLOOKUP($A50,'2.1(data)'!$A$7:$M$31,D$34,FALSE)</f>
        <v>1900</v>
      </c>
      <c r="E50" s="451">
        <f t="shared" si="25"/>
        <v>2.0316075361946921E-4</v>
      </c>
      <c r="F50" s="452"/>
      <c r="G50" s="449" t="str">
        <f t="shared" si="31"/>
        <v>Cardiovascular disorders originating in the perinatal period 0%</v>
      </c>
      <c r="H50" s="450">
        <f>VLOOKUP($A50,'2.1(data)'!$A$7:$M$31,H$34,FALSE)</f>
        <v>0</v>
      </c>
      <c r="I50" s="451">
        <f t="shared" si="26"/>
        <v>0</v>
      </c>
      <c r="J50" s="452"/>
      <c r="K50" s="449" t="str">
        <f t="shared" si="32"/>
        <v>Cardiovascular disorders originating in the perinatal period 0%</v>
      </c>
      <c r="L50" s="450">
        <f>VLOOKUP($A50,'2.1(data)'!$A$7:$M$31,L$34,FALSE)</f>
        <v>1</v>
      </c>
      <c r="M50" s="451">
        <f t="shared" si="27"/>
        <v>2.0590706581080776E-6</v>
      </c>
      <c r="N50" s="453"/>
      <c r="O50" s="449" t="str">
        <f t="shared" si="33"/>
        <v>Cardiovascular disorders originating in the perinatal period 0%</v>
      </c>
      <c r="P50" s="450">
        <f>VLOOKUP($A50,'2.1(data)'!$A$7:$M$31,P$34,FALSE)</f>
        <v>40</v>
      </c>
      <c r="Q50" s="451">
        <f t="shared" si="28"/>
        <v>1.50093808630394E-4</v>
      </c>
      <c r="R50" s="453"/>
      <c r="S50" s="449" t="str">
        <f t="shared" si="34"/>
        <v>Cardiovascular disorders originating in the perinatal period 0%</v>
      </c>
      <c r="T50" s="450">
        <f>VLOOKUP($A50,'2.1(data)'!$A$7:$M$31,T$34,FALSE)</f>
        <v>1941</v>
      </c>
      <c r="U50" s="451">
        <f t="shared" si="29"/>
        <v>1.8067477997088708E-4</v>
      </c>
    </row>
    <row r="51" spans="1:21" s="464" customFormat="1" ht="17.25" thickBot="1" x14ac:dyDescent="0.35">
      <c r="A51" s="464" t="s">
        <v>213</v>
      </c>
      <c r="B51" s="464" t="s">
        <v>214</v>
      </c>
      <c r="C51" s="464" t="str">
        <f t="shared" si="30"/>
        <v>Congenital malformations of the circulatory system 0.1%</v>
      </c>
      <c r="D51" s="465">
        <f>VLOOKUP($A51,'2.1(data)'!$A$7:$M$31,D$34,FALSE)</f>
        <v>9900</v>
      </c>
      <c r="E51" s="466">
        <f t="shared" si="25"/>
        <v>1.058574453069866E-3</v>
      </c>
      <c r="F51" s="467"/>
      <c r="G51" s="464" t="str">
        <f t="shared" si="31"/>
        <v>Congenital malformations of the circulatory system 0.1%</v>
      </c>
      <c r="H51" s="465">
        <f>VLOOKUP($A51,'2.1(data)'!$A$7:$M$31,H$34,FALSE)</f>
        <v>550</v>
      </c>
      <c r="I51" s="466">
        <f t="shared" si="26"/>
        <v>8.611187655001378E-4</v>
      </c>
      <c r="J51" s="467"/>
      <c r="K51" s="464" t="str">
        <f t="shared" si="32"/>
        <v>Congenital malformations of the circulatory system 0%</v>
      </c>
      <c r="L51" s="465">
        <f>VLOOKUP($A51,'2.1(data)'!$A$7:$M$31,L$34,FALSE)</f>
        <v>182</v>
      </c>
      <c r="M51" s="466">
        <f t="shared" si="27"/>
        <v>3.7475085977567007E-4</v>
      </c>
      <c r="N51" s="468"/>
      <c r="O51" s="464" t="str">
        <f t="shared" si="33"/>
        <v>Congenital malformations of the circulatory system 0.1%</v>
      </c>
      <c r="P51" s="465">
        <f>VLOOKUP($A51,'2.1(data)'!$A$7:$M$31,P$34,FALSE)</f>
        <v>230</v>
      </c>
      <c r="Q51" s="466">
        <f t="shared" si="28"/>
        <v>8.6303939962476548E-4</v>
      </c>
      <c r="R51" s="468"/>
      <c r="S51" s="464" t="str">
        <f t="shared" si="34"/>
        <v>Congenital malformations of the circulatory system 0.1%</v>
      </c>
      <c r="T51" s="465">
        <f>VLOOKUP($A51,'2.1(data)'!$A$7:$M$31,T$34,FALSE)</f>
        <v>10862</v>
      </c>
      <c r="U51" s="466">
        <f t="shared" si="29"/>
        <v>1.0110713343862831E-3</v>
      </c>
    </row>
    <row r="52" spans="1:21" ht="17.25" thickTop="1" x14ac:dyDescent="0.3">
      <c r="A52" s="44" t="s">
        <v>217</v>
      </c>
      <c r="B52" s="44" t="s">
        <v>118</v>
      </c>
      <c r="C52" s="44" t="str">
        <f t="shared" si="30"/>
        <v>Diabetes 0.3%</v>
      </c>
      <c r="D52" s="108">
        <f>VLOOKUP($A52,'2.1(data)'!$A$7:$M$31,D$34,FALSE)</f>
        <v>24600</v>
      </c>
      <c r="E52" s="280">
        <f t="shared" si="25"/>
        <v>2.6303971258099697E-3</v>
      </c>
      <c r="F52" s="54"/>
      <c r="G52" s="44" t="str">
        <f t="shared" si="31"/>
        <v>Diabetes 0.4%</v>
      </c>
      <c r="H52" s="108">
        <f>VLOOKUP($A52,'2.1(data)'!$A$7:$M$31,H$34,FALSE)</f>
        <v>2522</v>
      </c>
      <c r="I52" s="280">
        <f t="shared" si="26"/>
        <v>3.9486209574388139E-3</v>
      </c>
      <c r="J52" s="54"/>
      <c r="K52" s="44" t="str">
        <f t="shared" si="32"/>
        <v>Diabetes 0.3%</v>
      </c>
      <c r="L52" s="108">
        <f>VLOOKUP($A52,'2.1(data)'!$A$7:$M$31,L$34,FALSE)</f>
        <v>1497</v>
      </c>
      <c r="M52" s="280">
        <f t="shared" si="27"/>
        <v>3.0824287751877919E-3</v>
      </c>
      <c r="N52" s="54"/>
      <c r="O52" s="44" t="str">
        <f t="shared" si="33"/>
        <v>Diabetes 0.3%</v>
      </c>
      <c r="P52" s="108">
        <f>VLOOKUP($A52,'2.1(data)'!$A$7:$M$31,P$34,FALSE)</f>
        <v>800</v>
      </c>
      <c r="Q52" s="280">
        <f t="shared" si="28"/>
        <v>3.0018761726078799E-3</v>
      </c>
      <c r="R52" s="54"/>
      <c r="S52" s="44" t="str">
        <f t="shared" si="34"/>
        <v>Diabetes 0.3%</v>
      </c>
      <c r="T52" s="108">
        <f>VLOOKUP($A52,'2.1(data)'!$A$7:$M$31,T$34,FALSE)</f>
        <v>29419</v>
      </c>
      <c r="U52" s="280">
        <f t="shared" si="29"/>
        <v>2.738419037590689E-3</v>
      </c>
    </row>
    <row r="53" spans="1:21" x14ac:dyDescent="0.3">
      <c r="A53" s="44" t="s">
        <v>218</v>
      </c>
      <c r="B53" s="44" t="s">
        <v>219</v>
      </c>
      <c r="C53" s="44" t="str">
        <f t="shared" si="30"/>
        <v>Obesity 0.1%</v>
      </c>
      <c r="D53" s="108">
        <f>VLOOKUP($A53,'2.1(data)'!$A$7:$M$31,D$34,FALSE)</f>
        <v>8300</v>
      </c>
      <c r="E53" s="280">
        <f t="shared" si="25"/>
        <v>8.8749171317978662E-4</v>
      </c>
      <c r="F53" s="54"/>
      <c r="G53" s="44" t="str">
        <f t="shared" si="31"/>
        <v>Obesity 0%</v>
      </c>
      <c r="H53" s="108">
        <f>VLOOKUP($A53,'2.1(data)'!$A$7:$M$31,H$34,FALSE)</f>
        <v>186</v>
      </c>
      <c r="I53" s="280">
        <f t="shared" si="26"/>
        <v>2.9121470978731934E-4</v>
      </c>
      <c r="J53" s="54"/>
      <c r="K53" s="44" t="str">
        <f t="shared" si="32"/>
        <v>Obesity 0%</v>
      </c>
      <c r="L53" s="108">
        <f>VLOOKUP($A53,'2.1(data)'!$A$7:$M$31,L$34,FALSE)</f>
        <v>86</v>
      </c>
      <c r="M53" s="280">
        <f t="shared" si="27"/>
        <v>1.7708007659729465E-4</v>
      </c>
      <c r="N53" s="54"/>
      <c r="O53" s="44" t="str">
        <f t="shared" si="33"/>
        <v>Obesity 0%</v>
      </c>
      <c r="P53" s="108">
        <f>VLOOKUP($A53,'2.1(data)'!$A$7:$M$31,P$34,FALSE)</f>
        <v>20</v>
      </c>
      <c r="Q53" s="280">
        <f t="shared" si="28"/>
        <v>7.5046904315196998E-5</v>
      </c>
      <c r="R53" s="54"/>
      <c r="S53" s="44" t="str">
        <f t="shared" si="34"/>
        <v>Obesity 0.1%</v>
      </c>
      <c r="T53" s="108">
        <f>VLOOKUP($A53,'2.1(data)'!$A$7:$M$31,T$34,FALSE)</f>
        <v>8592</v>
      </c>
      <c r="U53" s="280">
        <f t="shared" si="29"/>
        <v>7.9977213266865636E-4</v>
      </c>
    </row>
    <row r="54" spans="1:21" x14ac:dyDescent="0.3">
      <c r="A54" s="44" t="s">
        <v>101</v>
      </c>
      <c r="B54" s="44" t="s">
        <v>109</v>
      </c>
      <c r="C54" s="44" t="str">
        <f>CONCATENATE($B54," ",ROUND(E54*100,1),"%")</f>
        <v>All diseases of the nervous system 2.2%</v>
      </c>
      <c r="D54" s="108">
        <f>VLOOKUP($A54,'2.1(data)'!$A$7:$M$31,D$34,FALSE)</f>
        <v>205100</v>
      </c>
      <c r="E54" s="280">
        <f t="shared" si="25"/>
        <v>2.1930668719659544E-2</v>
      </c>
      <c r="F54" s="54"/>
      <c r="G54" s="44" t="str">
        <f>CONCATENATE($B54," ",ROUND(I54*100,1),"%")</f>
        <v>All diseases of the nervous system 2.8%</v>
      </c>
      <c r="H54" s="108">
        <f>VLOOKUP($A54,'2.1(data)'!$A$7:$M$31,H$34,FALSE)</f>
        <v>17736</v>
      </c>
      <c r="I54" s="280">
        <f t="shared" si="26"/>
        <v>2.7768731681655352E-2</v>
      </c>
      <c r="J54" s="54"/>
      <c r="K54" s="44" t="str">
        <f>CONCATENATE($B54," ",ROUND(M54*100,0),"%")</f>
        <v>All diseases of the nervous system 2%</v>
      </c>
      <c r="L54" s="108">
        <f>VLOOKUP($A54,'2.1(data)'!$A$7:$M$31,L$34,FALSE)</f>
        <v>9850</v>
      </c>
      <c r="M54" s="280">
        <f t="shared" si="27"/>
        <v>2.0281845982364561E-2</v>
      </c>
      <c r="N54" s="54"/>
      <c r="O54" s="44" t="str">
        <f>CONCATENATE($B54," ",ROUND(Q54*100,1),"%")</f>
        <v>All diseases of the nervous system 1.7%</v>
      </c>
      <c r="P54" s="108">
        <f>VLOOKUP($A54,'2.1(data)'!$A$7:$M$31,P$34,FALSE)</f>
        <v>4600</v>
      </c>
      <c r="Q54" s="280">
        <f t="shared" si="28"/>
        <v>1.7260787992495311E-2</v>
      </c>
      <c r="R54" s="54"/>
      <c r="S54" s="44" t="str">
        <f>CONCATENATE($B54," ",ROUND(U54*100,1),"%")</f>
        <v>All diseases of the nervous system 2.2%</v>
      </c>
      <c r="T54" s="108">
        <f>VLOOKUP($A54,'2.1(data)'!$A$7:$M$31,T$34,FALSE)</f>
        <v>237286</v>
      </c>
      <c r="U54" s="280">
        <f t="shared" si="29"/>
        <v>2.208737549725498E-2</v>
      </c>
    </row>
    <row r="55" spans="1:21" x14ac:dyDescent="0.3">
      <c r="A55" s="44" t="s">
        <v>102</v>
      </c>
      <c r="B55" s="44" t="s">
        <v>110</v>
      </c>
      <c r="C55" s="44" t="str">
        <f>CONCATENATE($B55," ",ROUND(E55*100,1),"%")</f>
        <v>All diseases of the respiratory system 5.9%</v>
      </c>
      <c r="D55" s="108">
        <f>VLOOKUP($A55,'2.1(data)'!$A$7:$M$31,D$34,FALSE)</f>
        <v>555100</v>
      </c>
      <c r="E55" s="280">
        <f t="shared" si="25"/>
        <v>5.9355018070614399E-2</v>
      </c>
      <c r="F55" s="54"/>
      <c r="G55" s="44" t="str">
        <f>CONCATENATE($B55," ",ROUND(I55*100,1),"%")</f>
        <v>All diseases of the respiratory system 8.2%</v>
      </c>
      <c r="H55" s="108">
        <f>VLOOKUP($A55,'2.1(data)'!$A$7:$M$31,H$34,FALSE)</f>
        <v>52638</v>
      </c>
      <c r="I55" s="280">
        <f t="shared" si="26"/>
        <v>8.2413762869811363E-2</v>
      </c>
      <c r="J55" s="54"/>
      <c r="K55" s="44" t="str">
        <f t="shared" ref="K55:K60" si="35">CONCATENATE($B55," ",ROUND(M55*100,0),"%")</f>
        <v>All diseases of the respiratory system 7%</v>
      </c>
      <c r="L55" s="108">
        <f>VLOOKUP($A55,'2.1(data)'!$A$7:$M$31,L$34,FALSE)</f>
        <v>34174</v>
      </c>
      <c r="M55" s="280">
        <f t="shared" si="27"/>
        <v>7.0366680670185436E-2</v>
      </c>
      <c r="N55" s="54"/>
      <c r="O55" s="44" t="str">
        <f>CONCATENATE($B55," ",ROUND(Q55*100,1),"%")</f>
        <v>All diseases of the respiratory system 6.6%</v>
      </c>
      <c r="P55" s="108">
        <f>VLOOKUP($A55,'2.1(data)'!$A$7:$M$31,P$34,FALSE)</f>
        <v>17700</v>
      </c>
      <c r="Q55" s="280">
        <f t="shared" si="28"/>
        <v>6.6416510318949337E-2</v>
      </c>
      <c r="R55" s="54"/>
      <c r="S55" s="44" t="str">
        <f>CONCATENATE($B55," ",ROUND(U55*100,1),"%")</f>
        <v>All diseases of the respiratory system 6.1%</v>
      </c>
      <c r="T55" s="108">
        <f>VLOOKUP($A55,'2.1(data)'!$A$7:$M$31,T$34,FALSE)</f>
        <v>659612</v>
      </c>
      <c r="U55" s="280">
        <f t="shared" si="29"/>
        <v>6.1398893851703648E-2</v>
      </c>
    </row>
    <row r="56" spans="1:21" x14ac:dyDescent="0.3">
      <c r="A56" s="44" t="s">
        <v>106</v>
      </c>
      <c r="B56" s="44" t="s">
        <v>111</v>
      </c>
      <c r="C56" s="44" t="str">
        <f t="shared" ref="C56:C60" si="36">CONCATENATE($B56," ",ROUND(E56*100,0),"%")</f>
        <v>All cancer 11%</v>
      </c>
      <c r="D56" s="108">
        <f>VLOOKUP($A56,'2.1(data)'!$A$7:$M$31,D$34,FALSE)</f>
        <v>1049900</v>
      </c>
      <c r="E56" s="280">
        <f>ROUND((D56/D$38),2)</f>
        <v>0.11</v>
      </c>
      <c r="F56" s="54"/>
      <c r="G56" s="44" t="str">
        <f t="shared" ref="G56:G60" si="37">CONCATENATE($B56," ",ROUND(I56*100,0),"%")</f>
        <v>All cancer 16%</v>
      </c>
      <c r="H56" s="108">
        <f>VLOOKUP($A56,'2.1(data)'!$A$7:$M$31,H$34,FALSE)</f>
        <v>101367</v>
      </c>
      <c r="I56" s="280">
        <f>ROUND((H56/H$38),2)</f>
        <v>0.16</v>
      </c>
      <c r="J56" s="54"/>
      <c r="K56" s="44" t="str">
        <f t="shared" si="35"/>
        <v>All cancer 6%</v>
      </c>
      <c r="L56" s="108">
        <f>VLOOKUP($A56,'2.1(data)'!$A$7:$M$31,L$34,FALSE)</f>
        <v>30331</v>
      </c>
      <c r="M56" s="280">
        <f t="shared" si="27"/>
        <v>6.2453672131076096E-2</v>
      </c>
      <c r="N56" s="54"/>
      <c r="O56" s="44" t="str">
        <f t="shared" ref="O56:O60" si="38">CONCATENATE($B56," ",ROUND(Q56*100,0),"%")</f>
        <v>All cancer 15%</v>
      </c>
      <c r="P56" s="108">
        <f>VLOOKUP($A56,'2.1(data)'!$A$7:$M$31,P$34,FALSE)</f>
        <v>39500</v>
      </c>
      <c r="Q56" s="280">
        <f>ROUND((P56/P$38),2)</f>
        <v>0.15</v>
      </c>
      <c r="R56" s="496"/>
      <c r="S56" s="44" t="str">
        <f t="shared" ref="S56:S60" si="39">CONCATENATE($B56," ",ROUND(U56*100,0),"%")</f>
        <v>All cancer 11%</v>
      </c>
      <c r="T56" s="108">
        <f>VLOOKUP($A56,'2.1(data)'!$A$7:$M$31,T$34,FALSE)</f>
        <v>1221098</v>
      </c>
      <c r="U56" s="280">
        <f>ROUND((T56/T$38),2)</f>
        <v>0.11</v>
      </c>
    </row>
    <row r="57" spans="1:21" x14ac:dyDescent="0.3">
      <c r="A57" s="44" t="s">
        <v>103</v>
      </c>
      <c r="B57" s="44" t="s">
        <v>112</v>
      </c>
      <c r="C57" s="44" t="str">
        <f t="shared" si="36"/>
        <v>All diseases of the digestive system 12%</v>
      </c>
      <c r="D57" s="108">
        <f>VLOOKUP($A57,'2.1(data)'!$A$7:$M$31,D$34,FALSE)</f>
        <v>1139400</v>
      </c>
      <c r="E57" s="280">
        <f>ROUND((D57/D$38),2)</f>
        <v>0.12</v>
      </c>
      <c r="F57" s="54"/>
      <c r="G57" s="44" t="str">
        <f t="shared" si="37"/>
        <v>All diseases of the digestive system 13%</v>
      </c>
      <c r="H57" s="108">
        <f>VLOOKUP($A57,'2.1(data)'!$A$7:$M$31,H$34,FALSE)</f>
        <v>82505</v>
      </c>
      <c r="I57" s="280">
        <f>ROUND((H57/H$38),2)</f>
        <v>0.13</v>
      </c>
      <c r="J57" s="54"/>
      <c r="K57" s="44" t="str">
        <f t="shared" si="35"/>
        <v>All diseases of the digestive system 11%</v>
      </c>
      <c r="L57" s="108">
        <f>VLOOKUP($A57,'2.1(data)'!$A$7:$M$31,L$34,FALSE)</f>
        <v>51634</v>
      </c>
      <c r="M57" s="280">
        <f>ROUND((L57/L$38),2)</f>
        <v>0.11</v>
      </c>
      <c r="N57" s="54"/>
      <c r="O57" s="44" t="str">
        <f>CONCATENATE($B57," ",ROUND(Q57*100,0),"%")</f>
        <v>All diseases of the digestive system 13%</v>
      </c>
      <c r="P57" s="108">
        <f>VLOOKUP($A57,'2.1(data)'!$A$7:$M$31,P$34,FALSE)</f>
        <v>34000</v>
      </c>
      <c r="Q57" s="280">
        <f>ROUND((P57/P$38),2)</f>
        <v>0.13</v>
      </c>
      <c r="R57" s="54"/>
      <c r="S57" s="44" t="str">
        <f t="shared" si="39"/>
        <v>All diseases of the digestive system 12%</v>
      </c>
      <c r="T57" s="108">
        <f>VLOOKUP($A57,'2.1(data)'!$A$7:$M$31,T$34,FALSE)</f>
        <v>1307539</v>
      </c>
      <c r="U57" s="280">
        <f>ROUND((T57/T$38),2)</f>
        <v>0.12</v>
      </c>
    </row>
    <row r="58" spans="1:21" x14ac:dyDescent="0.3">
      <c r="A58" s="44" t="s">
        <v>104</v>
      </c>
      <c r="B58" s="44" t="s">
        <v>113</v>
      </c>
      <c r="C58" s="44" t="str">
        <f>CONCATENATE($B58," ",ROUND(E58*100,1),"%")</f>
        <v>All diseases of the genitourinary system 5.6%</v>
      </c>
      <c r="D58" s="108">
        <f>VLOOKUP($A58,'2.1(data)'!$A$7:$M$31,D$34,FALSE)</f>
        <v>527400</v>
      </c>
      <c r="E58" s="280">
        <f t="shared" si="25"/>
        <v>5.6393148136267404E-2</v>
      </c>
      <c r="F58" s="54"/>
      <c r="G58" s="44" t="str">
        <f>CONCATENATE($B58," ",ROUND(I58*100,1),"%")</f>
        <v>All diseases of the genitourinary system 6.7%</v>
      </c>
      <c r="H58" s="108">
        <f>VLOOKUP($A58,'2.1(data)'!$A$7:$M$31,H$34,FALSE)</f>
        <v>42762</v>
      </c>
      <c r="I58" s="280">
        <f t="shared" si="26"/>
        <v>6.6951201182394351E-2</v>
      </c>
      <c r="J58" s="54"/>
      <c r="K58" s="44" t="str">
        <f t="shared" si="35"/>
        <v>All diseases of the genitourinary system 6%</v>
      </c>
      <c r="L58" s="108">
        <f>VLOOKUP($A58,'2.1(data)'!$A$7:$M$31,L$34,FALSE)</f>
        <v>28690</v>
      </c>
      <c r="M58" s="280">
        <f t="shared" si="27"/>
        <v>5.9074737181120739E-2</v>
      </c>
      <c r="N58" s="54"/>
      <c r="O58" s="44" t="str">
        <f t="shared" si="38"/>
        <v>All diseases of the genitourinary system 20%</v>
      </c>
      <c r="P58" s="108">
        <f>VLOOKUP($A58,'2.1(data)'!$A$7:$M$31,P$34,FALSE)</f>
        <v>52900</v>
      </c>
      <c r="Q58" s="280">
        <f>ROUND((P58/P$38),2)</f>
        <v>0.2</v>
      </c>
      <c r="R58" s="54"/>
      <c r="S58" s="44" t="str">
        <f>CONCATENATE($B58," ",ROUND(U58*100,1),"%")</f>
        <v>All diseases of the genitourinary system 6.1%</v>
      </c>
      <c r="T58" s="108">
        <f>VLOOKUP($A58,'2.1(data)'!$A$7:$M$31,T$34,FALSE)</f>
        <v>651752</v>
      </c>
      <c r="U58" s="280">
        <f t="shared" si="29"/>
        <v>6.0667258730337764E-2</v>
      </c>
    </row>
    <row r="59" spans="1:21" x14ac:dyDescent="0.3">
      <c r="A59" s="44" t="s">
        <v>105</v>
      </c>
      <c r="B59" s="44" t="s">
        <v>114</v>
      </c>
      <c r="C59" s="44" t="str">
        <f>CONCATENATE($B59," ",ROUND(E59*100,1),"%")</f>
        <v>Injury and poisoning 5.8%</v>
      </c>
      <c r="D59" s="108">
        <f>VLOOKUP($A59,'2.1(data)'!$A$7:$M$31,D$34,FALSE)</f>
        <v>539600</v>
      </c>
      <c r="E59" s="280">
        <f t="shared" si="25"/>
        <v>5.7697654027929257E-2</v>
      </c>
      <c r="F59" s="54"/>
      <c r="G59" s="44" t="str">
        <f>CONCATENATE($B59," ",ROUND(I59*100,1),"%")</f>
        <v>Injury and poisoning 7.9%</v>
      </c>
      <c r="H59" s="108">
        <f>VLOOKUP($A59,'2.1(data)'!$A$7:$M$31,H$34,FALSE)</f>
        <v>50732</v>
      </c>
      <c r="I59" s="280">
        <f t="shared" si="26"/>
        <v>7.9429594929732714E-2</v>
      </c>
      <c r="J59" s="54"/>
      <c r="K59" s="44" t="str">
        <f t="shared" si="35"/>
        <v>Injury and poisoning 6%</v>
      </c>
      <c r="L59" s="108">
        <f>VLOOKUP($A59,'2.1(data)'!$A$7:$M$31,L$34,FALSE)</f>
        <v>27421</v>
      </c>
      <c r="M59" s="280">
        <f t="shared" si="27"/>
        <v>5.6461776515981589E-2</v>
      </c>
      <c r="N59" s="54"/>
      <c r="O59" s="44" t="str">
        <f>CONCATENATE($B59," ",ROUND(Q59*100,1),"%")</f>
        <v>Injury and poisoning 5.5%</v>
      </c>
      <c r="P59" s="108">
        <f>VLOOKUP($A59,'2.1(data)'!$A$7:$M$31,P$34,FALSE)</f>
        <v>14600</v>
      </c>
      <c r="Q59" s="280">
        <f t="shared" si="28"/>
        <v>5.478424015009381E-2</v>
      </c>
      <c r="R59" s="54"/>
      <c r="S59" s="44" t="str">
        <f>CONCATENATE($B59," ",ROUND(U59*100,1),"%")</f>
        <v>Injury and poisoning 5.9%</v>
      </c>
      <c r="T59" s="108">
        <f>VLOOKUP($A59,'2.1(data)'!$A$7:$M$31,T$34,FALSE)</f>
        <v>632353</v>
      </c>
      <c r="U59" s="280">
        <f t="shared" si="29"/>
        <v>5.886153484746541E-2</v>
      </c>
    </row>
    <row r="60" spans="1:21" x14ac:dyDescent="0.3">
      <c r="A60" s="44" t="s">
        <v>116</v>
      </c>
      <c r="B60" s="44" t="s">
        <v>115</v>
      </c>
      <c r="C60" s="44" t="str">
        <f t="shared" si="36"/>
        <v>All other causes 52%</v>
      </c>
      <c r="D60" s="108">
        <f>VLOOKUP($A60,'2.1(data)'!$A$7:$M$31,D$34,FALSE)</f>
        <v>4876180</v>
      </c>
      <c r="E60" s="280">
        <f>ROUND((D60/D$38),2)</f>
        <v>0.52</v>
      </c>
      <c r="F60" s="54"/>
      <c r="G60" s="44" t="str">
        <f t="shared" si="37"/>
        <v>All other causes 39%</v>
      </c>
      <c r="H60" s="108">
        <f>VLOOKUP($A60,'2.1(data)'!$A$7:$M$31,H$34,FALSE)</f>
        <v>249876</v>
      </c>
      <c r="I60" s="469">
        <f>ROUND((H60/H$38),2)</f>
        <v>0.39</v>
      </c>
      <c r="J60" s="54"/>
      <c r="K60" s="44" t="str">
        <f t="shared" si="35"/>
        <v>All other causes 58%</v>
      </c>
      <c r="L60" s="108">
        <f>VLOOKUP($A60,'2.1(data)'!$A$7:$M$31,L$34,FALSE)</f>
        <v>280072.99051312963</v>
      </c>
      <c r="M60" s="280">
        <f>ROUND((L60/L$38),2)</f>
        <v>0.57999999999999996</v>
      </c>
      <c r="N60" s="54"/>
      <c r="O60" s="44" t="str">
        <f t="shared" si="38"/>
        <v>All other causes 33%</v>
      </c>
      <c r="P60" s="108">
        <f>VLOOKUP($A60,'2.1(data)'!$A$7:$M$31,P$34,FALSE)</f>
        <v>88270</v>
      </c>
      <c r="Q60" s="280">
        <f>ROUND((P60/P$38),2)</f>
        <v>0.33</v>
      </c>
      <c r="R60" s="54"/>
      <c r="S60" s="44" t="str">
        <f t="shared" si="39"/>
        <v>All other causes 51%</v>
      </c>
      <c r="T60" s="108">
        <f>VLOOKUP($A60,'2.1(data)'!$A$7:$M$31,T$34,FALSE)</f>
        <v>5494398.9905131292</v>
      </c>
      <c r="U60" s="280">
        <f>ROUND((T60/T$38),2)</f>
        <v>0.51</v>
      </c>
    </row>
    <row r="61" spans="1:21" x14ac:dyDescent="0.3">
      <c r="E61" s="469">
        <f>SUM(E40:E46)+SUM(E52:E60)</f>
        <v>1.0152680652680652</v>
      </c>
      <c r="F61" s="54"/>
      <c r="H61" s="110"/>
      <c r="I61" s="469">
        <f>SUM(I40:I46)+SUM(I52:I60)</f>
        <v>1.0255262531626543</v>
      </c>
      <c r="J61" s="54"/>
      <c r="L61" s="54"/>
      <c r="M61" s="469">
        <f>SUM(M40:M46)+SUM(M52:M60)</f>
        <v>1.0257602977937355</v>
      </c>
      <c r="N61" s="54"/>
      <c r="P61" s="54"/>
      <c r="Q61" s="469">
        <f>SUM(Q40:Q46)+SUM(Q52:Q60)</f>
        <v>1.028986866791745</v>
      </c>
      <c r="R61" s="54"/>
      <c r="T61" s="54"/>
      <c r="U61" s="469">
        <f>SUM(U40:U46)+SUM(U52:U60)</f>
        <v>1.0141790516483293</v>
      </c>
    </row>
    <row r="62" spans="1:21" x14ac:dyDescent="0.3">
      <c r="E62" s="54"/>
      <c r="I62" s="54"/>
      <c r="J62" s="88"/>
      <c r="K62" s="88"/>
      <c r="L62" s="88"/>
      <c r="M62" s="54"/>
      <c r="Q62" s="54"/>
      <c r="U62" s="54"/>
    </row>
    <row r="63" spans="1:21" x14ac:dyDescent="0.3">
      <c r="C63" s="44" t="s">
        <v>395</v>
      </c>
      <c r="D63" s="83">
        <f>SUM(D40:D44)</f>
        <v>426620</v>
      </c>
      <c r="E63" s="280">
        <f>D63/D$38</f>
        <v>4.5617074057441032E-2</v>
      </c>
      <c r="F63" s="83"/>
      <c r="G63" s="44" t="s">
        <v>395</v>
      </c>
      <c r="H63" s="83">
        <f>SUM(H40:H44)</f>
        <v>38380</v>
      </c>
      <c r="I63" s="280">
        <f>H63/H$38</f>
        <v>6.0090433127082343E-2</v>
      </c>
      <c r="J63" s="83"/>
      <c r="K63" s="44" t="s">
        <v>395</v>
      </c>
      <c r="L63" s="83">
        <f>SUM(L40:L44)</f>
        <v>21900</v>
      </c>
      <c r="M63" s="280">
        <f>L63/L$38</f>
        <v>4.5093647412566898E-2</v>
      </c>
      <c r="N63" s="83"/>
      <c r="O63" s="44" t="s">
        <v>395</v>
      </c>
      <c r="P63" s="83">
        <f>SUM(P40:P44)</f>
        <v>14110</v>
      </c>
      <c r="Q63" s="280">
        <f>P63/P$38</f>
        <v>5.2945590994371482E-2</v>
      </c>
      <c r="R63" s="83"/>
      <c r="S63" s="44" t="s">
        <v>395</v>
      </c>
      <c r="T63" s="83">
        <f>SUM(T40:T44)</f>
        <v>501010</v>
      </c>
      <c r="U63" s="280">
        <f>T63/T$38</f>
        <v>4.6635688569404504E-2</v>
      </c>
    </row>
    <row r="64" spans="1:21" x14ac:dyDescent="0.3">
      <c r="E64" s="109"/>
      <c r="I64" s="109"/>
      <c r="M64" s="109"/>
      <c r="Q64" s="109"/>
      <c r="U64" s="109"/>
    </row>
    <row r="67" spans="4:4" x14ac:dyDescent="0.3">
      <c r="D67" s="54"/>
    </row>
    <row r="68" spans="4:4" x14ac:dyDescent="0.3">
      <c r="D68" s="54"/>
    </row>
    <row r="69" spans="4:4" x14ac:dyDescent="0.3">
      <c r="D69" s="54"/>
    </row>
    <row r="70" spans="4:4" x14ac:dyDescent="0.3">
      <c r="D70" s="69"/>
    </row>
    <row r="73" spans="4:4" x14ac:dyDescent="0.3">
      <c r="D73" s="88"/>
    </row>
    <row r="74" spans="4:4" x14ac:dyDescent="0.3">
      <c r="D74" s="88"/>
    </row>
    <row r="75" spans="4:4" x14ac:dyDescent="0.3">
      <c r="D75" s="88"/>
    </row>
    <row r="76" spans="4:4" x14ac:dyDescent="0.3">
      <c r="D76" s="88"/>
    </row>
    <row r="77" spans="4:4" x14ac:dyDescent="0.3">
      <c r="D77" s="88"/>
    </row>
    <row r="78" spans="4:4" x14ac:dyDescent="0.3">
      <c r="D78" s="88"/>
    </row>
    <row r="80" spans="4:4" x14ac:dyDescent="0.3">
      <c r="D80" s="54"/>
    </row>
    <row r="81" spans="4:4" x14ac:dyDescent="0.3">
      <c r="D81" s="54"/>
    </row>
    <row r="82" spans="4:4" x14ac:dyDescent="0.3">
      <c r="D82" s="54"/>
    </row>
    <row r="83" spans="4:4" x14ac:dyDescent="0.3">
      <c r="D83" s="54"/>
    </row>
    <row r="84" spans="4:4" x14ac:dyDescent="0.3">
      <c r="D84" s="54"/>
    </row>
    <row r="85" spans="4:4" x14ac:dyDescent="0.3">
      <c r="D85" s="54"/>
    </row>
    <row r="86" spans="4:4" x14ac:dyDescent="0.3">
      <c r="D86" s="54"/>
    </row>
    <row r="87" spans="4:4" x14ac:dyDescent="0.3">
      <c r="D87" s="54"/>
    </row>
    <row r="88" spans="4:4" x14ac:dyDescent="0.3">
      <c r="D88" s="54"/>
    </row>
    <row r="89" spans="4:4" x14ac:dyDescent="0.3">
      <c r="D89" s="54"/>
    </row>
    <row r="90" spans="4:4" x14ac:dyDescent="0.3">
      <c r="D90" s="5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74</vt:i4>
      </vt:variant>
      <vt:variant>
        <vt:lpstr>Named Ranges</vt:lpstr>
      </vt:variant>
      <vt:variant>
        <vt:i4>46</vt:i4>
      </vt:variant>
    </vt:vector>
  </HeadingPairs>
  <TitlesOfParts>
    <vt:vector size="120" baseType="lpstr">
      <vt:lpstr>Chapter 2a</vt:lpstr>
      <vt:lpstr>2.1</vt:lpstr>
      <vt:lpstr>2.1(data)</vt:lpstr>
      <vt:lpstr>2.1ab</vt:lpstr>
      <vt:lpstr>2.1cd</vt:lpstr>
      <vt:lpstr>2.1ef</vt:lpstr>
      <vt:lpstr>2.1gh</vt:lpstr>
      <vt:lpstr>2.1ij</vt:lpstr>
      <vt:lpstr>Data for Figs 2.1</vt:lpstr>
      <vt:lpstr>2.2a</vt:lpstr>
      <vt:lpstr>2.2b</vt:lpstr>
      <vt:lpstr>2.2c</vt:lpstr>
      <vt:lpstr>2.2d</vt:lpstr>
      <vt:lpstr>2.2e</vt:lpstr>
      <vt:lpstr>2.2f</vt:lpstr>
      <vt:lpstr>2.2g</vt:lpstr>
      <vt:lpstr>Data for figs 2.2</vt:lpstr>
      <vt:lpstr>2.3(data)</vt:lpstr>
      <vt:lpstr>2.3ab</vt:lpstr>
      <vt:lpstr>2.3cd</vt:lpstr>
      <vt:lpstr>2.3ef</vt:lpstr>
      <vt:lpstr>2.3gh</vt:lpstr>
      <vt:lpstr>2.3ij</vt:lpstr>
      <vt:lpstr>Data for Figs 2.3</vt:lpstr>
      <vt:lpstr>2.4a</vt:lpstr>
      <vt:lpstr>2.4b</vt:lpstr>
      <vt:lpstr>2.4c</vt:lpstr>
      <vt:lpstr>2.4d</vt:lpstr>
      <vt:lpstr>2.4e</vt:lpstr>
      <vt:lpstr>2.4f</vt:lpstr>
      <vt:lpstr>2.4g</vt:lpstr>
      <vt:lpstr>Data for figs 2.4</vt:lpstr>
      <vt:lpstr>2.5</vt:lpstr>
      <vt:lpstr>2.5abc</vt:lpstr>
      <vt:lpstr>2.6</vt:lpstr>
      <vt:lpstr>2.6abcd</vt:lpstr>
      <vt:lpstr>2.7</vt:lpstr>
      <vt:lpstr>2.7abc</vt:lpstr>
      <vt:lpstr>2.8</vt:lpstr>
      <vt:lpstr>2.8abcd</vt:lpstr>
      <vt:lpstr>2.9</vt:lpstr>
      <vt:lpstr>2.9abc</vt:lpstr>
      <vt:lpstr>2.10</vt:lpstr>
      <vt:lpstr>2.10abcd</vt:lpstr>
      <vt:lpstr>2.11</vt:lpstr>
      <vt:lpstr>2.11abc</vt:lpstr>
      <vt:lpstr>2.12</vt:lpstr>
      <vt:lpstr>2.12abcd</vt:lpstr>
      <vt:lpstr>2.13</vt:lpstr>
      <vt:lpstr>2.13abc</vt:lpstr>
      <vt:lpstr>2.14</vt:lpstr>
      <vt:lpstr>2.14abcd</vt:lpstr>
      <vt:lpstr>2.15</vt:lpstr>
      <vt:lpstr>2.15abc</vt:lpstr>
      <vt:lpstr>2.16</vt:lpstr>
      <vt:lpstr>2.16abcd</vt:lpstr>
      <vt:lpstr>2.17</vt:lpstr>
      <vt:lpstr>2.17abc</vt:lpstr>
      <vt:lpstr>2.18</vt:lpstr>
      <vt:lpstr>2.18abcd</vt:lpstr>
      <vt:lpstr>2.19</vt:lpstr>
      <vt:lpstr>2.20</vt:lpstr>
      <vt:lpstr>Data for fig 2.12a</vt:lpstr>
      <vt:lpstr>Data for fig 2.13</vt:lpstr>
      <vt:lpstr>Data for fig 2.15</vt:lpstr>
      <vt:lpstr>Data for fig 2.16</vt:lpstr>
      <vt:lpstr>Data for fig 2.16 (2)</vt:lpstr>
      <vt:lpstr>Data for fig 2.17</vt:lpstr>
      <vt:lpstr>Data for fig 2.17 (2)</vt:lpstr>
      <vt:lpstr>Data for fig 2.18</vt:lpstr>
      <vt:lpstr>Data for fig 2.18 (2)</vt:lpstr>
      <vt:lpstr>Data for fig 2.18 (3)</vt:lpstr>
      <vt:lpstr>POP_2017</vt:lpstr>
      <vt:lpstr>POP_2018</vt:lpstr>
      <vt:lpstr>EpsYrLookup</vt:lpstr>
      <vt:lpstr>IncYrLookup</vt:lpstr>
      <vt:lpstr>'2.10'!Print_Area</vt:lpstr>
      <vt:lpstr>'2.10abcd'!Print_Area</vt:lpstr>
      <vt:lpstr>'2.11abc'!Print_Area</vt:lpstr>
      <vt:lpstr>'2.12abcd'!Print_Area</vt:lpstr>
      <vt:lpstr>'2.13abc'!Print_Area</vt:lpstr>
      <vt:lpstr>'2.14abcd'!Print_Area</vt:lpstr>
      <vt:lpstr>'2.15'!Print_Area</vt:lpstr>
      <vt:lpstr>'2.15abc'!Print_Area</vt:lpstr>
      <vt:lpstr>'2.16abcd'!Print_Area</vt:lpstr>
      <vt:lpstr>'2.17'!Print_Area</vt:lpstr>
      <vt:lpstr>'2.17abc'!Print_Area</vt:lpstr>
      <vt:lpstr>'2.18abcd'!Print_Area</vt:lpstr>
      <vt:lpstr>'2.1ab'!Print_Area</vt:lpstr>
      <vt:lpstr>'2.1cd'!Print_Area</vt:lpstr>
      <vt:lpstr>'2.1ef'!Print_Area</vt:lpstr>
      <vt:lpstr>'2.1gh'!Print_Area</vt:lpstr>
      <vt:lpstr>'2.1ij'!Print_Area</vt:lpstr>
      <vt:lpstr>'2.20'!Print_Area</vt:lpstr>
      <vt:lpstr>'2.2a'!Print_Area</vt:lpstr>
      <vt:lpstr>'2.2b'!Print_Area</vt:lpstr>
      <vt:lpstr>'2.2c'!Print_Area</vt:lpstr>
      <vt:lpstr>'2.2d'!Print_Area</vt:lpstr>
      <vt:lpstr>'2.2e'!Print_Area</vt:lpstr>
      <vt:lpstr>'2.2f'!Print_Area</vt:lpstr>
      <vt:lpstr>'2.2g'!Print_Area</vt:lpstr>
      <vt:lpstr>'2.3(data)'!Print_Area</vt:lpstr>
      <vt:lpstr>'2.3ab'!Print_Area</vt:lpstr>
      <vt:lpstr>'2.3cd'!Print_Area</vt:lpstr>
      <vt:lpstr>'2.3ef'!Print_Area</vt:lpstr>
      <vt:lpstr>'2.3gh'!Print_Area</vt:lpstr>
      <vt:lpstr>'2.3ij'!Print_Area</vt:lpstr>
      <vt:lpstr>'2.4a'!Print_Area</vt:lpstr>
      <vt:lpstr>'2.4b'!Print_Area</vt:lpstr>
      <vt:lpstr>'2.4c'!Print_Area</vt:lpstr>
      <vt:lpstr>'2.4d'!Print_Area</vt:lpstr>
      <vt:lpstr>'2.4e'!Print_Area</vt:lpstr>
      <vt:lpstr>'2.4f'!Print_Area</vt:lpstr>
      <vt:lpstr>'2.4g'!Print_Area</vt:lpstr>
      <vt:lpstr>'2.5abc'!Print_Area</vt:lpstr>
      <vt:lpstr>'2.6abcd'!Print_Area</vt:lpstr>
      <vt:lpstr>'2.7abc'!Print_Area</vt:lpstr>
      <vt:lpstr>'2.8abcd'!Print_Area</vt:lpstr>
      <vt:lpstr>'2.9abc'!Print_Area</vt:lpstr>
      <vt:lpstr>'Chapter 2a'!Print_Area</vt:lpstr>
    </vt:vector>
  </TitlesOfParts>
  <Company>University of Oxford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msdit</dc:creator>
  <cp:lastModifiedBy>Ed Dicks</cp:lastModifiedBy>
  <cp:lastPrinted>2020-04-20T17:14:29Z</cp:lastPrinted>
  <dcterms:created xsi:type="dcterms:W3CDTF">2015-06-16T09:04:04Z</dcterms:created>
  <dcterms:modified xsi:type="dcterms:W3CDTF">2020-04-21T17:22:29Z</dcterms:modified>
</cp:coreProperties>
</file>